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2" tabRatio="609"/>
  </bookViews>
  <sheets>
    <sheet name="Прогноз" sheetId="1" r:id="rId1"/>
    <sheet name="Заявки" sheetId="2" r:id="rId2"/>
    <sheet name="Расходная накладная" sheetId="3" r:id="rId3"/>
    <sheet name="Контроль ТТ" sheetId="4" r:id="rId4"/>
    <sheet name="Первичный анализ излишек" sheetId="5" r:id="rId5"/>
    <sheet name="Вторичный анализ излишек" sheetId="6" r:id="rId6"/>
    <sheet name="Анализ дефицита" sheetId="7" r:id="rId7"/>
  </sheets>
  <definedNames>
    <definedName name="_xlnm._FilterDatabase" localSheetId="6" hidden="1">'Анализ дефицита'!$A$8:$D$8</definedName>
    <definedName name="_xlnm._FilterDatabase" localSheetId="5" hidden="1">'Вторичный анализ излишек'!$A$8:$C$90</definedName>
    <definedName name="_xlnm._FilterDatabase" localSheetId="1" hidden="1">Заявки!$A$8:$G$237</definedName>
    <definedName name="_xlnm._FilterDatabase" localSheetId="3" hidden="1">'Контроль ТТ'!$A$6:$D$580</definedName>
    <definedName name="_xlnm._FilterDatabase" localSheetId="4" hidden="1">'Первичный анализ излишек'!$A$9:$E$665</definedName>
    <definedName name="_xlnm._FilterDatabase" localSheetId="0" hidden="1">Прогноз!$A$11:$C$503</definedName>
    <definedName name="_xlnm._FilterDatabase" localSheetId="2" hidden="1">'Расходная накладная'!$A$7:$I$581</definedName>
  </definedNames>
  <calcPr calcId="144525"/>
</workbook>
</file>

<file path=xl/calcChain.xml><?xml version="1.0" encoding="utf-8"?>
<calcChain xmlns="http://schemas.openxmlformats.org/spreadsheetml/2006/main">
  <c r="R12" i="1" l="1"/>
  <c r="M10" i="7" l="1"/>
  <c r="O10" i="7"/>
  <c r="Q10" i="7"/>
  <c r="S10" i="7"/>
  <c r="U10" i="7"/>
  <c r="M11" i="7"/>
  <c r="O11" i="7"/>
  <c r="Q11" i="7"/>
  <c r="S11" i="7"/>
  <c r="U11" i="7"/>
  <c r="M12" i="7"/>
  <c r="O12" i="7"/>
  <c r="Q12" i="7"/>
  <c r="S12" i="7"/>
  <c r="U12" i="7"/>
  <c r="M13" i="7"/>
  <c r="O13" i="7"/>
  <c r="Q13" i="7"/>
  <c r="S13" i="7"/>
  <c r="U13" i="7"/>
  <c r="M14" i="7"/>
  <c r="O14" i="7"/>
  <c r="Q14" i="7"/>
  <c r="S14" i="7"/>
  <c r="U14" i="7"/>
  <c r="M15" i="7"/>
  <c r="O15" i="7"/>
  <c r="Q15" i="7"/>
  <c r="S15" i="7"/>
  <c r="U15" i="7"/>
  <c r="M16" i="7"/>
  <c r="O16" i="7"/>
  <c r="Q16" i="7"/>
  <c r="S16" i="7"/>
  <c r="U16" i="7"/>
  <c r="M17" i="7"/>
  <c r="O17" i="7"/>
  <c r="Q17" i="7"/>
  <c r="S17" i="7"/>
  <c r="U17" i="7"/>
  <c r="M18" i="7"/>
  <c r="O18" i="7"/>
  <c r="Q18" i="7"/>
  <c r="S18" i="7"/>
  <c r="U18" i="7"/>
  <c r="M19" i="7"/>
  <c r="O19" i="7"/>
  <c r="Q19" i="7"/>
  <c r="S19" i="7"/>
  <c r="U19" i="7"/>
  <c r="M20" i="7"/>
  <c r="O20" i="7"/>
  <c r="Q20" i="7"/>
  <c r="S20" i="7"/>
  <c r="U20" i="7"/>
  <c r="M21" i="7"/>
  <c r="O21" i="7"/>
  <c r="Q21" i="7"/>
  <c r="S21" i="7"/>
  <c r="U21" i="7"/>
  <c r="M22" i="7"/>
  <c r="O22" i="7"/>
  <c r="Q22" i="7"/>
  <c r="S22" i="7"/>
  <c r="U22" i="7"/>
  <c r="M23" i="7"/>
  <c r="O23" i="7"/>
  <c r="Q23" i="7"/>
  <c r="S23" i="7"/>
  <c r="U23" i="7"/>
  <c r="M24" i="7"/>
  <c r="O24" i="7"/>
  <c r="Q24" i="7"/>
  <c r="S24" i="7"/>
  <c r="U24" i="7"/>
  <c r="M25" i="7"/>
  <c r="O25" i="7"/>
  <c r="Q25" i="7"/>
  <c r="S25" i="7"/>
  <c r="U25" i="7"/>
  <c r="M26" i="7"/>
  <c r="O26" i="7"/>
  <c r="Q26" i="7"/>
  <c r="S26" i="7"/>
  <c r="U26" i="7"/>
  <c r="M27" i="7"/>
  <c r="O27" i="7"/>
  <c r="Q27" i="7"/>
  <c r="S27" i="7"/>
  <c r="U27" i="7"/>
  <c r="M28" i="7"/>
  <c r="O28" i="7"/>
  <c r="Q28" i="7"/>
  <c r="S28" i="7"/>
  <c r="U28" i="7"/>
  <c r="M29" i="7"/>
  <c r="O29" i="7"/>
  <c r="Q29" i="7"/>
  <c r="S29" i="7"/>
  <c r="U29" i="7"/>
  <c r="M30" i="7"/>
  <c r="O30" i="7"/>
  <c r="Q30" i="7"/>
  <c r="S30" i="7"/>
  <c r="U30" i="7"/>
  <c r="M31" i="7"/>
  <c r="O31" i="7"/>
  <c r="Q31" i="7"/>
  <c r="S31" i="7"/>
  <c r="U31" i="7"/>
  <c r="M32" i="7"/>
  <c r="O32" i="7"/>
  <c r="Q32" i="7"/>
  <c r="S32" i="7"/>
  <c r="U32" i="7"/>
  <c r="M33" i="7"/>
  <c r="O33" i="7"/>
  <c r="Q33" i="7"/>
  <c r="S33" i="7"/>
  <c r="U33" i="7"/>
  <c r="M34" i="7"/>
  <c r="O34" i="7"/>
  <c r="Q34" i="7"/>
  <c r="S34" i="7"/>
  <c r="U34" i="7"/>
  <c r="M35" i="7"/>
  <c r="O35" i="7"/>
  <c r="Q35" i="7"/>
  <c r="S35" i="7"/>
  <c r="U35" i="7"/>
  <c r="M36" i="7"/>
  <c r="O36" i="7"/>
  <c r="Q36" i="7"/>
  <c r="S36" i="7"/>
  <c r="U36" i="7"/>
  <c r="M37" i="7"/>
  <c r="O37" i="7"/>
  <c r="Q37" i="7"/>
  <c r="S37" i="7"/>
  <c r="U37" i="7"/>
  <c r="M38" i="7"/>
  <c r="O38" i="7"/>
  <c r="Q38" i="7"/>
  <c r="S38" i="7"/>
  <c r="U38" i="7"/>
  <c r="M39" i="7"/>
  <c r="O39" i="7"/>
  <c r="Q39" i="7"/>
  <c r="S39" i="7"/>
  <c r="U39" i="7"/>
  <c r="M40" i="7"/>
  <c r="O40" i="7"/>
  <c r="Q40" i="7"/>
  <c r="S40" i="7"/>
  <c r="U40" i="7"/>
  <c r="M41" i="7"/>
  <c r="O41" i="7"/>
  <c r="Q41" i="7"/>
  <c r="S41" i="7"/>
  <c r="U41" i="7"/>
  <c r="M42" i="7"/>
  <c r="O42" i="7"/>
  <c r="Q42" i="7"/>
  <c r="S42" i="7"/>
  <c r="U42" i="7"/>
  <c r="M43" i="7"/>
  <c r="O43" i="7"/>
  <c r="Q43" i="7"/>
  <c r="S43" i="7"/>
  <c r="U43" i="7"/>
  <c r="M44" i="7"/>
  <c r="O44" i="7"/>
  <c r="Q44" i="7"/>
  <c r="S44" i="7"/>
  <c r="U44" i="7"/>
  <c r="M45" i="7"/>
  <c r="O45" i="7"/>
  <c r="Q45" i="7"/>
  <c r="S45" i="7"/>
  <c r="U45" i="7"/>
  <c r="M46" i="7"/>
  <c r="O46" i="7"/>
  <c r="Q46" i="7"/>
  <c r="S46" i="7"/>
  <c r="U46" i="7"/>
  <c r="M47" i="7"/>
  <c r="O47" i="7"/>
  <c r="Q47" i="7"/>
  <c r="S47" i="7"/>
  <c r="U47" i="7"/>
  <c r="M48" i="7"/>
  <c r="O48" i="7"/>
  <c r="Q48" i="7"/>
  <c r="S48" i="7"/>
  <c r="U48" i="7"/>
  <c r="M49" i="7"/>
  <c r="O49" i="7"/>
  <c r="Q49" i="7"/>
  <c r="S49" i="7"/>
  <c r="U49" i="7"/>
  <c r="M50" i="7"/>
  <c r="O50" i="7"/>
  <c r="Q50" i="7"/>
  <c r="S50" i="7"/>
  <c r="U50" i="7"/>
  <c r="M51" i="7"/>
  <c r="O51" i="7"/>
  <c r="Q51" i="7"/>
  <c r="S51" i="7"/>
  <c r="U51" i="7"/>
  <c r="M52" i="7"/>
  <c r="O52" i="7"/>
  <c r="Q52" i="7"/>
  <c r="S52" i="7"/>
  <c r="U52" i="7"/>
  <c r="M53" i="7"/>
  <c r="O53" i="7"/>
  <c r="Q53" i="7"/>
  <c r="S53" i="7"/>
  <c r="U53" i="7"/>
  <c r="M54" i="7"/>
  <c r="O54" i="7"/>
  <c r="Q54" i="7"/>
  <c r="S54" i="7"/>
  <c r="U54" i="7"/>
  <c r="M55" i="7"/>
  <c r="O55" i="7"/>
  <c r="Q55" i="7"/>
  <c r="S55" i="7"/>
  <c r="U55" i="7"/>
  <c r="M56" i="7"/>
  <c r="O56" i="7"/>
  <c r="Q56" i="7"/>
  <c r="S56" i="7"/>
  <c r="U56" i="7"/>
  <c r="M57" i="7"/>
  <c r="O57" i="7"/>
  <c r="Q57" i="7"/>
  <c r="S57" i="7"/>
  <c r="U57" i="7"/>
  <c r="M58" i="7"/>
  <c r="O58" i="7"/>
  <c r="Q58" i="7"/>
  <c r="S58" i="7"/>
  <c r="U58" i="7"/>
  <c r="M59" i="7"/>
  <c r="O59" i="7"/>
  <c r="Q59" i="7"/>
  <c r="S59" i="7"/>
  <c r="U59" i="7"/>
  <c r="M60" i="7"/>
  <c r="O60" i="7"/>
  <c r="Q60" i="7"/>
  <c r="S60" i="7"/>
  <c r="U60" i="7"/>
  <c r="M61" i="7"/>
  <c r="O61" i="7"/>
  <c r="Q61" i="7"/>
  <c r="S61" i="7"/>
  <c r="U61" i="7"/>
  <c r="M62" i="7"/>
  <c r="O62" i="7"/>
  <c r="Q62" i="7"/>
  <c r="S62" i="7"/>
  <c r="U62" i="7"/>
  <c r="M63" i="7"/>
  <c r="O63" i="7"/>
  <c r="Q63" i="7"/>
  <c r="S63" i="7"/>
  <c r="U63" i="7"/>
  <c r="M64" i="7"/>
  <c r="O64" i="7"/>
  <c r="Q64" i="7"/>
  <c r="S64" i="7"/>
  <c r="U64" i="7"/>
  <c r="M65" i="7"/>
  <c r="O65" i="7"/>
  <c r="Q65" i="7"/>
  <c r="S65" i="7"/>
  <c r="U65" i="7"/>
  <c r="M66" i="7"/>
  <c r="O66" i="7"/>
  <c r="Q66" i="7"/>
  <c r="S66" i="7"/>
  <c r="U66" i="7"/>
  <c r="M67" i="7"/>
  <c r="O67" i="7"/>
  <c r="Q67" i="7"/>
  <c r="S67" i="7"/>
  <c r="U67" i="7"/>
  <c r="M68" i="7"/>
  <c r="O68" i="7"/>
  <c r="Q68" i="7"/>
  <c r="S68" i="7"/>
  <c r="U68" i="7"/>
  <c r="M69" i="7"/>
  <c r="O69" i="7"/>
  <c r="Q69" i="7"/>
  <c r="S69" i="7"/>
  <c r="U69" i="7"/>
  <c r="M70" i="7"/>
  <c r="O70" i="7"/>
  <c r="Q70" i="7"/>
  <c r="S70" i="7"/>
  <c r="U70" i="7"/>
  <c r="M71" i="7"/>
  <c r="O71" i="7"/>
  <c r="Q71" i="7"/>
  <c r="S71" i="7"/>
  <c r="U71" i="7"/>
  <c r="M72" i="7"/>
  <c r="O72" i="7"/>
  <c r="Q72" i="7"/>
  <c r="S72" i="7"/>
  <c r="U72" i="7"/>
  <c r="M73" i="7"/>
  <c r="O73" i="7"/>
  <c r="Q73" i="7"/>
  <c r="S73" i="7"/>
  <c r="U73" i="7"/>
  <c r="M74" i="7"/>
  <c r="O74" i="7"/>
  <c r="Q74" i="7"/>
  <c r="S74" i="7"/>
  <c r="U74" i="7"/>
  <c r="M75" i="7"/>
  <c r="O75" i="7"/>
  <c r="Q75" i="7"/>
  <c r="S75" i="7"/>
  <c r="U75" i="7"/>
  <c r="M76" i="7"/>
  <c r="O76" i="7"/>
  <c r="Q76" i="7"/>
  <c r="S76" i="7"/>
  <c r="U76" i="7"/>
  <c r="M77" i="7"/>
  <c r="O77" i="7"/>
  <c r="Q77" i="7"/>
  <c r="S77" i="7"/>
  <c r="U77" i="7"/>
  <c r="M78" i="7"/>
  <c r="O78" i="7"/>
  <c r="Q78" i="7"/>
  <c r="S78" i="7"/>
  <c r="U78" i="7"/>
  <c r="M79" i="7"/>
  <c r="O79" i="7"/>
  <c r="Q79" i="7"/>
  <c r="S79" i="7"/>
  <c r="U79" i="7"/>
  <c r="M80" i="7"/>
  <c r="O80" i="7"/>
  <c r="Q80" i="7"/>
  <c r="S80" i="7"/>
  <c r="U80" i="7"/>
  <c r="M81" i="7"/>
  <c r="O81" i="7"/>
  <c r="Q81" i="7"/>
  <c r="S81" i="7"/>
  <c r="U81" i="7"/>
  <c r="M82" i="7"/>
  <c r="O82" i="7"/>
  <c r="Q82" i="7"/>
  <c r="S82" i="7"/>
  <c r="U82" i="7"/>
  <c r="M83" i="7"/>
  <c r="O83" i="7"/>
  <c r="Q83" i="7"/>
  <c r="S83" i="7"/>
  <c r="U83" i="7"/>
  <c r="M84" i="7"/>
  <c r="O84" i="7"/>
  <c r="Q84" i="7"/>
  <c r="S84" i="7"/>
  <c r="U84" i="7"/>
  <c r="M85" i="7"/>
  <c r="O85" i="7"/>
  <c r="Q85" i="7"/>
  <c r="S85" i="7"/>
  <c r="U85" i="7"/>
  <c r="M86" i="7"/>
  <c r="O86" i="7"/>
  <c r="Q86" i="7"/>
  <c r="S86" i="7"/>
  <c r="U86" i="7"/>
  <c r="M87" i="7"/>
  <c r="O87" i="7"/>
  <c r="Q87" i="7"/>
  <c r="S87" i="7"/>
  <c r="U87" i="7"/>
  <c r="M88" i="7"/>
  <c r="O88" i="7"/>
  <c r="Q88" i="7"/>
  <c r="S88" i="7"/>
  <c r="U88" i="7"/>
  <c r="M89" i="7"/>
  <c r="O89" i="7"/>
  <c r="Q89" i="7"/>
  <c r="S89" i="7"/>
  <c r="U89" i="7"/>
  <c r="M90" i="7"/>
  <c r="O90" i="7"/>
  <c r="Q90" i="7"/>
  <c r="S90" i="7"/>
  <c r="U90" i="7"/>
  <c r="M91" i="7"/>
  <c r="O91" i="7"/>
  <c r="Q91" i="7"/>
  <c r="S91" i="7"/>
  <c r="U91" i="7"/>
  <c r="M92" i="7"/>
  <c r="O92" i="7"/>
  <c r="Q92" i="7"/>
  <c r="S92" i="7"/>
  <c r="U92" i="7"/>
  <c r="M93" i="7"/>
  <c r="O93" i="7"/>
  <c r="Q93" i="7"/>
  <c r="S93" i="7"/>
  <c r="U93" i="7"/>
  <c r="M94" i="7"/>
  <c r="O94" i="7"/>
  <c r="Q94" i="7"/>
  <c r="S94" i="7"/>
  <c r="U94" i="7"/>
  <c r="M95" i="7"/>
  <c r="O95" i="7"/>
  <c r="Q95" i="7"/>
  <c r="S95" i="7"/>
  <c r="U95" i="7"/>
  <c r="M96" i="7"/>
  <c r="O96" i="7"/>
  <c r="Q96" i="7"/>
  <c r="S96" i="7"/>
  <c r="U96" i="7"/>
  <c r="M97" i="7"/>
  <c r="O97" i="7"/>
  <c r="Q97" i="7"/>
  <c r="S97" i="7"/>
  <c r="U97" i="7"/>
  <c r="M98" i="7"/>
  <c r="O98" i="7"/>
  <c r="Q98" i="7"/>
  <c r="S98" i="7"/>
  <c r="U98" i="7"/>
  <c r="M99" i="7"/>
  <c r="O99" i="7"/>
  <c r="Q99" i="7"/>
  <c r="S99" i="7"/>
  <c r="U99" i="7"/>
  <c r="M100" i="7"/>
  <c r="O100" i="7"/>
  <c r="Q100" i="7"/>
  <c r="S100" i="7"/>
  <c r="U100" i="7"/>
  <c r="M101" i="7"/>
  <c r="O101" i="7"/>
  <c r="Q101" i="7"/>
  <c r="S101" i="7"/>
  <c r="U101" i="7"/>
  <c r="M102" i="7"/>
  <c r="O102" i="7"/>
  <c r="Q102" i="7"/>
  <c r="S102" i="7"/>
  <c r="U102" i="7"/>
  <c r="M103" i="7"/>
  <c r="O103" i="7"/>
  <c r="Q103" i="7"/>
  <c r="S103" i="7"/>
  <c r="U103" i="7"/>
  <c r="M104" i="7"/>
  <c r="O104" i="7"/>
  <c r="Q104" i="7"/>
  <c r="S104" i="7"/>
  <c r="U104" i="7"/>
  <c r="M105" i="7"/>
  <c r="O105" i="7"/>
  <c r="Q105" i="7"/>
  <c r="S105" i="7"/>
  <c r="U105" i="7"/>
  <c r="M106" i="7"/>
  <c r="O106" i="7"/>
  <c r="Q106" i="7"/>
  <c r="S106" i="7"/>
  <c r="U106" i="7"/>
  <c r="M107" i="7"/>
  <c r="O107" i="7"/>
  <c r="Q107" i="7"/>
  <c r="S107" i="7"/>
  <c r="U107" i="7"/>
  <c r="M108" i="7"/>
  <c r="O108" i="7"/>
  <c r="Q108" i="7"/>
  <c r="S108" i="7"/>
  <c r="U108" i="7"/>
  <c r="M109" i="7"/>
  <c r="O109" i="7"/>
  <c r="Q109" i="7"/>
  <c r="S109" i="7"/>
  <c r="U109" i="7"/>
  <c r="M110" i="7"/>
  <c r="O110" i="7"/>
  <c r="Q110" i="7"/>
  <c r="S110" i="7"/>
  <c r="U110" i="7"/>
  <c r="M111" i="7"/>
  <c r="O111" i="7"/>
  <c r="Q111" i="7"/>
  <c r="S111" i="7"/>
  <c r="U111" i="7"/>
  <c r="M112" i="7"/>
  <c r="O112" i="7"/>
  <c r="Q112" i="7"/>
  <c r="S112" i="7"/>
  <c r="U112" i="7"/>
  <c r="M113" i="7"/>
  <c r="O113" i="7"/>
  <c r="Q113" i="7"/>
  <c r="S113" i="7"/>
  <c r="U113" i="7"/>
  <c r="M114" i="7"/>
  <c r="O114" i="7"/>
  <c r="Q114" i="7"/>
  <c r="S114" i="7"/>
  <c r="U114" i="7"/>
  <c r="M115" i="7"/>
  <c r="O115" i="7"/>
  <c r="Q115" i="7"/>
  <c r="S115" i="7"/>
  <c r="U115" i="7"/>
  <c r="M116" i="7"/>
  <c r="O116" i="7"/>
  <c r="Q116" i="7"/>
  <c r="S116" i="7"/>
  <c r="U116" i="7"/>
  <c r="M117" i="7"/>
  <c r="O117" i="7"/>
  <c r="Q117" i="7"/>
  <c r="S117" i="7"/>
  <c r="U117" i="7"/>
  <c r="M118" i="7"/>
  <c r="O118" i="7"/>
  <c r="Q118" i="7"/>
  <c r="S118" i="7"/>
  <c r="U118" i="7"/>
  <c r="M119" i="7"/>
  <c r="O119" i="7"/>
  <c r="Q119" i="7"/>
  <c r="S119" i="7"/>
  <c r="U119" i="7"/>
  <c r="M120" i="7"/>
  <c r="O120" i="7"/>
  <c r="Q120" i="7"/>
  <c r="S120" i="7"/>
  <c r="U120" i="7"/>
  <c r="M121" i="7"/>
  <c r="O121" i="7"/>
  <c r="Q121" i="7"/>
  <c r="S121" i="7"/>
  <c r="U121" i="7"/>
  <c r="M122" i="7"/>
  <c r="O122" i="7"/>
  <c r="Q122" i="7"/>
  <c r="S122" i="7"/>
  <c r="U122" i="7"/>
  <c r="M123" i="7"/>
  <c r="O123" i="7"/>
  <c r="Q123" i="7"/>
  <c r="S123" i="7"/>
  <c r="U123" i="7"/>
  <c r="M124" i="7"/>
  <c r="O124" i="7"/>
  <c r="Q124" i="7"/>
  <c r="S124" i="7"/>
  <c r="U124" i="7"/>
  <c r="M125" i="7"/>
  <c r="O125" i="7"/>
  <c r="Q125" i="7"/>
  <c r="S125" i="7"/>
  <c r="U125" i="7"/>
  <c r="M126" i="7"/>
  <c r="O126" i="7"/>
  <c r="Q126" i="7"/>
  <c r="S126" i="7"/>
  <c r="U126" i="7"/>
  <c r="M127" i="7"/>
  <c r="O127" i="7"/>
  <c r="Q127" i="7"/>
  <c r="S127" i="7"/>
  <c r="U127" i="7"/>
  <c r="M128" i="7"/>
  <c r="O128" i="7"/>
  <c r="Q128" i="7"/>
  <c r="S128" i="7"/>
  <c r="U128" i="7"/>
  <c r="M129" i="7"/>
  <c r="O129" i="7"/>
  <c r="Q129" i="7"/>
  <c r="S129" i="7"/>
  <c r="U129" i="7"/>
  <c r="M130" i="7"/>
  <c r="O130" i="7"/>
  <c r="Q130" i="7"/>
  <c r="S130" i="7"/>
  <c r="U130" i="7"/>
  <c r="M131" i="7"/>
  <c r="O131" i="7"/>
  <c r="Q131" i="7"/>
  <c r="S131" i="7"/>
  <c r="U131" i="7"/>
  <c r="M132" i="7"/>
  <c r="O132" i="7"/>
  <c r="Q132" i="7"/>
  <c r="S132" i="7"/>
  <c r="U132" i="7"/>
  <c r="M133" i="7"/>
  <c r="O133" i="7"/>
  <c r="Q133" i="7"/>
  <c r="S133" i="7"/>
  <c r="U133" i="7"/>
  <c r="M134" i="7"/>
  <c r="O134" i="7"/>
  <c r="Q134" i="7"/>
  <c r="S134" i="7"/>
  <c r="U134" i="7"/>
  <c r="M135" i="7"/>
  <c r="O135" i="7"/>
  <c r="Q135" i="7"/>
  <c r="S135" i="7"/>
  <c r="U135" i="7"/>
  <c r="M136" i="7"/>
  <c r="O136" i="7"/>
  <c r="Q136" i="7"/>
  <c r="S136" i="7"/>
  <c r="U136" i="7"/>
  <c r="M137" i="7"/>
  <c r="O137" i="7"/>
  <c r="Q137" i="7"/>
  <c r="S137" i="7"/>
  <c r="U137" i="7"/>
  <c r="M138" i="7"/>
  <c r="O138" i="7"/>
  <c r="Q138" i="7"/>
  <c r="S138" i="7"/>
  <c r="U138" i="7"/>
  <c r="M139" i="7"/>
  <c r="O139" i="7"/>
  <c r="Q139" i="7"/>
  <c r="S139" i="7"/>
  <c r="U139" i="7"/>
  <c r="M140" i="7"/>
  <c r="O140" i="7"/>
  <c r="Q140" i="7"/>
  <c r="S140" i="7"/>
  <c r="U140" i="7"/>
  <c r="M141" i="7"/>
  <c r="O141" i="7"/>
  <c r="Q141" i="7"/>
  <c r="S141" i="7"/>
  <c r="U141" i="7"/>
  <c r="M142" i="7"/>
  <c r="O142" i="7"/>
  <c r="Q142" i="7"/>
  <c r="S142" i="7"/>
  <c r="U142" i="7"/>
  <c r="M143" i="7"/>
  <c r="O143" i="7"/>
  <c r="Q143" i="7"/>
  <c r="S143" i="7"/>
  <c r="U143" i="7"/>
  <c r="M144" i="7"/>
  <c r="O144" i="7"/>
  <c r="Q144" i="7"/>
  <c r="S144" i="7"/>
  <c r="U144" i="7"/>
  <c r="M145" i="7"/>
  <c r="O145" i="7"/>
  <c r="Q145" i="7"/>
  <c r="S145" i="7"/>
  <c r="U145" i="7"/>
  <c r="M146" i="7"/>
  <c r="O146" i="7"/>
  <c r="Q146" i="7"/>
  <c r="S146" i="7"/>
  <c r="U146" i="7"/>
  <c r="M147" i="7"/>
  <c r="O147" i="7"/>
  <c r="Q147" i="7"/>
  <c r="S147" i="7"/>
  <c r="U147" i="7"/>
  <c r="M148" i="7"/>
  <c r="O148" i="7"/>
  <c r="Q148" i="7"/>
  <c r="S148" i="7"/>
  <c r="U148" i="7"/>
  <c r="M149" i="7"/>
  <c r="O149" i="7"/>
  <c r="Q149" i="7"/>
  <c r="S149" i="7"/>
  <c r="U149" i="7"/>
  <c r="M150" i="7"/>
  <c r="O150" i="7"/>
  <c r="Q150" i="7"/>
  <c r="S150" i="7"/>
  <c r="U150" i="7"/>
  <c r="M151" i="7"/>
  <c r="O151" i="7"/>
  <c r="Q151" i="7"/>
  <c r="S151" i="7"/>
  <c r="U151" i="7"/>
  <c r="M152" i="7"/>
  <c r="O152" i="7"/>
  <c r="Q152" i="7"/>
  <c r="S152" i="7"/>
  <c r="U152" i="7"/>
  <c r="M153" i="7"/>
  <c r="O153" i="7"/>
  <c r="Q153" i="7"/>
  <c r="S153" i="7"/>
  <c r="U153" i="7"/>
  <c r="M154" i="7"/>
  <c r="O154" i="7"/>
  <c r="Q154" i="7"/>
  <c r="S154" i="7"/>
  <c r="U154" i="7"/>
  <c r="M155" i="7"/>
  <c r="O155" i="7"/>
  <c r="Q155" i="7"/>
  <c r="S155" i="7"/>
  <c r="U155" i="7"/>
  <c r="M156" i="7"/>
  <c r="O156" i="7"/>
  <c r="Q156" i="7"/>
  <c r="S156" i="7"/>
  <c r="U156" i="7"/>
  <c r="M157" i="7"/>
  <c r="O157" i="7"/>
  <c r="Q157" i="7"/>
  <c r="S157" i="7"/>
  <c r="U157" i="7"/>
  <c r="M158" i="7"/>
  <c r="O158" i="7"/>
  <c r="Q158" i="7"/>
  <c r="S158" i="7"/>
  <c r="U158" i="7"/>
  <c r="M159" i="7"/>
  <c r="O159" i="7"/>
  <c r="Q159" i="7"/>
  <c r="S159" i="7"/>
  <c r="U159" i="7"/>
  <c r="M160" i="7"/>
  <c r="O160" i="7"/>
  <c r="Q160" i="7"/>
  <c r="S160" i="7"/>
  <c r="U160" i="7"/>
  <c r="M161" i="7"/>
  <c r="O161" i="7"/>
  <c r="Q161" i="7"/>
  <c r="S161" i="7"/>
  <c r="U161" i="7"/>
  <c r="M162" i="7"/>
  <c r="O162" i="7"/>
  <c r="Q162" i="7"/>
  <c r="S162" i="7"/>
  <c r="U162" i="7"/>
  <c r="M163" i="7"/>
  <c r="O163" i="7"/>
  <c r="Q163" i="7"/>
  <c r="S163" i="7"/>
  <c r="U163" i="7"/>
  <c r="M164" i="7"/>
  <c r="O164" i="7"/>
  <c r="Q164" i="7"/>
  <c r="S164" i="7"/>
  <c r="U164" i="7"/>
  <c r="M165" i="7"/>
  <c r="O165" i="7"/>
  <c r="Q165" i="7"/>
  <c r="S165" i="7"/>
  <c r="U165" i="7"/>
  <c r="M166" i="7"/>
  <c r="O166" i="7"/>
  <c r="Q166" i="7"/>
  <c r="S166" i="7"/>
  <c r="U166" i="7"/>
  <c r="M167" i="7"/>
  <c r="O167" i="7"/>
  <c r="Q167" i="7"/>
  <c r="S167" i="7"/>
  <c r="U167" i="7"/>
  <c r="M168" i="7"/>
  <c r="O168" i="7"/>
  <c r="Q168" i="7"/>
  <c r="S168" i="7"/>
  <c r="U168" i="7"/>
  <c r="M169" i="7"/>
  <c r="O169" i="7"/>
  <c r="Q169" i="7"/>
  <c r="S169" i="7"/>
  <c r="U169" i="7"/>
  <c r="M170" i="7"/>
  <c r="O170" i="7"/>
  <c r="Q170" i="7"/>
  <c r="S170" i="7"/>
  <c r="U170" i="7"/>
  <c r="M171" i="7"/>
  <c r="O171" i="7"/>
  <c r="Q171" i="7"/>
  <c r="S171" i="7"/>
  <c r="U171" i="7"/>
  <c r="M172" i="7"/>
  <c r="O172" i="7"/>
  <c r="Q172" i="7"/>
  <c r="S172" i="7"/>
  <c r="U172" i="7"/>
  <c r="M173" i="7"/>
  <c r="O173" i="7"/>
  <c r="Q173" i="7"/>
  <c r="S173" i="7"/>
  <c r="U173" i="7"/>
  <c r="M174" i="7"/>
  <c r="O174" i="7"/>
  <c r="Q174" i="7"/>
  <c r="S174" i="7"/>
  <c r="U174" i="7"/>
  <c r="M175" i="7"/>
  <c r="O175" i="7"/>
  <c r="Q175" i="7"/>
  <c r="S175" i="7"/>
  <c r="U175" i="7"/>
  <c r="M176" i="7"/>
  <c r="O176" i="7"/>
  <c r="Q176" i="7"/>
  <c r="S176" i="7"/>
  <c r="U176" i="7"/>
  <c r="M177" i="7"/>
  <c r="O177" i="7"/>
  <c r="Q177" i="7"/>
  <c r="S177" i="7"/>
  <c r="U177" i="7"/>
  <c r="M178" i="7"/>
  <c r="O178" i="7"/>
  <c r="Q178" i="7"/>
  <c r="S178" i="7"/>
  <c r="U178" i="7"/>
  <c r="M179" i="7"/>
  <c r="O179" i="7"/>
  <c r="Q179" i="7"/>
  <c r="S179" i="7"/>
  <c r="U179" i="7"/>
  <c r="M180" i="7"/>
  <c r="O180" i="7"/>
  <c r="Q180" i="7"/>
  <c r="S180" i="7"/>
  <c r="U180" i="7"/>
  <c r="M181" i="7"/>
  <c r="O181" i="7"/>
  <c r="Q181" i="7"/>
  <c r="S181" i="7"/>
  <c r="U181" i="7"/>
  <c r="M182" i="7"/>
  <c r="O182" i="7"/>
  <c r="Q182" i="7"/>
  <c r="S182" i="7"/>
  <c r="U182" i="7"/>
  <c r="M183" i="7"/>
  <c r="O183" i="7"/>
  <c r="Q183" i="7"/>
  <c r="S183" i="7"/>
  <c r="U183" i="7"/>
  <c r="M184" i="7"/>
  <c r="O184" i="7"/>
  <c r="Q184" i="7"/>
  <c r="S184" i="7"/>
  <c r="U184" i="7"/>
  <c r="M185" i="7"/>
  <c r="O185" i="7"/>
  <c r="Q185" i="7"/>
  <c r="S185" i="7"/>
  <c r="U185" i="7"/>
  <c r="M186" i="7"/>
  <c r="O186" i="7"/>
  <c r="Q186" i="7"/>
  <c r="S186" i="7"/>
  <c r="U186" i="7"/>
  <c r="M187" i="7"/>
  <c r="O187" i="7"/>
  <c r="Q187" i="7"/>
  <c r="S187" i="7"/>
  <c r="U187" i="7"/>
  <c r="M188" i="7"/>
  <c r="O188" i="7"/>
  <c r="Q188" i="7"/>
  <c r="S188" i="7"/>
  <c r="U188" i="7"/>
  <c r="M189" i="7"/>
  <c r="O189" i="7"/>
  <c r="Q189" i="7"/>
  <c r="S189" i="7"/>
  <c r="U189" i="7"/>
  <c r="M190" i="7"/>
  <c r="O190" i="7"/>
  <c r="Q190" i="7"/>
  <c r="S190" i="7"/>
  <c r="U190" i="7"/>
  <c r="M191" i="7"/>
  <c r="O191" i="7"/>
  <c r="Q191" i="7"/>
  <c r="S191" i="7"/>
  <c r="U191" i="7"/>
  <c r="M192" i="7"/>
  <c r="O192" i="7"/>
  <c r="Q192" i="7"/>
  <c r="S192" i="7"/>
  <c r="U192" i="7"/>
  <c r="M193" i="7"/>
  <c r="O193" i="7"/>
  <c r="Q193" i="7"/>
  <c r="S193" i="7"/>
  <c r="U193" i="7"/>
  <c r="M194" i="7"/>
  <c r="O194" i="7"/>
  <c r="Q194" i="7"/>
  <c r="S194" i="7"/>
  <c r="U194" i="7"/>
  <c r="M195" i="7"/>
  <c r="O195" i="7"/>
  <c r="Q195" i="7"/>
  <c r="S195" i="7"/>
  <c r="U195" i="7"/>
  <c r="M196" i="7"/>
  <c r="O196" i="7"/>
  <c r="Q196" i="7"/>
  <c r="S196" i="7"/>
  <c r="U196" i="7"/>
  <c r="M197" i="7"/>
  <c r="O197" i="7"/>
  <c r="Q197" i="7"/>
  <c r="S197" i="7"/>
  <c r="U197" i="7"/>
  <c r="M198" i="7"/>
  <c r="O198" i="7"/>
  <c r="Q198" i="7"/>
  <c r="S198" i="7"/>
  <c r="U198" i="7"/>
  <c r="M199" i="7"/>
  <c r="O199" i="7"/>
  <c r="Q199" i="7"/>
  <c r="S199" i="7"/>
  <c r="U199" i="7"/>
  <c r="M200" i="7"/>
  <c r="O200" i="7"/>
  <c r="Q200" i="7"/>
  <c r="S200" i="7"/>
  <c r="U200" i="7"/>
  <c r="M201" i="7"/>
  <c r="O201" i="7"/>
  <c r="Q201" i="7"/>
  <c r="S201" i="7"/>
  <c r="U201" i="7"/>
  <c r="M202" i="7"/>
  <c r="O202" i="7"/>
  <c r="Q202" i="7"/>
  <c r="S202" i="7"/>
  <c r="U202" i="7"/>
  <c r="M203" i="7"/>
  <c r="O203" i="7"/>
  <c r="Q203" i="7"/>
  <c r="S203" i="7"/>
  <c r="U203" i="7"/>
  <c r="M204" i="7"/>
  <c r="O204" i="7"/>
  <c r="Q204" i="7"/>
  <c r="S204" i="7"/>
  <c r="U204" i="7"/>
  <c r="M205" i="7"/>
  <c r="O205" i="7"/>
  <c r="Q205" i="7"/>
  <c r="S205" i="7"/>
  <c r="U205" i="7"/>
  <c r="M206" i="7"/>
  <c r="O206" i="7"/>
  <c r="Q206" i="7"/>
  <c r="S206" i="7"/>
  <c r="U206" i="7"/>
  <c r="M207" i="7"/>
  <c r="O207" i="7"/>
  <c r="Q207" i="7"/>
  <c r="S207" i="7"/>
  <c r="U207" i="7"/>
  <c r="M208" i="7"/>
  <c r="O208" i="7"/>
  <c r="Q208" i="7"/>
  <c r="S208" i="7"/>
  <c r="U208" i="7"/>
  <c r="M209" i="7"/>
  <c r="O209" i="7"/>
  <c r="Q209" i="7"/>
  <c r="S209" i="7"/>
  <c r="U209" i="7"/>
  <c r="M210" i="7"/>
  <c r="O210" i="7"/>
  <c r="Q210" i="7"/>
  <c r="S210" i="7"/>
  <c r="U210" i="7"/>
  <c r="M211" i="7"/>
  <c r="O211" i="7"/>
  <c r="Q211" i="7"/>
  <c r="S211" i="7"/>
  <c r="U211" i="7"/>
  <c r="M212" i="7"/>
  <c r="O212" i="7"/>
  <c r="Q212" i="7"/>
  <c r="S212" i="7"/>
  <c r="U212" i="7"/>
  <c r="M213" i="7"/>
  <c r="O213" i="7"/>
  <c r="Q213" i="7"/>
  <c r="S213" i="7"/>
  <c r="U213" i="7"/>
  <c r="M214" i="7"/>
  <c r="O214" i="7"/>
  <c r="Q214" i="7"/>
  <c r="S214" i="7"/>
  <c r="U214" i="7"/>
  <c r="M215" i="7"/>
  <c r="O215" i="7"/>
  <c r="Q215" i="7"/>
  <c r="S215" i="7"/>
  <c r="U215" i="7"/>
  <c r="M216" i="7"/>
  <c r="O216" i="7"/>
  <c r="Q216" i="7"/>
  <c r="S216" i="7"/>
  <c r="U216" i="7"/>
  <c r="M217" i="7"/>
  <c r="O217" i="7"/>
  <c r="Q217" i="7"/>
  <c r="S217" i="7"/>
  <c r="U217" i="7"/>
  <c r="M218" i="7"/>
  <c r="O218" i="7"/>
  <c r="Q218" i="7"/>
  <c r="S218" i="7"/>
  <c r="U218" i="7"/>
  <c r="M219" i="7"/>
  <c r="O219" i="7"/>
  <c r="Q219" i="7"/>
  <c r="S219" i="7"/>
  <c r="U219" i="7"/>
  <c r="M220" i="7"/>
  <c r="O220" i="7"/>
  <c r="Q220" i="7"/>
  <c r="S220" i="7"/>
  <c r="U220" i="7"/>
  <c r="M221" i="7"/>
  <c r="O221" i="7"/>
  <c r="Q221" i="7"/>
  <c r="S221" i="7"/>
  <c r="U221" i="7"/>
  <c r="M222" i="7"/>
  <c r="O222" i="7"/>
  <c r="Q222" i="7"/>
  <c r="S222" i="7"/>
  <c r="U222" i="7"/>
  <c r="M223" i="7"/>
  <c r="O223" i="7"/>
  <c r="Q223" i="7"/>
  <c r="S223" i="7"/>
  <c r="U223" i="7"/>
  <c r="M224" i="7"/>
  <c r="O224" i="7"/>
  <c r="Q224" i="7"/>
  <c r="S224" i="7"/>
  <c r="U224" i="7"/>
  <c r="M225" i="7"/>
  <c r="O225" i="7"/>
  <c r="Q225" i="7"/>
  <c r="S225" i="7"/>
  <c r="U225" i="7"/>
  <c r="M226" i="7"/>
  <c r="O226" i="7"/>
  <c r="Q226" i="7"/>
  <c r="S226" i="7"/>
  <c r="U226" i="7"/>
  <c r="M227" i="7"/>
  <c r="O227" i="7"/>
  <c r="Q227" i="7"/>
  <c r="S227" i="7"/>
  <c r="U227" i="7"/>
  <c r="M228" i="7"/>
  <c r="O228" i="7"/>
  <c r="Q228" i="7"/>
  <c r="S228" i="7"/>
  <c r="U228" i="7"/>
  <c r="M229" i="7"/>
  <c r="O229" i="7"/>
  <c r="Q229" i="7"/>
  <c r="S229" i="7"/>
  <c r="U229" i="7"/>
  <c r="M230" i="7"/>
  <c r="O230" i="7"/>
  <c r="Q230" i="7"/>
  <c r="S230" i="7"/>
  <c r="U230" i="7"/>
  <c r="M231" i="7"/>
  <c r="O231" i="7"/>
  <c r="Q231" i="7"/>
  <c r="S231" i="7"/>
  <c r="U231" i="7"/>
  <c r="M232" i="7"/>
  <c r="O232" i="7"/>
  <c r="Q232" i="7"/>
  <c r="S232" i="7"/>
  <c r="U232" i="7"/>
  <c r="M233" i="7"/>
  <c r="O233" i="7"/>
  <c r="Q233" i="7"/>
  <c r="S233" i="7"/>
  <c r="U233" i="7"/>
  <c r="M234" i="7"/>
  <c r="O234" i="7"/>
  <c r="Q234" i="7"/>
  <c r="S234" i="7"/>
  <c r="U234" i="7"/>
  <c r="M235" i="7"/>
  <c r="O235" i="7"/>
  <c r="Q235" i="7"/>
  <c r="S235" i="7"/>
  <c r="U235" i="7"/>
  <c r="M236" i="7"/>
  <c r="O236" i="7"/>
  <c r="Q236" i="7"/>
  <c r="S236" i="7"/>
  <c r="U236" i="7"/>
  <c r="M237" i="7"/>
  <c r="O237" i="7"/>
  <c r="Q237" i="7"/>
  <c r="S237" i="7"/>
  <c r="U237" i="7"/>
  <c r="M238" i="7"/>
  <c r="O238" i="7"/>
  <c r="Q238" i="7"/>
  <c r="S238" i="7"/>
  <c r="U238" i="7"/>
  <c r="M239" i="7"/>
  <c r="O239" i="7"/>
  <c r="Q239" i="7"/>
  <c r="S239" i="7"/>
  <c r="U239" i="7"/>
  <c r="M240" i="7"/>
  <c r="O240" i="7"/>
  <c r="Q240" i="7"/>
  <c r="S240" i="7"/>
  <c r="U240" i="7"/>
  <c r="M241" i="7"/>
  <c r="O241" i="7"/>
  <c r="Q241" i="7"/>
  <c r="S241" i="7"/>
  <c r="U241" i="7"/>
  <c r="M242" i="7"/>
  <c r="O242" i="7"/>
  <c r="Q242" i="7"/>
  <c r="S242" i="7"/>
  <c r="U242" i="7"/>
  <c r="M243" i="7"/>
  <c r="O243" i="7"/>
  <c r="Q243" i="7"/>
  <c r="S243" i="7"/>
  <c r="U243" i="7"/>
  <c r="M244" i="7"/>
  <c r="O244" i="7"/>
  <c r="Q244" i="7"/>
  <c r="S244" i="7"/>
  <c r="U244" i="7"/>
  <c r="M245" i="7"/>
  <c r="O245" i="7"/>
  <c r="Q245" i="7"/>
  <c r="S245" i="7"/>
  <c r="U245" i="7"/>
  <c r="M246" i="7"/>
  <c r="O246" i="7"/>
  <c r="Q246" i="7"/>
  <c r="S246" i="7"/>
  <c r="U246" i="7"/>
  <c r="M247" i="7"/>
  <c r="O247" i="7"/>
  <c r="Q247" i="7"/>
  <c r="S247" i="7"/>
  <c r="U247" i="7"/>
  <c r="M248" i="7"/>
  <c r="O248" i="7"/>
  <c r="Q248" i="7"/>
  <c r="S248" i="7"/>
  <c r="U248" i="7"/>
  <c r="M249" i="7"/>
  <c r="O249" i="7"/>
  <c r="Q249" i="7"/>
  <c r="S249" i="7"/>
  <c r="U249" i="7"/>
  <c r="M250" i="7"/>
  <c r="O250" i="7"/>
  <c r="Q250" i="7"/>
  <c r="S250" i="7"/>
  <c r="U250" i="7"/>
  <c r="M251" i="7"/>
  <c r="O251" i="7"/>
  <c r="Q251" i="7"/>
  <c r="S251" i="7"/>
  <c r="U251" i="7"/>
  <c r="M252" i="7"/>
  <c r="O252" i="7"/>
  <c r="Q252" i="7"/>
  <c r="S252" i="7"/>
  <c r="U252" i="7"/>
  <c r="M253" i="7"/>
  <c r="O253" i="7"/>
  <c r="Q253" i="7"/>
  <c r="S253" i="7"/>
  <c r="U253" i="7"/>
  <c r="M254" i="7"/>
  <c r="O254" i="7"/>
  <c r="Q254" i="7"/>
  <c r="S254" i="7"/>
  <c r="U254" i="7"/>
  <c r="M255" i="7"/>
  <c r="O255" i="7"/>
  <c r="Q255" i="7"/>
  <c r="S255" i="7"/>
  <c r="U255" i="7"/>
  <c r="M256" i="7"/>
  <c r="O256" i="7"/>
  <c r="Q256" i="7"/>
  <c r="S256" i="7"/>
  <c r="U256" i="7"/>
  <c r="M257" i="7"/>
  <c r="O257" i="7"/>
  <c r="Q257" i="7"/>
  <c r="S257" i="7"/>
  <c r="U257" i="7"/>
  <c r="M258" i="7"/>
  <c r="O258" i="7"/>
  <c r="Q258" i="7"/>
  <c r="S258" i="7"/>
  <c r="U258" i="7"/>
  <c r="M259" i="7"/>
  <c r="O259" i="7"/>
  <c r="Q259" i="7"/>
  <c r="S259" i="7"/>
  <c r="U259" i="7"/>
  <c r="M260" i="7"/>
  <c r="O260" i="7"/>
  <c r="Q260" i="7"/>
  <c r="S260" i="7"/>
  <c r="U260" i="7"/>
  <c r="M261" i="7"/>
  <c r="O261" i="7"/>
  <c r="Q261" i="7"/>
  <c r="S261" i="7"/>
  <c r="U261" i="7"/>
  <c r="M262" i="7"/>
  <c r="O262" i="7"/>
  <c r="Q262" i="7"/>
  <c r="S262" i="7"/>
  <c r="U262" i="7"/>
  <c r="M263" i="7"/>
  <c r="O263" i="7"/>
  <c r="Q263" i="7"/>
  <c r="S263" i="7"/>
  <c r="U263" i="7"/>
  <c r="M264" i="7"/>
  <c r="O264" i="7"/>
  <c r="Q264" i="7"/>
  <c r="S264" i="7"/>
  <c r="U264" i="7"/>
  <c r="M265" i="7"/>
  <c r="O265" i="7"/>
  <c r="Q265" i="7"/>
  <c r="S265" i="7"/>
  <c r="U265" i="7"/>
  <c r="M266" i="7"/>
  <c r="O266" i="7"/>
  <c r="Q266" i="7"/>
  <c r="S266" i="7"/>
  <c r="U266" i="7"/>
  <c r="M267" i="7"/>
  <c r="O267" i="7"/>
  <c r="Q267" i="7"/>
  <c r="S267" i="7"/>
  <c r="U267" i="7"/>
  <c r="M268" i="7"/>
  <c r="O268" i="7"/>
  <c r="Q268" i="7"/>
  <c r="S268" i="7"/>
  <c r="U268" i="7"/>
  <c r="M269" i="7"/>
  <c r="O269" i="7"/>
  <c r="Q269" i="7"/>
  <c r="S269" i="7"/>
  <c r="U269" i="7"/>
  <c r="M270" i="7"/>
  <c r="O270" i="7"/>
  <c r="Q270" i="7"/>
  <c r="S270" i="7"/>
  <c r="U270" i="7"/>
  <c r="M271" i="7"/>
  <c r="O271" i="7"/>
  <c r="Q271" i="7"/>
  <c r="S271" i="7"/>
  <c r="U271" i="7"/>
  <c r="M272" i="7"/>
  <c r="O272" i="7"/>
  <c r="Q272" i="7"/>
  <c r="S272" i="7"/>
  <c r="U272" i="7"/>
  <c r="M273" i="7"/>
  <c r="O273" i="7"/>
  <c r="Q273" i="7"/>
  <c r="S273" i="7"/>
  <c r="U273" i="7"/>
  <c r="M274" i="7"/>
  <c r="O274" i="7"/>
  <c r="Q274" i="7"/>
  <c r="S274" i="7"/>
  <c r="U274" i="7"/>
  <c r="M275" i="7"/>
  <c r="O275" i="7"/>
  <c r="Q275" i="7"/>
  <c r="S275" i="7"/>
  <c r="U275" i="7"/>
  <c r="M276" i="7"/>
  <c r="O276" i="7"/>
  <c r="Q276" i="7"/>
  <c r="S276" i="7"/>
  <c r="U276" i="7"/>
  <c r="M277" i="7"/>
  <c r="O277" i="7"/>
  <c r="Q277" i="7"/>
  <c r="S277" i="7"/>
  <c r="U277" i="7"/>
  <c r="M278" i="7"/>
  <c r="O278" i="7"/>
  <c r="Q278" i="7"/>
  <c r="S278" i="7"/>
  <c r="U278" i="7"/>
  <c r="M279" i="7"/>
  <c r="O279" i="7"/>
  <c r="Q279" i="7"/>
  <c r="S279" i="7"/>
  <c r="U279" i="7"/>
  <c r="M280" i="7"/>
  <c r="O280" i="7"/>
  <c r="Q280" i="7"/>
  <c r="S280" i="7"/>
  <c r="U280" i="7"/>
  <c r="M281" i="7"/>
  <c r="O281" i="7"/>
  <c r="Q281" i="7"/>
  <c r="S281" i="7"/>
  <c r="U281" i="7"/>
  <c r="M282" i="7"/>
  <c r="O282" i="7"/>
  <c r="Q282" i="7"/>
  <c r="S282" i="7"/>
  <c r="U282" i="7"/>
  <c r="M283" i="7"/>
  <c r="O283" i="7"/>
  <c r="Q283" i="7"/>
  <c r="S283" i="7"/>
  <c r="U283" i="7"/>
  <c r="M284" i="7"/>
  <c r="O284" i="7"/>
  <c r="Q284" i="7"/>
  <c r="S284" i="7"/>
  <c r="U284" i="7"/>
  <c r="M285" i="7"/>
  <c r="O285" i="7"/>
  <c r="Q285" i="7"/>
  <c r="S285" i="7"/>
  <c r="U285" i="7"/>
  <c r="M286" i="7"/>
  <c r="O286" i="7"/>
  <c r="Q286" i="7"/>
  <c r="S286" i="7"/>
  <c r="U286" i="7"/>
  <c r="M287" i="7"/>
  <c r="O287" i="7"/>
  <c r="Q287" i="7"/>
  <c r="S287" i="7"/>
  <c r="U287" i="7"/>
  <c r="M288" i="7"/>
  <c r="O288" i="7"/>
  <c r="Q288" i="7"/>
  <c r="S288" i="7"/>
  <c r="U288" i="7"/>
  <c r="M289" i="7"/>
  <c r="O289" i="7"/>
  <c r="Q289" i="7"/>
  <c r="S289" i="7"/>
  <c r="U289" i="7"/>
  <c r="M290" i="7"/>
  <c r="O290" i="7"/>
  <c r="Q290" i="7"/>
  <c r="S290" i="7"/>
  <c r="U290" i="7"/>
  <c r="M291" i="7"/>
  <c r="O291" i="7"/>
  <c r="Q291" i="7"/>
  <c r="S291" i="7"/>
  <c r="U291" i="7"/>
  <c r="M292" i="7"/>
  <c r="O292" i="7"/>
  <c r="Q292" i="7"/>
  <c r="S292" i="7"/>
  <c r="U292" i="7"/>
  <c r="M293" i="7"/>
  <c r="O293" i="7"/>
  <c r="Q293" i="7"/>
  <c r="S293" i="7"/>
  <c r="U293" i="7"/>
  <c r="M294" i="7"/>
  <c r="O294" i="7"/>
  <c r="Q294" i="7"/>
  <c r="S294" i="7"/>
  <c r="U294" i="7"/>
  <c r="M295" i="7"/>
  <c r="O295" i="7"/>
  <c r="Q295" i="7"/>
  <c r="S295" i="7"/>
  <c r="U295" i="7"/>
  <c r="M296" i="7"/>
  <c r="O296" i="7"/>
  <c r="Q296" i="7"/>
  <c r="S296" i="7"/>
  <c r="U296" i="7"/>
  <c r="M297" i="7"/>
  <c r="O297" i="7"/>
  <c r="Q297" i="7"/>
  <c r="S297" i="7"/>
  <c r="U297" i="7"/>
  <c r="M298" i="7"/>
  <c r="O298" i="7"/>
  <c r="Q298" i="7"/>
  <c r="S298" i="7"/>
  <c r="U298" i="7"/>
  <c r="M299" i="7"/>
  <c r="O299" i="7"/>
  <c r="Q299" i="7"/>
  <c r="S299" i="7"/>
  <c r="U299" i="7"/>
  <c r="M300" i="7"/>
  <c r="O300" i="7"/>
  <c r="Q300" i="7"/>
  <c r="S300" i="7"/>
  <c r="U300" i="7"/>
  <c r="M301" i="7"/>
  <c r="O301" i="7"/>
  <c r="Q301" i="7"/>
  <c r="S301" i="7"/>
  <c r="U301" i="7"/>
  <c r="M302" i="7"/>
  <c r="O302" i="7"/>
  <c r="Q302" i="7"/>
  <c r="S302" i="7"/>
  <c r="U302" i="7"/>
  <c r="M303" i="7"/>
  <c r="O303" i="7"/>
  <c r="Q303" i="7"/>
  <c r="S303" i="7"/>
  <c r="U303" i="7"/>
  <c r="M304" i="7"/>
  <c r="O304" i="7"/>
  <c r="Q304" i="7"/>
  <c r="S304" i="7"/>
  <c r="U304" i="7"/>
  <c r="M305" i="7"/>
  <c r="O305" i="7"/>
  <c r="Q305" i="7"/>
  <c r="S305" i="7"/>
  <c r="U305" i="7"/>
  <c r="M306" i="7"/>
  <c r="O306" i="7"/>
  <c r="Q306" i="7"/>
  <c r="S306" i="7"/>
  <c r="U306" i="7"/>
  <c r="M307" i="7"/>
  <c r="O307" i="7"/>
  <c r="Q307" i="7"/>
  <c r="S307" i="7"/>
  <c r="U307" i="7"/>
  <c r="M308" i="7"/>
  <c r="O308" i="7"/>
  <c r="Q308" i="7"/>
  <c r="S308" i="7"/>
  <c r="U308" i="7"/>
  <c r="M309" i="7"/>
  <c r="O309" i="7"/>
  <c r="Q309" i="7"/>
  <c r="S309" i="7"/>
  <c r="U309" i="7"/>
  <c r="M310" i="7"/>
  <c r="O310" i="7"/>
  <c r="Q310" i="7"/>
  <c r="S310" i="7"/>
  <c r="U310" i="7"/>
  <c r="M311" i="7"/>
  <c r="O311" i="7"/>
  <c r="Q311" i="7"/>
  <c r="S311" i="7"/>
  <c r="U311" i="7"/>
  <c r="M312" i="7"/>
  <c r="O312" i="7"/>
  <c r="Q312" i="7"/>
  <c r="S312" i="7"/>
  <c r="U312" i="7"/>
  <c r="M313" i="7"/>
  <c r="O313" i="7"/>
  <c r="Q313" i="7"/>
  <c r="S313" i="7"/>
  <c r="U313" i="7"/>
  <c r="M314" i="7"/>
  <c r="O314" i="7"/>
  <c r="Q314" i="7"/>
  <c r="S314" i="7"/>
  <c r="U314" i="7"/>
  <c r="M315" i="7"/>
  <c r="O315" i="7"/>
  <c r="Q315" i="7"/>
  <c r="S315" i="7"/>
  <c r="U315" i="7"/>
  <c r="M316" i="7"/>
  <c r="O316" i="7"/>
  <c r="Q316" i="7"/>
  <c r="S316" i="7"/>
  <c r="U316" i="7"/>
  <c r="M317" i="7"/>
  <c r="O317" i="7"/>
  <c r="Q317" i="7"/>
  <c r="S317" i="7"/>
  <c r="U317" i="7"/>
  <c r="M318" i="7"/>
  <c r="O318" i="7"/>
  <c r="Q318" i="7"/>
  <c r="S318" i="7"/>
  <c r="U318" i="7"/>
  <c r="M319" i="7"/>
  <c r="O319" i="7"/>
  <c r="Q319" i="7"/>
  <c r="S319" i="7"/>
  <c r="U319" i="7"/>
  <c r="M320" i="7"/>
  <c r="O320" i="7"/>
  <c r="Q320" i="7"/>
  <c r="S320" i="7"/>
  <c r="U320" i="7"/>
  <c r="M321" i="7"/>
  <c r="O321" i="7"/>
  <c r="Q321" i="7"/>
  <c r="S321" i="7"/>
  <c r="U321" i="7"/>
  <c r="M322" i="7"/>
  <c r="O322" i="7"/>
  <c r="Q322" i="7"/>
  <c r="S322" i="7"/>
  <c r="U322" i="7"/>
  <c r="M323" i="7"/>
  <c r="O323" i="7"/>
  <c r="Q323" i="7"/>
  <c r="S323" i="7"/>
  <c r="U323" i="7"/>
  <c r="M324" i="7"/>
  <c r="O324" i="7"/>
  <c r="Q324" i="7"/>
  <c r="S324" i="7"/>
  <c r="U324" i="7"/>
  <c r="M325" i="7"/>
  <c r="O325" i="7"/>
  <c r="Q325" i="7"/>
  <c r="S325" i="7"/>
  <c r="U325" i="7"/>
  <c r="M326" i="7"/>
  <c r="O326" i="7"/>
  <c r="Q326" i="7"/>
  <c r="S326" i="7"/>
  <c r="U326" i="7"/>
  <c r="M327" i="7"/>
  <c r="O327" i="7"/>
  <c r="Q327" i="7"/>
  <c r="S327" i="7"/>
  <c r="U327" i="7"/>
  <c r="M328" i="7"/>
  <c r="O328" i="7"/>
  <c r="Q328" i="7"/>
  <c r="S328" i="7"/>
  <c r="U328" i="7"/>
  <c r="M329" i="7"/>
  <c r="O329" i="7"/>
  <c r="Q329" i="7"/>
  <c r="S329" i="7"/>
  <c r="U329" i="7"/>
  <c r="M330" i="7"/>
  <c r="O330" i="7"/>
  <c r="Q330" i="7"/>
  <c r="S330" i="7"/>
  <c r="U330" i="7"/>
  <c r="M331" i="7"/>
  <c r="O331" i="7"/>
  <c r="Q331" i="7"/>
  <c r="S331" i="7"/>
  <c r="U331" i="7"/>
  <c r="M332" i="7"/>
  <c r="O332" i="7"/>
  <c r="Q332" i="7"/>
  <c r="S332" i="7"/>
  <c r="U332" i="7"/>
  <c r="M333" i="7"/>
  <c r="O333" i="7"/>
  <c r="Q333" i="7"/>
  <c r="S333" i="7"/>
  <c r="U333" i="7"/>
  <c r="M334" i="7"/>
  <c r="O334" i="7"/>
  <c r="Q334" i="7"/>
  <c r="S334" i="7"/>
  <c r="U334" i="7"/>
  <c r="M335" i="7"/>
  <c r="O335" i="7"/>
  <c r="Q335" i="7"/>
  <c r="S335" i="7"/>
  <c r="U335" i="7"/>
  <c r="M336" i="7"/>
  <c r="O336" i="7"/>
  <c r="Q336" i="7"/>
  <c r="S336" i="7"/>
  <c r="U336" i="7"/>
  <c r="M337" i="7"/>
  <c r="O337" i="7"/>
  <c r="Q337" i="7"/>
  <c r="S337" i="7"/>
  <c r="U337" i="7"/>
  <c r="M338" i="7"/>
  <c r="O338" i="7"/>
  <c r="Q338" i="7"/>
  <c r="S338" i="7"/>
  <c r="U338" i="7"/>
  <c r="M339" i="7"/>
  <c r="O339" i="7"/>
  <c r="Q339" i="7"/>
  <c r="S339" i="7"/>
  <c r="U339" i="7"/>
  <c r="M340" i="7"/>
  <c r="O340" i="7"/>
  <c r="Q340" i="7"/>
  <c r="S340" i="7"/>
  <c r="U340" i="7"/>
  <c r="M341" i="7"/>
  <c r="O341" i="7"/>
  <c r="Q341" i="7"/>
  <c r="S341" i="7"/>
  <c r="U341" i="7"/>
  <c r="M342" i="7"/>
  <c r="O342" i="7"/>
  <c r="Q342" i="7"/>
  <c r="S342" i="7"/>
  <c r="U342" i="7"/>
  <c r="M343" i="7"/>
  <c r="O343" i="7"/>
  <c r="Q343" i="7"/>
  <c r="S343" i="7"/>
  <c r="U343" i="7"/>
  <c r="M344" i="7"/>
  <c r="O344" i="7"/>
  <c r="Q344" i="7"/>
  <c r="S344" i="7"/>
  <c r="U344" i="7"/>
  <c r="M345" i="7"/>
  <c r="O345" i="7"/>
  <c r="Q345" i="7"/>
  <c r="S345" i="7"/>
  <c r="U345" i="7"/>
  <c r="M346" i="7"/>
  <c r="O346" i="7"/>
  <c r="Q346" i="7"/>
  <c r="S346" i="7"/>
  <c r="U346" i="7"/>
  <c r="M347" i="7"/>
  <c r="O347" i="7"/>
  <c r="Q347" i="7"/>
  <c r="S347" i="7"/>
  <c r="U347" i="7"/>
  <c r="M348" i="7"/>
  <c r="O348" i="7"/>
  <c r="Q348" i="7"/>
  <c r="S348" i="7"/>
  <c r="U348" i="7"/>
  <c r="M349" i="7"/>
  <c r="O349" i="7"/>
  <c r="Q349" i="7"/>
  <c r="S349" i="7"/>
  <c r="U349" i="7"/>
  <c r="M350" i="7"/>
  <c r="O350" i="7"/>
  <c r="Q350" i="7"/>
  <c r="S350" i="7"/>
  <c r="U350" i="7"/>
  <c r="M351" i="7"/>
  <c r="O351" i="7"/>
  <c r="Q351" i="7"/>
  <c r="S351" i="7"/>
  <c r="U351" i="7"/>
  <c r="M352" i="7"/>
  <c r="O352" i="7"/>
  <c r="Q352" i="7"/>
  <c r="S352" i="7"/>
  <c r="U352" i="7"/>
  <c r="M353" i="7"/>
  <c r="O353" i="7"/>
  <c r="Q353" i="7"/>
  <c r="S353" i="7"/>
  <c r="U353" i="7"/>
  <c r="M354" i="7"/>
  <c r="O354" i="7"/>
  <c r="Q354" i="7"/>
  <c r="S354" i="7"/>
  <c r="U354" i="7"/>
  <c r="M355" i="7"/>
  <c r="O355" i="7"/>
  <c r="Q355" i="7"/>
  <c r="S355" i="7"/>
  <c r="U355" i="7"/>
  <c r="M356" i="7"/>
  <c r="O356" i="7"/>
  <c r="Q356" i="7"/>
  <c r="S356" i="7"/>
  <c r="U356" i="7"/>
  <c r="M357" i="7"/>
  <c r="O357" i="7"/>
  <c r="Q357" i="7"/>
  <c r="S357" i="7"/>
  <c r="U357" i="7"/>
  <c r="M358" i="7"/>
  <c r="O358" i="7"/>
  <c r="Q358" i="7"/>
  <c r="S358" i="7"/>
  <c r="U358" i="7"/>
  <c r="M359" i="7"/>
  <c r="O359" i="7"/>
  <c r="Q359" i="7"/>
  <c r="S359" i="7"/>
  <c r="U359" i="7"/>
  <c r="M360" i="7"/>
  <c r="O360" i="7"/>
  <c r="Q360" i="7"/>
  <c r="S360" i="7"/>
  <c r="U360" i="7"/>
  <c r="M361" i="7"/>
  <c r="O361" i="7"/>
  <c r="Q361" i="7"/>
  <c r="S361" i="7"/>
  <c r="U361" i="7"/>
  <c r="M362" i="7"/>
  <c r="O362" i="7"/>
  <c r="Q362" i="7"/>
  <c r="S362" i="7"/>
  <c r="U362" i="7"/>
  <c r="M363" i="7"/>
  <c r="O363" i="7"/>
  <c r="Q363" i="7"/>
  <c r="S363" i="7"/>
  <c r="U363" i="7"/>
  <c r="M364" i="7"/>
  <c r="O364" i="7"/>
  <c r="Q364" i="7"/>
  <c r="S364" i="7"/>
  <c r="U364" i="7"/>
  <c r="M365" i="7"/>
  <c r="O365" i="7"/>
  <c r="Q365" i="7"/>
  <c r="S365" i="7"/>
  <c r="U365" i="7"/>
  <c r="M366" i="7"/>
  <c r="O366" i="7"/>
  <c r="Q366" i="7"/>
  <c r="S366" i="7"/>
  <c r="U366" i="7"/>
  <c r="M367" i="7"/>
  <c r="O367" i="7"/>
  <c r="Q367" i="7"/>
  <c r="S367" i="7"/>
  <c r="U367" i="7"/>
  <c r="M368" i="7"/>
  <c r="O368" i="7"/>
  <c r="Q368" i="7"/>
  <c r="S368" i="7"/>
  <c r="U368" i="7"/>
  <c r="M369" i="7"/>
  <c r="O369" i="7"/>
  <c r="Q369" i="7"/>
  <c r="S369" i="7"/>
  <c r="U369" i="7"/>
  <c r="M370" i="7"/>
  <c r="O370" i="7"/>
  <c r="Q370" i="7"/>
  <c r="S370" i="7"/>
  <c r="U370" i="7"/>
  <c r="M371" i="7"/>
  <c r="O371" i="7"/>
  <c r="Q371" i="7"/>
  <c r="S371" i="7"/>
  <c r="U371" i="7"/>
  <c r="M372" i="7"/>
  <c r="O372" i="7"/>
  <c r="Q372" i="7"/>
  <c r="S372" i="7"/>
  <c r="U372" i="7"/>
  <c r="M373" i="7"/>
  <c r="O373" i="7"/>
  <c r="Q373" i="7"/>
  <c r="S373" i="7"/>
  <c r="U373" i="7"/>
  <c r="M374" i="7"/>
  <c r="O374" i="7"/>
  <c r="Q374" i="7"/>
  <c r="S374" i="7"/>
  <c r="U374" i="7"/>
  <c r="M375" i="7"/>
  <c r="O375" i="7"/>
  <c r="Q375" i="7"/>
  <c r="S375" i="7"/>
  <c r="U375" i="7"/>
  <c r="M376" i="7"/>
  <c r="O376" i="7"/>
  <c r="Q376" i="7"/>
  <c r="S376" i="7"/>
  <c r="U376" i="7"/>
  <c r="M377" i="7"/>
  <c r="O377" i="7"/>
  <c r="Q377" i="7"/>
  <c r="S377" i="7"/>
  <c r="U377" i="7"/>
  <c r="M378" i="7"/>
  <c r="O378" i="7"/>
  <c r="Q378" i="7"/>
  <c r="S378" i="7"/>
  <c r="U378" i="7"/>
  <c r="M379" i="7"/>
  <c r="O379" i="7"/>
  <c r="Q379" i="7"/>
  <c r="S379" i="7"/>
  <c r="U379" i="7"/>
  <c r="M380" i="7"/>
  <c r="O380" i="7"/>
  <c r="Q380" i="7"/>
  <c r="S380" i="7"/>
  <c r="U380" i="7"/>
  <c r="M381" i="7"/>
  <c r="O381" i="7"/>
  <c r="Q381" i="7"/>
  <c r="S381" i="7"/>
  <c r="U381" i="7"/>
  <c r="M382" i="7"/>
  <c r="O382" i="7"/>
  <c r="Q382" i="7"/>
  <c r="S382" i="7"/>
  <c r="U382" i="7"/>
  <c r="M383" i="7"/>
  <c r="O383" i="7"/>
  <c r="Q383" i="7"/>
  <c r="S383" i="7"/>
  <c r="U383" i="7"/>
  <c r="M384" i="7"/>
  <c r="O384" i="7"/>
  <c r="Q384" i="7"/>
  <c r="S384" i="7"/>
  <c r="U384" i="7"/>
  <c r="M385" i="7"/>
  <c r="O385" i="7"/>
  <c r="Q385" i="7"/>
  <c r="S385" i="7"/>
  <c r="U385" i="7"/>
  <c r="M386" i="7"/>
  <c r="O386" i="7"/>
  <c r="Q386" i="7"/>
  <c r="S386" i="7"/>
  <c r="U386" i="7"/>
  <c r="M387" i="7"/>
  <c r="O387" i="7"/>
  <c r="Q387" i="7"/>
  <c r="S387" i="7"/>
  <c r="U387" i="7"/>
  <c r="M388" i="7"/>
  <c r="O388" i="7"/>
  <c r="Q388" i="7"/>
  <c r="S388" i="7"/>
  <c r="U388" i="7"/>
  <c r="M389" i="7"/>
  <c r="O389" i="7"/>
  <c r="Q389" i="7"/>
  <c r="S389" i="7"/>
  <c r="U389" i="7"/>
  <c r="M390" i="7"/>
  <c r="O390" i="7"/>
  <c r="Q390" i="7"/>
  <c r="S390" i="7"/>
  <c r="U390" i="7"/>
  <c r="M391" i="7"/>
  <c r="O391" i="7"/>
  <c r="Q391" i="7"/>
  <c r="S391" i="7"/>
  <c r="U391" i="7"/>
  <c r="M392" i="7"/>
  <c r="O392" i="7"/>
  <c r="Q392" i="7"/>
  <c r="S392" i="7"/>
  <c r="U392" i="7"/>
  <c r="M393" i="7"/>
  <c r="O393" i="7"/>
  <c r="Q393" i="7"/>
  <c r="S393" i="7"/>
  <c r="U393" i="7"/>
  <c r="M394" i="7"/>
  <c r="O394" i="7"/>
  <c r="Q394" i="7"/>
  <c r="S394" i="7"/>
  <c r="U394" i="7"/>
  <c r="M395" i="7"/>
  <c r="O395" i="7"/>
  <c r="Q395" i="7"/>
  <c r="S395" i="7"/>
  <c r="U395" i="7"/>
  <c r="M396" i="7"/>
  <c r="O396" i="7"/>
  <c r="Q396" i="7"/>
  <c r="S396" i="7"/>
  <c r="U396" i="7"/>
  <c r="M397" i="7"/>
  <c r="O397" i="7"/>
  <c r="Q397" i="7"/>
  <c r="S397" i="7"/>
  <c r="U397" i="7"/>
  <c r="M398" i="7"/>
  <c r="O398" i="7"/>
  <c r="Q398" i="7"/>
  <c r="S398" i="7"/>
  <c r="U398" i="7"/>
  <c r="M399" i="7"/>
  <c r="O399" i="7"/>
  <c r="Q399" i="7"/>
  <c r="S399" i="7"/>
  <c r="U399" i="7"/>
  <c r="M400" i="7"/>
  <c r="O400" i="7"/>
  <c r="Q400" i="7"/>
  <c r="S400" i="7"/>
  <c r="U400" i="7"/>
  <c r="M401" i="7"/>
  <c r="O401" i="7"/>
  <c r="Q401" i="7"/>
  <c r="S401" i="7"/>
  <c r="U401" i="7"/>
  <c r="M402" i="7"/>
  <c r="O402" i="7"/>
  <c r="Q402" i="7"/>
  <c r="S402" i="7"/>
  <c r="U402" i="7"/>
  <c r="M403" i="7"/>
  <c r="O403" i="7"/>
  <c r="Q403" i="7"/>
  <c r="S403" i="7"/>
  <c r="U403" i="7"/>
  <c r="M404" i="7"/>
  <c r="O404" i="7"/>
  <c r="Q404" i="7"/>
  <c r="S404" i="7"/>
  <c r="U404" i="7"/>
  <c r="M405" i="7"/>
  <c r="O405" i="7"/>
  <c r="Q405" i="7"/>
  <c r="S405" i="7"/>
  <c r="U405" i="7"/>
  <c r="M406" i="7"/>
  <c r="O406" i="7"/>
  <c r="Q406" i="7"/>
  <c r="S406" i="7"/>
  <c r="U406" i="7"/>
  <c r="M407" i="7"/>
  <c r="O407" i="7"/>
  <c r="Q407" i="7"/>
  <c r="S407" i="7"/>
  <c r="U407" i="7"/>
  <c r="M408" i="7"/>
  <c r="O408" i="7"/>
  <c r="Q408" i="7"/>
  <c r="S408" i="7"/>
  <c r="U408" i="7"/>
  <c r="M409" i="7"/>
  <c r="O409" i="7"/>
  <c r="Q409" i="7"/>
  <c r="S409" i="7"/>
  <c r="U409" i="7"/>
  <c r="M410" i="7"/>
  <c r="O410" i="7"/>
  <c r="Q410" i="7"/>
  <c r="S410" i="7"/>
  <c r="U410" i="7"/>
  <c r="M411" i="7"/>
  <c r="O411" i="7"/>
  <c r="Q411" i="7"/>
  <c r="S411" i="7"/>
  <c r="U411" i="7"/>
  <c r="M412" i="7"/>
  <c r="O412" i="7"/>
  <c r="Q412" i="7"/>
  <c r="S412" i="7"/>
  <c r="U412" i="7"/>
  <c r="M413" i="7"/>
  <c r="O413" i="7"/>
  <c r="Q413" i="7"/>
  <c r="S413" i="7"/>
  <c r="U413" i="7"/>
  <c r="M414" i="7"/>
  <c r="O414" i="7"/>
  <c r="Q414" i="7"/>
  <c r="S414" i="7"/>
  <c r="U414" i="7"/>
  <c r="M415" i="7"/>
  <c r="O415" i="7"/>
  <c r="Q415" i="7"/>
  <c r="S415" i="7"/>
  <c r="U415" i="7"/>
  <c r="M416" i="7"/>
  <c r="O416" i="7"/>
  <c r="Q416" i="7"/>
  <c r="S416" i="7"/>
  <c r="U416" i="7"/>
  <c r="M417" i="7"/>
  <c r="O417" i="7"/>
  <c r="Q417" i="7"/>
  <c r="S417" i="7"/>
  <c r="U417" i="7"/>
  <c r="M418" i="7"/>
  <c r="O418" i="7"/>
  <c r="Q418" i="7"/>
  <c r="S418" i="7"/>
  <c r="U418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9" i="7"/>
  <c r="K419" i="7" s="1"/>
  <c r="I418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V72" i="7" s="1"/>
  <c r="I73" i="7"/>
  <c r="I74" i="7"/>
  <c r="I75" i="7"/>
  <c r="I76" i="7"/>
  <c r="I77" i="7"/>
  <c r="I78" i="7"/>
  <c r="I79" i="7"/>
  <c r="I80" i="7"/>
  <c r="V80" i="7" s="1"/>
  <c r="I81" i="7"/>
  <c r="I82" i="7"/>
  <c r="I83" i="7"/>
  <c r="I84" i="7"/>
  <c r="I85" i="7"/>
  <c r="I86" i="7"/>
  <c r="I87" i="7"/>
  <c r="I88" i="7"/>
  <c r="V88" i="7" s="1"/>
  <c r="I89" i="7"/>
  <c r="I90" i="7"/>
  <c r="I91" i="7"/>
  <c r="I92" i="7"/>
  <c r="V92" i="7" s="1"/>
  <c r="X92" i="7" s="1"/>
  <c r="I93" i="7"/>
  <c r="I94" i="7"/>
  <c r="I95" i="7"/>
  <c r="I96" i="7"/>
  <c r="V96" i="7" s="1"/>
  <c r="X96" i="7" s="1"/>
  <c r="I97" i="7"/>
  <c r="I98" i="7"/>
  <c r="I99" i="7"/>
  <c r="I100" i="7"/>
  <c r="V100" i="7" s="1"/>
  <c r="X100" i="7" s="1"/>
  <c r="I101" i="7"/>
  <c r="I102" i="7"/>
  <c r="I103" i="7"/>
  <c r="I104" i="7"/>
  <c r="V104" i="7" s="1"/>
  <c r="X104" i="7" s="1"/>
  <c r="I105" i="7"/>
  <c r="I106" i="7"/>
  <c r="I107" i="7"/>
  <c r="I108" i="7"/>
  <c r="V108" i="7" s="1"/>
  <c r="X108" i="7" s="1"/>
  <c r="I109" i="7"/>
  <c r="I110" i="7"/>
  <c r="I111" i="7"/>
  <c r="I112" i="7"/>
  <c r="V112" i="7" s="1"/>
  <c r="X112" i="7" s="1"/>
  <c r="I113" i="7"/>
  <c r="I114" i="7"/>
  <c r="I115" i="7"/>
  <c r="I116" i="7"/>
  <c r="V116" i="7" s="1"/>
  <c r="X116" i="7" s="1"/>
  <c r="I117" i="7"/>
  <c r="I118" i="7"/>
  <c r="I119" i="7"/>
  <c r="I120" i="7"/>
  <c r="V120" i="7" s="1"/>
  <c r="X120" i="7" s="1"/>
  <c r="I121" i="7"/>
  <c r="I122" i="7"/>
  <c r="I123" i="7"/>
  <c r="I124" i="7"/>
  <c r="V124" i="7" s="1"/>
  <c r="X124" i="7" s="1"/>
  <c r="I125" i="7"/>
  <c r="I126" i="7"/>
  <c r="I127" i="7"/>
  <c r="I128" i="7"/>
  <c r="V128" i="7" s="1"/>
  <c r="X128" i="7" s="1"/>
  <c r="I129" i="7"/>
  <c r="I130" i="7"/>
  <c r="I131" i="7"/>
  <c r="I132" i="7"/>
  <c r="V132" i="7" s="1"/>
  <c r="X132" i="7" s="1"/>
  <c r="I133" i="7"/>
  <c r="I134" i="7"/>
  <c r="I135" i="7"/>
  <c r="I136" i="7"/>
  <c r="V136" i="7" s="1"/>
  <c r="X136" i="7" s="1"/>
  <c r="I137" i="7"/>
  <c r="I138" i="7"/>
  <c r="I139" i="7"/>
  <c r="I140" i="7"/>
  <c r="V140" i="7" s="1"/>
  <c r="X140" i="7" s="1"/>
  <c r="I141" i="7"/>
  <c r="I142" i="7"/>
  <c r="I143" i="7"/>
  <c r="I144" i="7"/>
  <c r="V144" i="7" s="1"/>
  <c r="X144" i="7" s="1"/>
  <c r="I145" i="7"/>
  <c r="I146" i="7"/>
  <c r="I147" i="7"/>
  <c r="I148" i="7"/>
  <c r="V148" i="7" s="1"/>
  <c r="X148" i="7" s="1"/>
  <c r="I149" i="7"/>
  <c r="I150" i="7"/>
  <c r="I151" i="7"/>
  <c r="I152" i="7"/>
  <c r="V152" i="7" s="1"/>
  <c r="X152" i="7" s="1"/>
  <c r="I153" i="7"/>
  <c r="I154" i="7"/>
  <c r="I155" i="7"/>
  <c r="V155" i="7" s="1"/>
  <c r="X155" i="7" s="1"/>
  <c r="I156" i="7"/>
  <c r="V156" i="7" s="1"/>
  <c r="X156" i="7" s="1"/>
  <c r="I157" i="7"/>
  <c r="I158" i="7"/>
  <c r="I159" i="7"/>
  <c r="V159" i="7" s="1"/>
  <c r="X159" i="7" s="1"/>
  <c r="I160" i="7"/>
  <c r="V160" i="7" s="1"/>
  <c r="X160" i="7" s="1"/>
  <c r="I161" i="7"/>
  <c r="I162" i="7"/>
  <c r="I163" i="7"/>
  <c r="V163" i="7" s="1"/>
  <c r="X163" i="7" s="1"/>
  <c r="I164" i="7"/>
  <c r="V164" i="7" s="1"/>
  <c r="X164" i="7" s="1"/>
  <c r="I165" i="7"/>
  <c r="I166" i="7"/>
  <c r="I167" i="7"/>
  <c r="V167" i="7" s="1"/>
  <c r="X167" i="7" s="1"/>
  <c r="I168" i="7"/>
  <c r="V168" i="7" s="1"/>
  <c r="X168" i="7" s="1"/>
  <c r="I169" i="7"/>
  <c r="I170" i="7"/>
  <c r="I171" i="7"/>
  <c r="V171" i="7" s="1"/>
  <c r="X171" i="7" s="1"/>
  <c r="I172" i="7"/>
  <c r="V172" i="7" s="1"/>
  <c r="X172" i="7" s="1"/>
  <c r="I173" i="7"/>
  <c r="I174" i="7"/>
  <c r="I175" i="7"/>
  <c r="I176" i="7"/>
  <c r="V176" i="7" s="1"/>
  <c r="X176" i="7" s="1"/>
  <c r="I177" i="7"/>
  <c r="I178" i="7"/>
  <c r="I179" i="7"/>
  <c r="V179" i="7" s="1"/>
  <c r="X179" i="7" s="1"/>
  <c r="I180" i="7"/>
  <c r="I181" i="7"/>
  <c r="I182" i="7"/>
  <c r="I183" i="7"/>
  <c r="V183" i="7" s="1"/>
  <c r="X183" i="7" s="1"/>
  <c r="I184" i="7"/>
  <c r="I185" i="7"/>
  <c r="I186" i="7"/>
  <c r="I187" i="7"/>
  <c r="V187" i="7" s="1"/>
  <c r="X187" i="7" s="1"/>
  <c r="I188" i="7"/>
  <c r="I189" i="7"/>
  <c r="I190" i="7"/>
  <c r="I191" i="7"/>
  <c r="V191" i="7" s="1"/>
  <c r="X191" i="7" s="1"/>
  <c r="I192" i="7"/>
  <c r="I193" i="7"/>
  <c r="I194" i="7"/>
  <c r="I195" i="7"/>
  <c r="V195" i="7" s="1"/>
  <c r="X195" i="7" s="1"/>
  <c r="I196" i="7"/>
  <c r="I197" i="7"/>
  <c r="I198" i="7"/>
  <c r="I199" i="7"/>
  <c r="V199" i="7" s="1"/>
  <c r="X199" i="7" s="1"/>
  <c r="I200" i="7"/>
  <c r="I201" i="7"/>
  <c r="I202" i="7"/>
  <c r="I203" i="7"/>
  <c r="V203" i="7" s="1"/>
  <c r="X203" i="7" s="1"/>
  <c r="I204" i="7"/>
  <c r="I205" i="7"/>
  <c r="I206" i="7"/>
  <c r="I207" i="7"/>
  <c r="V207" i="7" s="1"/>
  <c r="X207" i="7" s="1"/>
  <c r="I208" i="7"/>
  <c r="I209" i="7"/>
  <c r="I210" i="7"/>
  <c r="I211" i="7"/>
  <c r="V211" i="7" s="1"/>
  <c r="X211" i="7" s="1"/>
  <c r="I212" i="7"/>
  <c r="I213" i="7"/>
  <c r="I214" i="7"/>
  <c r="I215" i="7"/>
  <c r="V215" i="7" s="1"/>
  <c r="X215" i="7" s="1"/>
  <c r="I216" i="7"/>
  <c r="I217" i="7"/>
  <c r="I218" i="7"/>
  <c r="I219" i="7"/>
  <c r="V219" i="7" s="1"/>
  <c r="X219" i="7" s="1"/>
  <c r="I220" i="7"/>
  <c r="I221" i="7"/>
  <c r="I222" i="7"/>
  <c r="I223" i="7"/>
  <c r="V223" i="7" s="1"/>
  <c r="X223" i="7" s="1"/>
  <c r="I224" i="7"/>
  <c r="I225" i="7"/>
  <c r="I226" i="7"/>
  <c r="I227" i="7"/>
  <c r="V227" i="7" s="1"/>
  <c r="X227" i="7" s="1"/>
  <c r="I228" i="7"/>
  <c r="I229" i="7"/>
  <c r="I230" i="7"/>
  <c r="I231" i="7"/>
  <c r="V231" i="7" s="1"/>
  <c r="X231" i="7" s="1"/>
  <c r="I232" i="7"/>
  <c r="I233" i="7"/>
  <c r="I234" i="7"/>
  <c r="I235" i="7"/>
  <c r="V235" i="7" s="1"/>
  <c r="X235" i="7" s="1"/>
  <c r="I236" i="7"/>
  <c r="I237" i="7"/>
  <c r="I238" i="7"/>
  <c r="I239" i="7"/>
  <c r="V239" i="7" s="1"/>
  <c r="X239" i="7" s="1"/>
  <c r="I240" i="7"/>
  <c r="I241" i="7"/>
  <c r="I242" i="7"/>
  <c r="I243" i="7"/>
  <c r="V243" i="7" s="1"/>
  <c r="X243" i="7" s="1"/>
  <c r="I244" i="7"/>
  <c r="I245" i="7"/>
  <c r="I246" i="7"/>
  <c r="I247" i="7"/>
  <c r="V247" i="7" s="1"/>
  <c r="X247" i="7" s="1"/>
  <c r="I248" i="7"/>
  <c r="I249" i="7"/>
  <c r="I250" i="7"/>
  <c r="I251" i="7"/>
  <c r="V251" i="7" s="1"/>
  <c r="X251" i="7" s="1"/>
  <c r="I252" i="7"/>
  <c r="I253" i="7"/>
  <c r="I254" i="7"/>
  <c r="I255" i="7"/>
  <c r="V255" i="7" s="1"/>
  <c r="X255" i="7" s="1"/>
  <c r="I256" i="7"/>
  <c r="I257" i="7"/>
  <c r="I258" i="7"/>
  <c r="I259" i="7"/>
  <c r="V259" i="7" s="1"/>
  <c r="X259" i="7" s="1"/>
  <c r="I260" i="7"/>
  <c r="I261" i="7"/>
  <c r="I262" i="7"/>
  <c r="I263" i="7"/>
  <c r="V263" i="7" s="1"/>
  <c r="X263" i="7" s="1"/>
  <c r="I264" i="7"/>
  <c r="I265" i="7"/>
  <c r="I266" i="7"/>
  <c r="I267" i="7"/>
  <c r="V267" i="7" s="1"/>
  <c r="X267" i="7" s="1"/>
  <c r="I268" i="7"/>
  <c r="I269" i="7"/>
  <c r="I270" i="7"/>
  <c r="I271" i="7"/>
  <c r="V271" i="7" s="1"/>
  <c r="X271" i="7" s="1"/>
  <c r="I272" i="7"/>
  <c r="I273" i="7"/>
  <c r="I274" i="7"/>
  <c r="I275" i="7"/>
  <c r="V275" i="7" s="1"/>
  <c r="X275" i="7" s="1"/>
  <c r="I276" i="7"/>
  <c r="I277" i="7"/>
  <c r="I278" i="7"/>
  <c r="I279" i="7"/>
  <c r="V279" i="7" s="1"/>
  <c r="X279" i="7" s="1"/>
  <c r="I280" i="7"/>
  <c r="I281" i="7"/>
  <c r="I282" i="7"/>
  <c r="I283" i="7"/>
  <c r="V283" i="7" s="1"/>
  <c r="X283" i="7" s="1"/>
  <c r="I284" i="7"/>
  <c r="I285" i="7"/>
  <c r="I286" i="7"/>
  <c r="I287" i="7"/>
  <c r="V287" i="7" s="1"/>
  <c r="X287" i="7" s="1"/>
  <c r="I288" i="7"/>
  <c r="I289" i="7"/>
  <c r="I290" i="7"/>
  <c r="I291" i="7"/>
  <c r="V291" i="7" s="1"/>
  <c r="X291" i="7" s="1"/>
  <c r="I292" i="7"/>
  <c r="I293" i="7"/>
  <c r="I294" i="7"/>
  <c r="I295" i="7"/>
  <c r="V295" i="7" s="1"/>
  <c r="X295" i="7" s="1"/>
  <c r="I296" i="7"/>
  <c r="I297" i="7"/>
  <c r="I298" i="7"/>
  <c r="I299" i="7"/>
  <c r="V299" i="7" s="1"/>
  <c r="X299" i="7" s="1"/>
  <c r="I300" i="7"/>
  <c r="I301" i="7"/>
  <c r="I302" i="7"/>
  <c r="I303" i="7"/>
  <c r="V303" i="7" s="1"/>
  <c r="X303" i="7" s="1"/>
  <c r="I304" i="7"/>
  <c r="I305" i="7"/>
  <c r="I306" i="7"/>
  <c r="I307" i="7"/>
  <c r="V307" i="7" s="1"/>
  <c r="X307" i="7" s="1"/>
  <c r="I308" i="7"/>
  <c r="I309" i="7"/>
  <c r="I310" i="7"/>
  <c r="I311" i="7"/>
  <c r="V311" i="7" s="1"/>
  <c r="X311" i="7" s="1"/>
  <c r="I312" i="7"/>
  <c r="V312" i="7" s="1"/>
  <c r="X312" i="7" s="1"/>
  <c r="I313" i="7"/>
  <c r="I314" i="7"/>
  <c r="I315" i="7"/>
  <c r="I316" i="7"/>
  <c r="V316" i="7" s="1"/>
  <c r="X316" i="7" s="1"/>
  <c r="I317" i="7"/>
  <c r="I318" i="7"/>
  <c r="I319" i="7"/>
  <c r="I320" i="7"/>
  <c r="V320" i="7" s="1"/>
  <c r="X320" i="7" s="1"/>
  <c r="I321" i="7"/>
  <c r="I322" i="7"/>
  <c r="I323" i="7"/>
  <c r="I324" i="7"/>
  <c r="V324" i="7" s="1"/>
  <c r="X324" i="7" s="1"/>
  <c r="I325" i="7"/>
  <c r="I326" i="7"/>
  <c r="I327" i="7"/>
  <c r="I328" i="7"/>
  <c r="I329" i="7"/>
  <c r="I330" i="7"/>
  <c r="I331" i="7"/>
  <c r="I332" i="7"/>
  <c r="I333" i="7"/>
  <c r="V333" i="7" s="1"/>
  <c r="X333" i="7" s="1"/>
  <c r="I334" i="7"/>
  <c r="I335" i="7"/>
  <c r="I336" i="7"/>
  <c r="I337" i="7"/>
  <c r="V337" i="7" s="1"/>
  <c r="X337" i="7" s="1"/>
  <c r="I338" i="7"/>
  <c r="I339" i="7"/>
  <c r="I340" i="7"/>
  <c r="I341" i="7"/>
  <c r="V341" i="7" s="1"/>
  <c r="X341" i="7" s="1"/>
  <c r="I342" i="7"/>
  <c r="I343" i="7"/>
  <c r="I344" i="7"/>
  <c r="I345" i="7"/>
  <c r="V345" i="7" s="1"/>
  <c r="X345" i="7" s="1"/>
  <c r="I346" i="7"/>
  <c r="I347" i="7"/>
  <c r="I348" i="7"/>
  <c r="I349" i="7"/>
  <c r="V349" i="7" s="1"/>
  <c r="X349" i="7" s="1"/>
  <c r="I350" i="7"/>
  <c r="I351" i="7"/>
  <c r="I352" i="7"/>
  <c r="I353" i="7"/>
  <c r="V353" i="7" s="1"/>
  <c r="X353" i="7" s="1"/>
  <c r="I354" i="7"/>
  <c r="I355" i="7"/>
  <c r="I356" i="7"/>
  <c r="I357" i="7"/>
  <c r="V357" i="7" s="1"/>
  <c r="X357" i="7" s="1"/>
  <c r="I358" i="7"/>
  <c r="I359" i="7"/>
  <c r="I360" i="7"/>
  <c r="I361" i="7"/>
  <c r="V361" i="7" s="1"/>
  <c r="X361" i="7" s="1"/>
  <c r="I362" i="7"/>
  <c r="I363" i="7"/>
  <c r="I364" i="7"/>
  <c r="I365" i="7"/>
  <c r="V365" i="7" s="1"/>
  <c r="X365" i="7" s="1"/>
  <c r="I366" i="7"/>
  <c r="I367" i="7"/>
  <c r="I368" i="7"/>
  <c r="I369" i="7"/>
  <c r="V369" i="7" s="1"/>
  <c r="X369" i="7" s="1"/>
  <c r="I370" i="7"/>
  <c r="I371" i="7"/>
  <c r="I372" i="7"/>
  <c r="I373" i="7"/>
  <c r="V373" i="7" s="1"/>
  <c r="X373" i="7" s="1"/>
  <c r="I374" i="7"/>
  <c r="I375" i="7"/>
  <c r="I376" i="7"/>
  <c r="I377" i="7"/>
  <c r="V377" i="7" s="1"/>
  <c r="X377" i="7" s="1"/>
  <c r="I378" i="7"/>
  <c r="I379" i="7"/>
  <c r="I380" i="7"/>
  <c r="I381" i="7"/>
  <c r="V381" i="7" s="1"/>
  <c r="X381" i="7" s="1"/>
  <c r="I382" i="7"/>
  <c r="I383" i="7"/>
  <c r="I384" i="7"/>
  <c r="I385" i="7"/>
  <c r="V385" i="7" s="1"/>
  <c r="X385" i="7" s="1"/>
  <c r="I386" i="7"/>
  <c r="I387" i="7"/>
  <c r="I388" i="7"/>
  <c r="I389" i="7"/>
  <c r="V389" i="7" s="1"/>
  <c r="X389" i="7" s="1"/>
  <c r="I390" i="7"/>
  <c r="I391" i="7"/>
  <c r="I392" i="7"/>
  <c r="I393" i="7"/>
  <c r="V393" i="7" s="1"/>
  <c r="X393" i="7" s="1"/>
  <c r="I394" i="7"/>
  <c r="I395" i="7"/>
  <c r="I396" i="7"/>
  <c r="I397" i="7"/>
  <c r="V397" i="7" s="1"/>
  <c r="X397" i="7" s="1"/>
  <c r="I398" i="7"/>
  <c r="I399" i="7"/>
  <c r="I400" i="7"/>
  <c r="I401" i="7"/>
  <c r="V401" i="7" s="1"/>
  <c r="X401" i="7" s="1"/>
  <c r="I402" i="7"/>
  <c r="I403" i="7"/>
  <c r="I404" i="7"/>
  <c r="I405" i="7"/>
  <c r="V405" i="7" s="1"/>
  <c r="X405" i="7" s="1"/>
  <c r="I406" i="7"/>
  <c r="I407" i="7"/>
  <c r="I408" i="7"/>
  <c r="I409" i="7"/>
  <c r="V409" i="7" s="1"/>
  <c r="X409" i="7" s="1"/>
  <c r="I410" i="7"/>
  <c r="I411" i="7"/>
  <c r="I412" i="7"/>
  <c r="I413" i="7"/>
  <c r="V413" i="7" s="1"/>
  <c r="X413" i="7" s="1"/>
  <c r="I414" i="7"/>
  <c r="I415" i="7"/>
  <c r="I416" i="7"/>
  <c r="I417" i="7"/>
  <c r="V417" i="7" s="1"/>
  <c r="X417" i="7" s="1"/>
  <c r="I9" i="7"/>
  <c r="X88" i="7" l="1"/>
  <c r="X80" i="7"/>
  <c r="X72" i="7"/>
  <c r="I499" i="7"/>
  <c r="I497" i="7"/>
  <c r="I495" i="7"/>
  <c r="I493" i="7"/>
  <c r="I491" i="7"/>
  <c r="I489" i="7"/>
  <c r="I487" i="7"/>
  <c r="I485" i="7"/>
  <c r="I483" i="7"/>
  <c r="I481" i="7"/>
  <c r="I479" i="7"/>
  <c r="I477" i="7"/>
  <c r="I475" i="7"/>
  <c r="I473" i="7"/>
  <c r="I471" i="7"/>
  <c r="I469" i="7"/>
  <c r="I467" i="7"/>
  <c r="I465" i="7"/>
  <c r="I463" i="7"/>
  <c r="I461" i="7"/>
  <c r="I459" i="7"/>
  <c r="I457" i="7"/>
  <c r="I455" i="7"/>
  <c r="I453" i="7"/>
  <c r="I451" i="7"/>
  <c r="I449" i="7"/>
  <c r="I447" i="7"/>
  <c r="I445" i="7"/>
  <c r="I443" i="7"/>
  <c r="I441" i="7"/>
  <c r="I439" i="7"/>
  <c r="I437" i="7"/>
  <c r="I435" i="7"/>
  <c r="I433" i="7"/>
  <c r="I431" i="7"/>
  <c r="I429" i="7"/>
  <c r="I427" i="7"/>
  <c r="I425" i="7"/>
  <c r="I423" i="7"/>
  <c r="I421" i="7"/>
  <c r="V11" i="7"/>
  <c r="K500" i="7"/>
  <c r="K498" i="7"/>
  <c r="K496" i="7"/>
  <c r="K494" i="7"/>
  <c r="K492" i="7"/>
  <c r="K490" i="7"/>
  <c r="K488" i="7"/>
  <c r="K486" i="7"/>
  <c r="K484" i="7"/>
  <c r="K482" i="7"/>
  <c r="K480" i="7"/>
  <c r="K478" i="7"/>
  <c r="K476" i="7"/>
  <c r="K474" i="7"/>
  <c r="K472" i="7"/>
  <c r="K470" i="7"/>
  <c r="K468" i="7"/>
  <c r="K466" i="7"/>
  <c r="K464" i="7"/>
  <c r="K462" i="7"/>
  <c r="K460" i="7"/>
  <c r="K458" i="7"/>
  <c r="K456" i="7"/>
  <c r="K454" i="7"/>
  <c r="K452" i="7"/>
  <c r="K450" i="7"/>
  <c r="K448" i="7"/>
  <c r="K446" i="7"/>
  <c r="K444" i="7"/>
  <c r="K442" i="7"/>
  <c r="K440" i="7"/>
  <c r="K438" i="7"/>
  <c r="K436" i="7"/>
  <c r="K434" i="7"/>
  <c r="K432" i="7"/>
  <c r="K430" i="7"/>
  <c r="K428" i="7"/>
  <c r="K426" i="7"/>
  <c r="K424" i="7"/>
  <c r="K422" i="7"/>
  <c r="K420" i="7"/>
  <c r="V416" i="7"/>
  <c r="X416" i="7" s="1"/>
  <c r="V414" i="7"/>
  <c r="X414" i="7" s="1"/>
  <c r="V411" i="7"/>
  <c r="X411" i="7" s="1"/>
  <c r="V408" i="7"/>
  <c r="X408" i="7" s="1"/>
  <c r="V406" i="7"/>
  <c r="X406" i="7" s="1"/>
  <c r="V403" i="7"/>
  <c r="X403" i="7" s="1"/>
  <c r="V400" i="7"/>
  <c r="X400" i="7" s="1"/>
  <c r="V398" i="7"/>
  <c r="X398" i="7" s="1"/>
  <c r="V395" i="7"/>
  <c r="X395" i="7" s="1"/>
  <c r="V392" i="7"/>
  <c r="X392" i="7" s="1"/>
  <c r="V390" i="7"/>
  <c r="X390" i="7" s="1"/>
  <c r="V387" i="7"/>
  <c r="X387" i="7" s="1"/>
  <c r="V384" i="7"/>
  <c r="X384" i="7" s="1"/>
  <c r="V382" i="7"/>
  <c r="X382" i="7" s="1"/>
  <c r="V379" i="7"/>
  <c r="X379" i="7" s="1"/>
  <c r="V376" i="7"/>
  <c r="X376" i="7" s="1"/>
  <c r="V374" i="7"/>
  <c r="X374" i="7" s="1"/>
  <c r="V371" i="7"/>
  <c r="X371" i="7" s="1"/>
  <c r="V368" i="7"/>
  <c r="X368" i="7" s="1"/>
  <c r="V366" i="7"/>
  <c r="X366" i="7" s="1"/>
  <c r="V363" i="7"/>
  <c r="X363" i="7" s="1"/>
  <c r="V360" i="7"/>
  <c r="X360" i="7" s="1"/>
  <c r="V358" i="7"/>
  <c r="X358" i="7" s="1"/>
  <c r="V355" i="7"/>
  <c r="X355" i="7" s="1"/>
  <c r="V352" i="7"/>
  <c r="X352" i="7" s="1"/>
  <c r="V350" i="7"/>
  <c r="X350" i="7" s="1"/>
  <c r="V347" i="7"/>
  <c r="X347" i="7" s="1"/>
  <c r="V344" i="7"/>
  <c r="X344" i="7" s="1"/>
  <c r="V342" i="7"/>
  <c r="X342" i="7" s="1"/>
  <c r="V339" i="7"/>
  <c r="X339" i="7" s="1"/>
  <c r="V336" i="7"/>
  <c r="X336" i="7" s="1"/>
  <c r="V334" i="7"/>
  <c r="X334" i="7" s="1"/>
  <c r="V331" i="7"/>
  <c r="X331" i="7" s="1"/>
  <c r="V327" i="7"/>
  <c r="X327" i="7" s="1"/>
  <c r="V319" i="7"/>
  <c r="X319" i="7" s="1"/>
  <c r="V308" i="7"/>
  <c r="X308" i="7" s="1"/>
  <c r="V304" i="7"/>
  <c r="X304" i="7" s="1"/>
  <c r="V301" i="7"/>
  <c r="X301" i="7" s="1"/>
  <c r="V296" i="7"/>
  <c r="X296" i="7" s="1"/>
  <c r="V293" i="7"/>
  <c r="X293" i="7" s="1"/>
  <c r="V290" i="7"/>
  <c r="X290" i="7" s="1"/>
  <c r="V288" i="7"/>
  <c r="X288" i="7" s="1"/>
  <c r="V285" i="7"/>
  <c r="X285" i="7" s="1"/>
  <c r="V282" i="7"/>
  <c r="X282" i="7" s="1"/>
  <c r="V280" i="7"/>
  <c r="X280" i="7" s="1"/>
  <c r="V277" i="7"/>
  <c r="X277" i="7" s="1"/>
  <c r="V274" i="7"/>
  <c r="X274" i="7" s="1"/>
  <c r="V272" i="7"/>
  <c r="X272" i="7" s="1"/>
  <c r="V269" i="7"/>
  <c r="X269" i="7" s="1"/>
  <c r="V266" i="7"/>
  <c r="X266" i="7" s="1"/>
  <c r="V264" i="7"/>
  <c r="X264" i="7" s="1"/>
  <c r="V261" i="7"/>
  <c r="X261" i="7" s="1"/>
  <c r="V258" i="7"/>
  <c r="X258" i="7" s="1"/>
  <c r="V256" i="7"/>
  <c r="X256" i="7" s="1"/>
  <c r="V253" i="7"/>
  <c r="X253" i="7" s="1"/>
  <c r="V250" i="7"/>
  <c r="X250" i="7" s="1"/>
  <c r="V248" i="7"/>
  <c r="X248" i="7" s="1"/>
  <c r="V245" i="7"/>
  <c r="X245" i="7" s="1"/>
  <c r="V242" i="7"/>
  <c r="X242" i="7" s="1"/>
  <c r="V240" i="7"/>
  <c r="X240" i="7" s="1"/>
  <c r="V237" i="7"/>
  <c r="X237" i="7" s="1"/>
  <c r="V234" i="7"/>
  <c r="X234" i="7" s="1"/>
  <c r="V232" i="7"/>
  <c r="X232" i="7" s="1"/>
  <c r="V229" i="7"/>
  <c r="X229" i="7" s="1"/>
  <c r="V226" i="7"/>
  <c r="X226" i="7" s="1"/>
  <c r="V224" i="7"/>
  <c r="X224" i="7" s="1"/>
  <c r="V221" i="7"/>
  <c r="X221" i="7" s="1"/>
  <c r="V218" i="7"/>
  <c r="X218" i="7" s="1"/>
  <c r="V216" i="7"/>
  <c r="X216" i="7" s="1"/>
  <c r="V213" i="7"/>
  <c r="X213" i="7" s="1"/>
  <c r="V210" i="7"/>
  <c r="X210" i="7" s="1"/>
  <c r="V208" i="7"/>
  <c r="X208" i="7" s="1"/>
  <c r="V205" i="7"/>
  <c r="X205" i="7" s="1"/>
  <c r="V202" i="7"/>
  <c r="X202" i="7" s="1"/>
  <c r="V200" i="7"/>
  <c r="X200" i="7" s="1"/>
  <c r="V197" i="7"/>
  <c r="X197" i="7" s="1"/>
  <c r="V194" i="7"/>
  <c r="X194" i="7" s="1"/>
  <c r="V192" i="7"/>
  <c r="X192" i="7" s="1"/>
  <c r="V189" i="7"/>
  <c r="X189" i="7" s="1"/>
  <c r="V186" i="7"/>
  <c r="X186" i="7" s="1"/>
  <c r="V185" i="7"/>
  <c r="X185" i="7" s="1"/>
  <c r="V184" i="7"/>
  <c r="X184" i="7" s="1"/>
  <c r="V181" i="7"/>
  <c r="X181" i="7" s="1"/>
  <c r="V173" i="7"/>
  <c r="X173" i="7" s="1"/>
  <c r="V169" i="7"/>
  <c r="X169" i="7" s="1"/>
  <c r="V165" i="7"/>
  <c r="X165" i="7" s="1"/>
  <c r="V161" i="7"/>
  <c r="X161" i="7" s="1"/>
  <c r="V157" i="7"/>
  <c r="X157" i="7" s="1"/>
  <c r="V153" i="7"/>
  <c r="X153" i="7" s="1"/>
  <c r="V149" i="7"/>
  <c r="X149" i="7" s="1"/>
  <c r="V146" i="7"/>
  <c r="X146" i="7" s="1"/>
  <c r="V137" i="7"/>
  <c r="X137" i="7" s="1"/>
  <c r="V133" i="7"/>
  <c r="X133" i="7" s="1"/>
  <c r="V130" i="7"/>
  <c r="X130" i="7" s="1"/>
  <c r="V127" i="7"/>
  <c r="X127" i="7" s="1"/>
  <c r="V125" i="7"/>
  <c r="X125" i="7" s="1"/>
  <c r="V122" i="7"/>
  <c r="X122" i="7" s="1"/>
  <c r="V119" i="7"/>
  <c r="X119" i="7" s="1"/>
  <c r="V117" i="7"/>
  <c r="X117" i="7" s="1"/>
  <c r="V114" i="7"/>
  <c r="X114" i="7" s="1"/>
  <c r="V111" i="7"/>
  <c r="X111" i="7" s="1"/>
  <c r="V109" i="7"/>
  <c r="X109" i="7" s="1"/>
  <c r="V106" i="7"/>
  <c r="X106" i="7" s="1"/>
  <c r="V103" i="7"/>
  <c r="X103" i="7" s="1"/>
  <c r="V101" i="7"/>
  <c r="X101" i="7" s="1"/>
  <c r="V98" i="7"/>
  <c r="X98" i="7" s="1"/>
  <c r="V95" i="7"/>
  <c r="X95" i="7" s="1"/>
  <c r="V93" i="7"/>
  <c r="X93" i="7" s="1"/>
  <c r="U500" i="7"/>
  <c r="Q500" i="7"/>
  <c r="V90" i="7"/>
  <c r="M500" i="7"/>
  <c r="S499" i="7"/>
  <c r="O499" i="7"/>
  <c r="S498" i="7"/>
  <c r="O498" i="7"/>
  <c r="U497" i="7"/>
  <c r="Q497" i="7"/>
  <c r="V87" i="7"/>
  <c r="M497" i="7"/>
  <c r="S496" i="7"/>
  <c r="O496" i="7"/>
  <c r="U495" i="7"/>
  <c r="V85" i="7"/>
  <c r="Q495" i="7"/>
  <c r="M495" i="7"/>
  <c r="U494" i="7"/>
  <c r="Q494" i="7"/>
  <c r="M494" i="7"/>
  <c r="S493" i="7"/>
  <c r="O493" i="7"/>
  <c r="U492" i="7"/>
  <c r="Q492" i="7"/>
  <c r="V82" i="7"/>
  <c r="M492" i="7"/>
  <c r="S491" i="7"/>
  <c r="O491" i="7"/>
  <c r="S490" i="7"/>
  <c r="O490" i="7"/>
  <c r="U489" i="7"/>
  <c r="Q489" i="7"/>
  <c r="V79" i="7"/>
  <c r="M489" i="7"/>
  <c r="S488" i="7"/>
  <c r="O488" i="7"/>
  <c r="U487" i="7"/>
  <c r="V77" i="7"/>
  <c r="Q487" i="7"/>
  <c r="M487" i="7"/>
  <c r="U486" i="7"/>
  <c r="Q486" i="7"/>
  <c r="M486" i="7"/>
  <c r="S485" i="7"/>
  <c r="O485" i="7"/>
  <c r="U484" i="7"/>
  <c r="Q484" i="7"/>
  <c r="V74" i="7"/>
  <c r="M484" i="7"/>
  <c r="S483" i="7"/>
  <c r="O483" i="7"/>
  <c r="S482" i="7"/>
  <c r="O482" i="7"/>
  <c r="I419" i="7"/>
  <c r="I500" i="7"/>
  <c r="I498" i="7"/>
  <c r="I496" i="7"/>
  <c r="I494" i="7"/>
  <c r="I492" i="7"/>
  <c r="I490" i="7"/>
  <c r="I488" i="7"/>
  <c r="I486" i="7"/>
  <c r="I484" i="7"/>
  <c r="I482" i="7"/>
  <c r="I480" i="7"/>
  <c r="V68" i="7"/>
  <c r="I478" i="7"/>
  <c r="I476" i="7"/>
  <c r="I474" i="7"/>
  <c r="V64" i="7"/>
  <c r="I472" i="7"/>
  <c r="I470" i="7"/>
  <c r="V60" i="7"/>
  <c r="I468" i="7"/>
  <c r="I466" i="7"/>
  <c r="V56" i="7"/>
  <c r="I464" i="7"/>
  <c r="I462" i="7"/>
  <c r="V52" i="7"/>
  <c r="I460" i="7"/>
  <c r="I458" i="7"/>
  <c r="V48" i="7"/>
  <c r="I456" i="7"/>
  <c r="I454" i="7"/>
  <c r="V44" i="7"/>
  <c r="I452" i="7"/>
  <c r="I450" i="7"/>
  <c r="V40" i="7"/>
  <c r="I448" i="7"/>
  <c r="I446" i="7"/>
  <c r="V36" i="7"/>
  <c r="I444" i="7"/>
  <c r="I442" i="7"/>
  <c r="V32" i="7"/>
  <c r="I440" i="7"/>
  <c r="I438" i="7"/>
  <c r="V28" i="7"/>
  <c r="I436" i="7"/>
  <c r="I434" i="7"/>
  <c r="V24" i="7"/>
  <c r="I432" i="7"/>
  <c r="I430" i="7"/>
  <c r="V20" i="7"/>
  <c r="I428" i="7"/>
  <c r="I426" i="7"/>
  <c r="V16" i="7"/>
  <c r="I424" i="7"/>
  <c r="I422" i="7"/>
  <c r="I420" i="7"/>
  <c r="K499" i="7"/>
  <c r="K497" i="7"/>
  <c r="K495" i="7"/>
  <c r="K493" i="7"/>
  <c r="K491" i="7"/>
  <c r="K489" i="7"/>
  <c r="K487" i="7"/>
  <c r="K485" i="7"/>
  <c r="K483" i="7"/>
  <c r="K481" i="7"/>
  <c r="K479" i="7"/>
  <c r="K477" i="7"/>
  <c r="K475" i="7"/>
  <c r="K473" i="7"/>
  <c r="K471" i="7"/>
  <c r="K469" i="7"/>
  <c r="K467" i="7"/>
  <c r="K465" i="7"/>
  <c r="K463" i="7"/>
  <c r="K461" i="7"/>
  <c r="K459" i="7"/>
  <c r="K457" i="7"/>
  <c r="K455" i="7"/>
  <c r="K453" i="7"/>
  <c r="K451" i="7"/>
  <c r="K449" i="7"/>
  <c r="K447" i="7"/>
  <c r="K445" i="7"/>
  <c r="K443" i="7"/>
  <c r="K441" i="7"/>
  <c r="K439" i="7"/>
  <c r="K437" i="7"/>
  <c r="K435" i="7"/>
  <c r="K433" i="7"/>
  <c r="K431" i="7"/>
  <c r="K429" i="7"/>
  <c r="K427" i="7"/>
  <c r="K425" i="7"/>
  <c r="K423" i="7"/>
  <c r="K421" i="7"/>
  <c r="V418" i="7"/>
  <c r="X418" i="7" s="1"/>
  <c r="V415" i="7"/>
  <c r="X415" i="7" s="1"/>
  <c r="V412" i="7"/>
  <c r="X412" i="7" s="1"/>
  <c r="V410" i="7"/>
  <c r="X410" i="7" s="1"/>
  <c r="V407" i="7"/>
  <c r="X407" i="7" s="1"/>
  <c r="V404" i="7"/>
  <c r="X404" i="7" s="1"/>
  <c r="V402" i="7"/>
  <c r="X402" i="7" s="1"/>
  <c r="V399" i="7"/>
  <c r="X399" i="7" s="1"/>
  <c r="V396" i="7"/>
  <c r="X396" i="7" s="1"/>
  <c r="V394" i="7"/>
  <c r="X394" i="7" s="1"/>
  <c r="V391" i="7"/>
  <c r="X391" i="7" s="1"/>
  <c r="V388" i="7"/>
  <c r="X388" i="7" s="1"/>
  <c r="V386" i="7"/>
  <c r="X386" i="7" s="1"/>
  <c r="V383" i="7"/>
  <c r="X383" i="7" s="1"/>
  <c r="V380" i="7"/>
  <c r="X380" i="7" s="1"/>
  <c r="V378" i="7"/>
  <c r="X378" i="7" s="1"/>
  <c r="V375" i="7"/>
  <c r="X375" i="7" s="1"/>
  <c r="V372" i="7"/>
  <c r="X372" i="7" s="1"/>
  <c r="V370" i="7"/>
  <c r="X370" i="7" s="1"/>
  <c r="V367" i="7"/>
  <c r="X367" i="7" s="1"/>
  <c r="V364" i="7"/>
  <c r="X364" i="7" s="1"/>
  <c r="V362" i="7"/>
  <c r="X362" i="7" s="1"/>
  <c r="V359" i="7"/>
  <c r="X359" i="7" s="1"/>
  <c r="V356" i="7"/>
  <c r="X356" i="7" s="1"/>
  <c r="V354" i="7"/>
  <c r="X354" i="7" s="1"/>
  <c r="V351" i="7"/>
  <c r="X351" i="7" s="1"/>
  <c r="V348" i="7"/>
  <c r="X348" i="7" s="1"/>
  <c r="V346" i="7"/>
  <c r="X346" i="7" s="1"/>
  <c r="V343" i="7"/>
  <c r="X343" i="7" s="1"/>
  <c r="V340" i="7"/>
  <c r="X340" i="7" s="1"/>
  <c r="V338" i="7"/>
  <c r="X338" i="7" s="1"/>
  <c r="V335" i="7"/>
  <c r="X335" i="7" s="1"/>
  <c r="V332" i="7"/>
  <c r="X332" i="7" s="1"/>
  <c r="V330" i="7"/>
  <c r="X330" i="7" s="1"/>
  <c r="V328" i="7"/>
  <c r="X328" i="7" s="1"/>
  <c r="V326" i="7"/>
  <c r="X326" i="7" s="1"/>
  <c r="V323" i="7"/>
  <c r="X323" i="7" s="1"/>
  <c r="V315" i="7"/>
  <c r="X315" i="7" s="1"/>
  <c r="V309" i="7"/>
  <c r="X309" i="7" s="1"/>
  <c r="V300" i="7"/>
  <c r="X300" i="7" s="1"/>
  <c r="V297" i="7"/>
  <c r="X297" i="7" s="1"/>
  <c r="V294" i="7"/>
  <c r="X294" i="7" s="1"/>
  <c r="V292" i="7"/>
  <c r="X292" i="7" s="1"/>
  <c r="V289" i="7"/>
  <c r="X289" i="7" s="1"/>
  <c r="V286" i="7"/>
  <c r="X286" i="7" s="1"/>
  <c r="V284" i="7"/>
  <c r="X284" i="7" s="1"/>
  <c r="V281" i="7"/>
  <c r="X281" i="7" s="1"/>
  <c r="V278" i="7"/>
  <c r="X278" i="7" s="1"/>
  <c r="V276" i="7"/>
  <c r="X276" i="7" s="1"/>
  <c r="V273" i="7"/>
  <c r="X273" i="7" s="1"/>
  <c r="V270" i="7"/>
  <c r="X270" i="7" s="1"/>
  <c r="V268" i="7"/>
  <c r="X268" i="7" s="1"/>
  <c r="V265" i="7"/>
  <c r="X265" i="7" s="1"/>
  <c r="V262" i="7"/>
  <c r="X262" i="7" s="1"/>
  <c r="V260" i="7"/>
  <c r="X260" i="7" s="1"/>
  <c r="V257" i="7"/>
  <c r="X257" i="7" s="1"/>
  <c r="V254" i="7"/>
  <c r="X254" i="7" s="1"/>
  <c r="V252" i="7"/>
  <c r="X252" i="7" s="1"/>
  <c r="V249" i="7"/>
  <c r="X249" i="7" s="1"/>
  <c r="V246" i="7"/>
  <c r="X246" i="7" s="1"/>
  <c r="V244" i="7"/>
  <c r="X244" i="7" s="1"/>
  <c r="V241" i="7"/>
  <c r="X241" i="7" s="1"/>
  <c r="V238" i="7"/>
  <c r="X238" i="7" s="1"/>
  <c r="V236" i="7"/>
  <c r="X236" i="7" s="1"/>
  <c r="V233" i="7"/>
  <c r="X233" i="7" s="1"/>
  <c r="V230" i="7"/>
  <c r="X230" i="7" s="1"/>
  <c r="V228" i="7"/>
  <c r="X228" i="7" s="1"/>
  <c r="V225" i="7"/>
  <c r="X225" i="7" s="1"/>
  <c r="V222" i="7"/>
  <c r="X222" i="7" s="1"/>
  <c r="V220" i="7"/>
  <c r="X220" i="7" s="1"/>
  <c r="V217" i="7"/>
  <c r="X217" i="7" s="1"/>
  <c r="V214" i="7"/>
  <c r="X214" i="7" s="1"/>
  <c r="V212" i="7"/>
  <c r="X212" i="7" s="1"/>
  <c r="V209" i="7"/>
  <c r="X209" i="7" s="1"/>
  <c r="V206" i="7"/>
  <c r="X206" i="7" s="1"/>
  <c r="V204" i="7"/>
  <c r="X204" i="7" s="1"/>
  <c r="V201" i="7"/>
  <c r="X201" i="7" s="1"/>
  <c r="V198" i="7"/>
  <c r="X198" i="7" s="1"/>
  <c r="V196" i="7"/>
  <c r="X196" i="7" s="1"/>
  <c r="V193" i="7"/>
  <c r="X193" i="7" s="1"/>
  <c r="V190" i="7"/>
  <c r="X190" i="7" s="1"/>
  <c r="V188" i="7"/>
  <c r="X188" i="7" s="1"/>
  <c r="V182" i="7"/>
  <c r="X182" i="7" s="1"/>
  <c r="V180" i="7"/>
  <c r="X180" i="7" s="1"/>
  <c r="V177" i="7"/>
  <c r="X177" i="7" s="1"/>
  <c r="V175" i="7"/>
  <c r="X175" i="7" s="1"/>
  <c r="V145" i="7"/>
  <c r="X145" i="7" s="1"/>
  <c r="V141" i="7"/>
  <c r="X141" i="7" s="1"/>
  <c r="V138" i="7"/>
  <c r="X138" i="7" s="1"/>
  <c r="V131" i="7"/>
  <c r="X131" i="7" s="1"/>
  <c r="V129" i="7"/>
  <c r="X129" i="7" s="1"/>
  <c r="V126" i="7"/>
  <c r="X126" i="7" s="1"/>
  <c r="V123" i="7"/>
  <c r="X123" i="7" s="1"/>
  <c r="V121" i="7"/>
  <c r="X121" i="7" s="1"/>
  <c r="V118" i="7"/>
  <c r="X118" i="7" s="1"/>
  <c r="V115" i="7"/>
  <c r="X115" i="7" s="1"/>
  <c r="V113" i="7"/>
  <c r="X113" i="7" s="1"/>
  <c r="V110" i="7"/>
  <c r="X110" i="7" s="1"/>
  <c r="V107" i="7"/>
  <c r="X107" i="7" s="1"/>
  <c r="V105" i="7"/>
  <c r="X105" i="7" s="1"/>
  <c r="V102" i="7"/>
  <c r="X102" i="7" s="1"/>
  <c r="V99" i="7"/>
  <c r="X99" i="7" s="1"/>
  <c r="V97" i="7"/>
  <c r="X97" i="7" s="1"/>
  <c r="V94" i="7"/>
  <c r="X94" i="7" s="1"/>
  <c r="V91" i="7"/>
  <c r="X91" i="7" s="1"/>
  <c r="S500" i="7"/>
  <c r="O500" i="7"/>
  <c r="U499" i="7"/>
  <c r="V89" i="7"/>
  <c r="Q499" i="7"/>
  <c r="M499" i="7"/>
  <c r="U498" i="7"/>
  <c r="Q498" i="7"/>
  <c r="M498" i="7"/>
  <c r="S497" i="7"/>
  <c r="O497" i="7"/>
  <c r="U496" i="7"/>
  <c r="Q496" i="7"/>
  <c r="V86" i="7"/>
  <c r="M496" i="7"/>
  <c r="S495" i="7"/>
  <c r="O495" i="7"/>
  <c r="V84" i="7"/>
  <c r="S494" i="7"/>
  <c r="O494" i="7"/>
  <c r="U493" i="7"/>
  <c r="Q493" i="7"/>
  <c r="V83" i="7"/>
  <c r="M493" i="7"/>
  <c r="S492" i="7"/>
  <c r="O492" i="7"/>
  <c r="U491" i="7"/>
  <c r="V81" i="7"/>
  <c r="Q491" i="7"/>
  <c r="M491" i="7"/>
  <c r="U490" i="7"/>
  <c r="Q490" i="7"/>
  <c r="M490" i="7"/>
  <c r="S489" i="7"/>
  <c r="O489" i="7"/>
  <c r="U488" i="7"/>
  <c r="Q488" i="7"/>
  <c r="V78" i="7"/>
  <c r="M488" i="7"/>
  <c r="S487" i="7"/>
  <c r="O487" i="7"/>
  <c r="V76" i="7"/>
  <c r="S486" i="7"/>
  <c r="O486" i="7"/>
  <c r="U485" i="7"/>
  <c r="Q485" i="7"/>
  <c r="V75" i="7"/>
  <c r="M485" i="7"/>
  <c r="S484" i="7"/>
  <c r="O484" i="7"/>
  <c r="U483" i="7"/>
  <c r="V73" i="7"/>
  <c r="Q483" i="7"/>
  <c r="M483" i="7"/>
  <c r="U481" i="7"/>
  <c r="Q481" i="7"/>
  <c r="V71" i="7"/>
  <c r="M481" i="7"/>
  <c r="S480" i="7"/>
  <c r="O480" i="7"/>
  <c r="U479" i="7"/>
  <c r="V69" i="7"/>
  <c r="Q479" i="7"/>
  <c r="M479" i="7"/>
  <c r="U478" i="7"/>
  <c r="Q478" i="7"/>
  <c r="M478" i="7"/>
  <c r="S477" i="7"/>
  <c r="O477" i="7"/>
  <c r="U476" i="7"/>
  <c r="Q476" i="7"/>
  <c r="V66" i="7"/>
  <c r="M476" i="7"/>
  <c r="S475" i="7"/>
  <c r="O475" i="7"/>
  <c r="S474" i="7"/>
  <c r="O474" i="7"/>
  <c r="U473" i="7"/>
  <c r="Q473" i="7"/>
  <c r="V63" i="7"/>
  <c r="M473" i="7"/>
  <c r="S472" i="7"/>
  <c r="O472" i="7"/>
  <c r="U471" i="7"/>
  <c r="V61" i="7"/>
  <c r="Q471" i="7"/>
  <c r="M471" i="7"/>
  <c r="U470" i="7"/>
  <c r="Q470" i="7"/>
  <c r="M470" i="7"/>
  <c r="S469" i="7"/>
  <c r="O469" i="7"/>
  <c r="U468" i="7"/>
  <c r="Q468" i="7"/>
  <c r="V58" i="7"/>
  <c r="M468" i="7"/>
  <c r="S467" i="7"/>
  <c r="O467" i="7"/>
  <c r="S466" i="7"/>
  <c r="O466" i="7"/>
  <c r="U465" i="7"/>
  <c r="Q465" i="7"/>
  <c r="V55" i="7"/>
  <c r="M465" i="7"/>
  <c r="S464" i="7"/>
  <c r="O464" i="7"/>
  <c r="U463" i="7"/>
  <c r="V53" i="7"/>
  <c r="Q463" i="7"/>
  <c r="M463" i="7"/>
  <c r="U462" i="7"/>
  <c r="Q462" i="7"/>
  <c r="M462" i="7"/>
  <c r="S461" i="7"/>
  <c r="O461" i="7"/>
  <c r="U460" i="7"/>
  <c r="Q460" i="7"/>
  <c r="V50" i="7"/>
  <c r="M460" i="7"/>
  <c r="S459" i="7"/>
  <c r="O459" i="7"/>
  <c r="S458" i="7"/>
  <c r="O458" i="7"/>
  <c r="U457" i="7"/>
  <c r="Q457" i="7"/>
  <c r="V47" i="7"/>
  <c r="M457" i="7"/>
  <c r="S456" i="7"/>
  <c r="O456" i="7"/>
  <c r="U455" i="7"/>
  <c r="V45" i="7"/>
  <c r="Q455" i="7"/>
  <c r="M455" i="7"/>
  <c r="U454" i="7"/>
  <c r="Q454" i="7"/>
  <c r="M454" i="7"/>
  <c r="S453" i="7"/>
  <c r="O453" i="7"/>
  <c r="U452" i="7"/>
  <c r="Q452" i="7"/>
  <c r="V42" i="7"/>
  <c r="M452" i="7"/>
  <c r="S451" i="7"/>
  <c r="O451" i="7"/>
  <c r="S450" i="7"/>
  <c r="O450" i="7"/>
  <c r="U449" i="7"/>
  <c r="Q449" i="7"/>
  <c r="V39" i="7"/>
  <c r="M449" i="7"/>
  <c r="S448" i="7"/>
  <c r="O448" i="7"/>
  <c r="U447" i="7"/>
  <c r="V37" i="7"/>
  <c r="Q447" i="7"/>
  <c r="M447" i="7"/>
  <c r="U446" i="7"/>
  <c r="Q446" i="7"/>
  <c r="M446" i="7"/>
  <c r="S445" i="7"/>
  <c r="O445" i="7"/>
  <c r="U444" i="7"/>
  <c r="Q444" i="7"/>
  <c r="V34" i="7"/>
  <c r="M444" i="7"/>
  <c r="S443" i="7"/>
  <c r="O443" i="7"/>
  <c r="S442" i="7"/>
  <c r="O442" i="7"/>
  <c r="U441" i="7"/>
  <c r="Q441" i="7"/>
  <c r="V31" i="7"/>
  <c r="M441" i="7"/>
  <c r="S440" i="7"/>
  <c r="O440" i="7"/>
  <c r="U439" i="7"/>
  <c r="V29" i="7"/>
  <c r="Q439" i="7"/>
  <c r="M439" i="7"/>
  <c r="U438" i="7"/>
  <c r="Q438" i="7"/>
  <c r="M438" i="7"/>
  <c r="S437" i="7"/>
  <c r="O437" i="7"/>
  <c r="U436" i="7"/>
  <c r="Q436" i="7"/>
  <c r="V26" i="7"/>
  <c r="M436" i="7"/>
  <c r="S435" i="7"/>
  <c r="O435" i="7"/>
  <c r="S434" i="7"/>
  <c r="O434" i="7"/>
  <c r="U433" i="7"/>
  <c r="Q433" i="7"/>
  <c r="V23" i="7"/>
  <c r="M433" i="7"/>
  <c r="S432" i="7"/>
  <c r="O432" i="7"/>
  <c r="U431" i="7"/>
  <c r="V21" i="7"/>
  <c r="Q431" i="7"/>
  <c r="M431" i="7"/>
  <c r="U430" i="7"/>
  <c r="Q430" i="7"/>
  <c r="M430" i="7"/>
  <c r="S429" i="7"/>
  <c r="O429" i="7"/>
  <c r="U428" i="7"/>
  <c r="Q428" i="7"/>
  <c r="V18" i="7"/>
  <c r="M428" i="7"/>
  <c r="S427" i="7"/>
  <c r="O427" i="7"/>
  <c r="S426" i="7"/>
  <c r="O426" i="7"/>
  <c r="V15" i="7"/>
  <c r="U425" i="7"/>
  <c r="Q425" i="7"/>
  <c r="M425" i="7"/>
  <c r="S424" i="7"/>
  <c r="O424" i="7"/>
  <c r="U423" i="7"/>
  <c r="V13" i="7"/>
  <c r="Q423" i="7"/>
  <c r="M423" i="7"/>
  <c r="S422" i="7"/>
  <c r="O422" i="7"/>
  <c r="S421" i="7"/>
  <c r="O421" i="7"/>
  <c r="U420" i="7"/>
  <c r="Q420" i="7"/>
  <c r="V10" i="7"/>
  <c r="M420" i="7"/>
  <c r="U482" i="7"/>
  <c r="Q482" i="7"/>
  <c r="M482" i="7"/>
  <c r="S481" i="7"/>
  <c r="O481" i="7"/>
  <c r="U480" i="7"/>
  <c r="Q480" i="7"/>
  <c r="V70" i="7"/>
  <c r="M480" i="7"/>
  <c r="S479" i="7"/>
  <c r="O479" i="7"/>
  <c r="S478" i="7"/>
  <c r="O478" i="7"/>
  <c r="U477" i="7"/>
  <c r="Q477" i="7"/>
  <c r="V67" i="7"/>
  <c r="M477" i="7"/>
  <c r="S476" i="7"/>
  <c r="O476" i="7"/>
  <c r="U475" i="7"/>
  <c r="V65" i="7"/>
  <c r="Q475" i="7"/>
  <c r="M475" i="7"/>
  <c r="U474" i="7"/>
  <c r="Q474" i="7"/>
  <c r="M474" i="7"/>
  <c r="S473" i="7"/>
  <c r="O473" i="7"/>
  <c r="U472" i="7"/>
  <c r="Q472" i="7"/>
  <c r="V62" i="7"/>
  <c r="M472" i="7"/>
  <c r="S471" i="7"/>
  <c r="O471" i="7"/>
  <c r="S470" i="7"/>
  <c r="O470" i="7"/>
  <c r="U469" i="7"/>
  <c r="Q469" i="7"/>
  <c r="V59" i="7"/>
  <c r="M469" i="7"/>
  <c r="S468" i="7"/>
  <c r="O468" i="7"/>
  <c r="U467" i="7"/>
  <c r="V57" i="7"/>
  <c r="Q467" i="7"/>
  <c r="M467" i="7"/>
  <c r="U466" i="7"/>
  <c r="Q466" i="7"/>
  <c r="M466" i="7"/>
  <c r="S465" i="7"/>
  <c r="O465" i="7"/>
  <c r="U464" i="7"/>
  <c r="Q464" i="7"/>
  <c r="V54" i="7"/>
  <c r="M464" i="7"/>
  <c r="S463" i="7"/>
  <c r="O463" i="7"/>
  <c r="S462" i="7"/>
  <c r="O462" i="7"/>
  <c r="U461" i="7"/>
  <c r="Q461" i="7"/>
  <c r="V51" i="7"/>
  <c r="M461" i="7"/>
  <c r="S460" i="7"/>
  <c r="O460" i="7"/>
  <c r="U459" i="7"/>
  <c r="V49" i="7"/>
  <c r="Q459" i="7"/>
  <c r="M459" i="7"/>
  <c r="U458" i="7"/>
  <c r="Q458" i="7"/>
  <c r="M458" i="7"/>
  <c r="S457" i="7"/>
  <c r="O457" i="7"/>
  <c r="U456" i="7"/>
  <c r="Q456" i="7"/>
  <c r="V46" i="7"/>
  <c r="M456" i="7"/>
  <c r="S455" i="7"/>
  <c r="O455" i="7"/>
  <c r="S454" i="7"/>
  <c r="O454" i="7"/>
  <c r="U453" i="7"/>
  <c r="Q453" i="7"/>
  <c r="V43" i="7"/>
  <c r="M453" i="7"/>
  <c r="S452" i="7"/>
  <c r="O452" i="7"/>
  <c r="U451" i="7"/>
  <c r="V41" i="7"/>
  <c r="Q451" i="7"/>
  <c r="M451" i="7"/>
  <c r="U450" i="7"/>
  <c r="Q450" i="7"/>
  <c r="M450" i="7"/>
  <c r="S449" i="7"/>
  <c r="O449" i="7"/>
  <c r="U448" i="7"/>
  <c r="Q448" i="7"/>
  <c r="V38" i="7"/>
  <c r="M448" i="7"/>
  <c r="S447" i="7"/>
  <c r="O447" i="7"/>
  <c r="S446" i="7"/>
  <c r="O446" i="7"/>
  <c r="U445" i="7"/>
  <c r="Q445" i="7"/>
  <c r="V35" i="7"/>
  <c r="M445" i="7"/>
  <c r="S444" i="7"/>
  <c r="O444" i="7"/>
  <c r="U443" i="7"/>
  <c r="V33" i="7"/>
  <c r="Q443" i="7"/>
  <c r="M443" i="7"/>
  <c r="U442" i="7"/>
  <c r="Q442" i="7"/>
  <c r="M442" i="7"/>
  <c r="S441" i="7"/>
  <c r="O441" i="7"/>
  <c r="U440" i="7"/>
  <c r="Q440" i="7"/>
  <c r="V30" i="7"/>
  <c r="M440" i="7"/>
  <c r="S439" i="7"/>
  <c r="O439" i="7"/>
  <c r="S438" i="7"/>
  <c r="O438" i="7"/>
  <c r="U437" i="7"/>
  <c r="Q437" i="7"/>
  <c r="V27" i="7"/>
  <c r="M437" i="7"/>
  <c r="S436" i="7"/>
  <c r="O436" i="7"/>
  <c r="U435" i="7"/>
  <c r="V25" i="7"/>
  <c r="Q435" i="7"/>
  <c r="M435" i="7"/>
  <c r="U434" i="7"/>
  <c r="Q434" i="7"/>
  <c r="M434" i="7"/>
  <c r="S433" i="7"/>
  <c r="O433" i="7"/>
  <c r="U432" i="7"/>
  <c r="Q432" i="7"/>
  <c r="V22" i="7"/>
  <c r="M432" i="7"/>
  <c r="S431" i="7"/>
  <c r="O431" i="7"/>
  <c r="S430" i="7"/>
  <c r="O430" i="7"/>
  <c r="U429" i="7"/>
  <c r="Q429" i="7"/>
  <c r="V19" i="7"/>
  <c r="M429" i="7"/>
  <c r="S428" i="7"/>
  <c r="O428" i="7"/>
  <c r="U427" i="7"/>
  <c r="V17" i="7"/>
  <c r="Q427" i="7"/>
  <c r="M427" i="7"/>
  <c r="U426" i="7"/>
  <c r="Q426" i="7"/>
  <c r="M426" i="7"/>
  <c r="S425" i="7"/>
  <c r="O425" i="7"/>
  <c r="U424" i="7"/>
  <c r="Q424" i="7"/>
  <c r="V14" i="7"/>
  <c r="M424" i="7"/>
  <c r="S423" i="7"/>
  <c r="O423" i="7"/>
  <c r="U422" i="7"/>
  <c r="V12" i="7"/>
  <c r="Q422" i="7"/>
  <c r="M422" i="7"/>
  <c r="U421" i="7"/>
  <c r="Q421" i="7"/>
  <c r="M421" i="7"/>
  <c r="S420" i="7"/>
  <c r="O420" i="7"/>
  <c r="V329" i="7"/>
  <c r="X329" i="7" s="1"/>
  <c r="V322" i="7"/>
  <c r="X322" i="7" s="1"/>
  <c r="V318" i="7"/>
  <c r="X318" i="7" s="1"/>
  <c r="V314" i="7"/>
  <c r="X314" i="7" s="1"/>
  <c r="V310" i="7"/>
  <c r="X310" i="7" s="1"/>
  <c r="V302" i="7"/>
  <c r="X302" i="7" s="1"/>
  <c r="V325" i="7"/>
  <c r="X325" i="7" s="1"/>
  <c r="V321" i="7"/>
  <c r="X321" i="7" s="1"/>
  <c r="V317" i="7"/>
  <c r="X317" i="7" s="1"/>
  <c r="V313" i="7"/>
  <c r="X313" i="7" s="1"/>
  <c r="V306" i="7"/>
  <c r="X306" i="7" s="1"/>
  <c r="V298" i="7"/>
  <c r="X298" i="7" s="1"/>
  <c r="V305" i="7"/>
  <c r="X305" i="7" s="1"/>
  <c r="V166" i="7"/>
  <c r="X166" i="7" s="1"/>
  <c r="V162" i="7"/>
  <c r="X162" i="7" s="1"/>
  <c r="V158" i="7"/>
  <c r="X158" i="7" s="1"/>
  <c r="V154" i="7"/>
  <c r="X154" i="7" s="1"/>
  <c r="V147" i="7"/>
  <c r="X147" i="7" s="1"/>
  <c r="V139" i="7"/>
  <c r="X139" i="7" s="1"/>
  <c r="V174" i="7"/>
  <c r="X174" i="7" s="1"/>
  <c r="V151" i="7"/>
  <c r="X151" i="7" s="1"/>
  <c r="V143" i="7"/>
  <c r="X143" i="7" s="1"/>
  <c r="V135" i="7"/>
  <c r="X135" i="7" s="1"/>
  <c r="V178" i="7"/>
  <c r="X178" i="7" s="1"/>
  <c r="V170" i="7"/>
  <c r="X170" i="7" s="1"/>
  <c r="V150" i="7"/>
  <c r="X150" i="7" s="1"/>
  <c r="V142" i="7"/>
  <c r="X142" i="7" s="1"/>
  <c r="V134" i="7"/>
  <c r="X134" i="7" s="1"/>
  <c r="X12" i="7" l="1"/>
  <c r="X422" i="7" s="1"/>
  <c r="V422" i="7"/>
  <c r="X19" i="7"/>
  <c r="X429" i="7" s="1"/>
  <c r="V429" i="7"/>
  <c r="X22" i="7"/>
  <c r="X432" i="7" s="1"/>
  <c r="V432" i="7"/>
  <c r="X25" i="7"/>
  <c r="X435" i="7" s="1"/>
  <c r="V435" i="7"/>
  <c r="X35" i="7"/>
  <c r="X445" i="7" s="1"/>
  <c r="V445" i="7"/>
  <c r="X38" i="7"/>
  <c r="X448" i="7" s="1"/>
  <c r="V448" i="7"/>
  <c r="X41" i="7"/>
  <c r="X451" i="7" s="1"/>
  <c r="V451" i="7"/>
  <c r="X51" i="7"/>
  <c r="X461" i="7" s="1"/>
  <c r="V461" i="7"/>
  <c r="X54" i="7"/>
  <c r="X464" i="7" s="1"/>
  <c r="V464" i="7"/>
  <c r="X57" i="7"/>
  <c r="X467" i="7" s="1"/>
  <c r="V467" i="7"/>
  <c r="X67" i="7"/>
  <c r="X477" i="7" s="1"/>
  <c r="V477" i="7"/>
  <c r="X70" i="7"/>
  <c r="X480" i="7" s="1"/>
  <c r="V480" i="7"/>
  <c r="X13" i="7"/>
  <c r="X423" i="7" s="1"/>
  <c r="V423" i="7"/>
  <c r="X23" i="7"/>
  <c r="X433" i="7" s="1"/>
  <c r="V433" i="7"/>
  <c r="X26" i="7"/>
  <c r="X436" i="7" s="1"/>
  <c r="V436" i="7"/>
  <c r="X29" i="7"/>
  <c r="X439" i="7" s="1"/>
  <c r="V439" i="7"/>
  <c r="X39" i="7"/>
  <c r="X449" i="7" s="1"/>
  <c r="V449" i="7"/>
  <c r="X42" i="7"/>
  <c r="X452" i="7" s="1"/>
  <c r="V452" i="7"/>
  <c r="X45" i="7"/>
  <c r="X455" i="7" s="1"/>
  <c r="V455" i="7"/>
  <c r="X55" i="7"/>
  <c r="X465" i="7" s="1"/>
  <c r="V465" i="7"/>
  <c r="X58" i="7"/>
  <c r="X468" i="7" s="1"/>
  <c r="V468" i="7"/>
  <c r="X61" i="7"/>
  <c r="X471" i="7" s="1"/>
  <c r="V471" i="7"/>
  <c r="X71" i="7"/>
  <c r="X481" i="7" s="1"/>
  <c r="V481" i="7"/>
  <c r="X75" i="7"/>
  <c r="X485" i="7" s="1"/>
  <c r="V485" i="7"/>
  <c r="X83" i="7"/>
  <c r="X493" i="7" s="1"/>
  <c r="V493" i="7"/>
  <c r="X20" i="7"/>
  <c r="X430" i="7" s="1"/>
  <c r="V430" i="7"/>
  <c r="X28" i="7"/>
  <c r="X438" i="7" s="1"/>
  <c r="V438" i="7"/>
  <c r="X36" i="7"/>
  <c r="X446" i="7" s="1"/>
  <c r="V446" i="7"/>
  <c r="X44" i="7"/>
  <c r="X454" i="7" s="1"/>
  <c r="V454" i="7"/>
  <c r="X52" i="7"/>
  <c r="X462" i="7" s="1"/>
  <c r="V462" i="7"/>
  <c r="X60" i="7"/>
  <c r="X470" i="7" s="1"/>
  <c r="V470" i="7"/>
  <c r="X79" i="7"/>
  <c r="X489" i="7" s="1"/>
  <c r="V489" i="7"/>
  <c r="X82" i="7"/>
  <c r="X492" i="7" s="1"/>
  <c r="V492" i="7"/>
  <c r="X85" i="7"/>
  <c r="X495" i="7" s="1"/>
  <c r="V495" i="7"/>
  <c r="V482" i="7"/>
  <c r="V490" i="7"/>
  <c r="V498" i="7"/>
  <c r="X14" i="7"/>
  <c r="X424" i="7" s="1"/>
  <c r="V424" i="7"/>
  <c r="X17" i="7"/>
  <c r="X427" i="7" s="1"/>
  <c r="V427" i="7"/>
  <c r="X27" i="7"/>
  <c r="X437" i="7" s="1"/>
  <c r="V437" i="7"/>
  <c r="X30" i="7"/>
  <c r="X440" i="7" s="1"/>
  <c r="V440" i="7"/>
  <c r="X33" i="7"/>
  <c r="X443" i="7" s="1"/>
  <c r="V443" i="7"/>
  <c r="X43" i="7"/>
  <c r="X453" i="7" s="1"/>
  <c r="V453" i="7"/>
  <c r="X46" i="7"/>
  <c r="X456" i="7" s="1"/>
  <c r="V456" i="7"/>
  <c r="X49" i="7"/>
  <c r="X459" i="7" s="1"/>
  <c r="V459" i="7"/>
  <c r="X59" i="7"/>
  <c r="X469" i="7" s="1"/>
  <c r="V469" i="7"/>
  <c r="X62" i="7"/>
  <c r="X472" i="7" s="1"/>
  <c r="V472" i="7"/>
  <c r="X65" i="7"/>
  <c r="X475" i="7" s="1"/>
  <c r="V475" i="7"/>
  <c r="X10" i="7"/>
  <c r="X420" i="7" s="1"/>
  <c r="V420" i="7"/>
  <c r="X15" i="7"/>
  <c r="X425" i="7" s="1"/>
  <c r="V425" i="7"/>
  <c r="X18" i="7"/>
  <c r="X428" i="7" s="1"/>
  <c r="V428" i="7"/>
  <c r="X21" i="7"/>
  <c r="X431" i="7" s="1"/>
  <c r="V431" i="7"/>
  <c r="X31" i="7"/>
  <c r="X441" i="7" s="1"/>
  <c r="V441" i="7"/>
  <c r="X34" i="7"/>
  <c r="X444" i="7" s="1"/>
  <c r="V444" i="7"/>
  <c r="X37" i="7"/>
  <c r="X447" i="7" s="1"/>
  <c r="V447" i="7"/>
  <c r="X47" i="7"/>
  <c r="X457" i="7" s="1"/>
  <c r="V457" i="7"/>
  <c r="X50" i="7"/>
  <c r="X460" i="7" s="1"/>
  <c r="V460" i="7"/>
  <c r="X53" i="7"/>
  <c r="X463" i="7" s="1"/>
  <c r="V463" i="7"/>
  <c r="X63" i="7"/>
  <c r="X473" i="7" s="1"/>
  <c r="V473" i="7"/>
  <c r="X66" i="7"/>
  <c r="X476" i="7" s="1"/>
  <c r="V476" i="7"/>
  <c r="X69" i="7"/>
  <c r="X479" i="7" s="1"/>
  <c r="V479" i="7"/>
  <c r="X73" i="7"/>
  <c r="X483" i="7" s="1"/>
  <c r="V483" i="7"/>
  <c r="X76" i="7"/>
  <c r="X486" i="7" s="1"/>
  <c r="V486" i="7"/>
  <c r="X78" i="7"/>
  <c r="X488" i="7" s="1"/>
  <c r="V488" i="7"/>
  <c r="X81" i="7"/>
  <c r="X491" i="7" s="1"/>
  <c r="V491" i="7"/>
  <c r="X84" i="7"/>
  <c r="X494" i="7" s="1"/>
  <c r="V494" i="7"/>
  <c r="X86" i="7"/>
  <c r="X496" i="7" s="1"/>
  <c r="V496" i="7"/>
  <c r="X89" i="7"/>
  <c r="X499" i="7" s="1"/>
  <c r="V499" i="7"/>
  <c r="X16" i="7"/>
  <c r="X426" i="7" s="1"/>
  <c r="V426" i="7"/>
  <c r="X24" i="7"/>
  <c r="X434" i="7" s="1"/>
  <c r="V434" i="7"/>
  <c r="X32" i="7"/>
  <c r="X442" i="7" s="1"/>
  <c r="V442" i="7"/>
  <c r="X40" i="7"/>
  <c r="X450" i="7" s="1"/>
  <c r="V450" i="7"/>
  <c r="X48" i="7"/>
  <c r="X458" i="7" s="1"/>
  <c r="V458" i="7"/>
  <c r="X56" i="7"/>
  <c r="X466" i="7" s="1"/>
  <c r="V466" i="7"/>
  <c r="X64" i="7"/>
  <c r="X474" i="7" s="1"/>
  <c r="V474" i="7"/>
  <c r="X68" i="7"/>
  <c r="X478" i="7" s="1"/>
  <c r="V478" i="7"/>
  <c r="X74" i="7"/>
  <c r="X484" i="7" s="1"/>
  <c r="V484" i="7"/>
  <c r="X77" i="7"/>
  <c r="X487" i="7" s="1"/>
  <c r="V487" i="7"/>
  <c r="X87" i="7"/>
  <c r="X497" i="7" s="1"/>
  <c r="V497" i="7"/>
  <c r="X90" i="7"/>
  <c r="X500" i="7" s="1"/>
  <c r="V500" i="7"/>
  <c r="X11" i="7"/>
  <c r="X421" i="7" s="1"/>
  <c r="V421" i="7"/>
  <c r="X482" i="7"/>
  <c r="X490" i="7"/>
  <c r="X498" i="7"/>
  <c r="U9" i="7" l="1"/>
  <c r="U419" i="7" s="1"/>
  <c r="O9" i="7" l="1"/>
  <c r="O419" i="7" s="1"/>
  <c r="Q9" i="7"/>
  <c r="Q419" i="7" s="1"/>
  <c r="S9" i="7"/>
  <c r="S419" i="7" s="1"/>
  <c r="M9" i="7"/>
  <c r="M419" i="7" s="1"/>
  <c r="AD401" i="1"/>
  <c r="BK70" i="6" s="1"/>
  <c r="BW70" i="6" s="1"/>
  <c r="AE401" i="1"/>
  <c r="CC70" i="6" s="1"/>
  <c r="CO70" i="6" s="1"/>
  <c r="AF401" i="1"/>
  <c r="CU70" i="6" s="1"/>
  <c r="DG70" i="6" s="1"/>
  <c r="AG401" i="1"/>
  <c r="DM70" i="6" s="1"/>
  <c r="DY70" i="6" s="1"/>
  <c r="AD402" i="1"/>
  <c r="BK71" i="6" s="1"/>
  <c r="BW71" i="6" s="1"/>
  <c r="AE402" i="1"/>
  <c r="CC71" i="6" s="1"/>
  <c r="CO71" i="6" s="1"/>
  <c r="AF402" i="1"/>
  <c r="CU71" i="6" s="1"/>
  <c r="DG71" i="6" s="1"/>
  <c r="AG402" i="1"/>
  <c r="DM71" i="6" s="1"/>
  <c r="DY71" i="6" s="1"/>
  <c r="AD403" i="1"/>
  <c r="BK72" i="6" s="1"/>
  <c r="BW72" i="6" s="1"/>
  <c r="AE403" i="1"/>
  <c r="CC72" i="6" s="1"/>
  <c r="CO72" i="6" s="1"/>
  <c r="AF403" i="1"/>
  <c r="CU72" i="6" s="1"/>
  <c r="DG72" i="6" s="1"/>
  <c r="AG403" i="1"/>
  <c r="DM72" i="6" s="1"/>
  <c r="DY72" i="6" s="1"/>
  <c r="AD404" i="1"/>
  <c r="BK73" i="6" s="1"/>
  <c r="BW73" i="6" s="1"/>
  <c r="AE404" i="1"/>
  <c r="CC73" i="6" s="1"/>
  <c r="CO73" i="6" s="1"/>
  <c r="AF404" i="1"/>
  <c r="CU73" i="6" s="1"/>
  <c r="DG73" i="6" s="1"/>
  <c r="AG404" i="1"/>
  <c r="DM73" i="6" s="1"/>
  <c r="DY73" i="6" s="1"/>
  <c r="AD405" i="1"/>
  <c r="BK74" i="6" s="1"/>
  <c r="BW74" i="6" s="1"/>
  <c r="AE405" i="1"/>
  <c r="CC74" i="6" s="1"/>
  <c r="CO74" i="6" s="1"/>
  <c r="AF405" i="1"/>
  <c r="CU74" i="6" s="1"/>
  <c r="DG74" i="6" s="1"/>
  <c r="AG405" i="1"/>
  <c r="DM74" i="6" s="1"/>
  <c r="DY74" i="6" s="1"/>
  <c r="AD406" i="1"/>
  <c r="BK75" i="6" s="1"/>
  <c r="BW75" i="6" s="1"/>
  <c r="AE406" i="1"/>
  <c r="CC75" i="6" s="1"/>
  <c r="CO75" i="6" s="1"/>
  <c r="AF406" i="1"/>
  <c r="CU75" i="6" s="1"/>
  <c r="DG75" i="6" s="1"/>
  <c r="AG406" i="1"/>
  <c r="DM75" i="6" s="1"/>
  <c r="DY75" i="6" s="1"/>
  <c r="AD407" i="1"/>
  <c r="BK76" i="6" s="1"/>
  <c r="BW76" i="6" s="1"/>
  <c r="AE407" i="1"/>
  <c r="CC76" i="6" s="1"/>
  <c r="CO76" i="6" s="1"/>
  <c r="AF407" i="1"/>
  <c r="CU76" i="6" s="1"/>
  <c r="DG76" i="6" s="1"/>
  <c r="AG407" i="1"/>
  <c r="DM76" i="6" s="1"/>
  <c r="DY76" i="6" s="1"/>
  <c r="AD408" i="1"/>
  <c r="BK77" i="6" s="1"/>
  <c r="BW77" i="6" s="1"/>
  <c r="AE408" i="1"/>
  <c r="CC77" i="6" s="1"/>
  <c r="CO77" i="6" s="1"/>
  <c r="AF408" i="1"/>
  <c r="CU77" i="6" s="1"/>
  <c r="DG77" i="6" s="1"/>
  <c r="AG408" i="1"/>
  <c r="DM77" i="6" s="1"/>
  <c r="DY77" i="6" s="1"/>
  <c r="AD409" i="1"/>
  <c r="BK78" i="6" s="1"/>
  <c r="BW78" i="6" s="1"/>
  <c r="AE409" i="1"/>
  <c r="CC78" i="6" s="1"/>
  <c r="CO78" i="6" s="1"/>
  <c r="AF409" i="1"/>
  <c r="CU78" i="6" s="1"/>
  <c r="DG78" i="6" s="1"/>
  <c r="AG409" i="1"/>
  <c r="DM78" i="6" s="1"/>
  <c r="DY78" i="6" s="1"/>
  <c r="AD410" i="1"/>
  <c r="BK79" i="6" s="1"/>
  <c r="BW79" i="6" s="1"/>
  <c r="AE410" i="1"/>
  <c r="CC79" i="6" s="1"/>
  <c r="CO79" i="6" s="1"/>
  <c r="AF410" i="1"/>
  <c r="CU79" i="6" s="1"/>
  <c r="DG79" i="6" s="1"/>
  <c r="AG410" i="1"/>
  <c r="DM79" i="6" s="1"/>
  <c r="DY79" i="6" s="1"/>
  <c r="AD411" i="1"/>
  <c r="BK80" i="6" s="1"/>
  <c r="BW80" i="6" s="1"/>
  <c r="AE411" i="1"/>
  <c r="CC80" i="6" s="1"/>
  <c r="CO80" i="6" s="1"/>
  <c r="AF411" i="1"/>
  <c r="CU80" i="6" s="1"/>
  <c r="DG80" i="6" s="1"/>
  <c r="AG411" i="1"/>
  <c r="DM80" i="6" s="1"/>
  <c r="DY80" i="6" s="1"/>
  <c r="AD412" i="1"/>
  <c r="BK81" i="6" s="1"/>
  <c r="BW81" i="6" s="1"/>
  <c r="AE412" i="1"/>
  <c r="CC81" i="6" s="1"/>
  <c r="CO81" i="6" s="1"/>
  <c r="AF412" i="1"/>
  <c r="CU81" i="6" s="1"/>
  <c r="DG81" i="6" s="1"/>
  <c r="AG412" i="1"/>
  <c r="DM81" i="6" s="1"/>
  <c r="DY81" i="6" s="1"/>
  <c r="AD413" i="1"/>
  <c r="BK82" i="6" s="1"/>
  <c r="BW82" i="6" s="1"/>
  <c r="AE413" i="1"/>
  <c r="CC82" i="6" s="1"/>
  <c r="CO82" i="6" s="1"/>
  <c r="AF413" i="1"/>
  <c r="CU82" i="6" s="1"/>
  <c r="DG82" i="6" s="1"/>
  <c r="AG413" i="1"/>
  <c r="DM82" i="6" s="1"/>
  <c r="DY82" i="6" s="1"/>
  <c r="AD414" i="1"/>
  <c r="BK83" i="6" s="1"/>
  <c r="BW83" i="6" s="1"/>
  <c r="AE414" i="1"/>
  <c r="CC83" i="6" s="1"/>
  <c r="CO83" i="6" s="1"/>
  <c r="AF414" i="1"/>
  <c r="CU83" i="6" s="1"/>
  <c r="DG83" i="6" s="1"/>
  <c r="AG414" i="1"/>
  <c r="DM83" i="6" s="1"/>
  <c r="DY83" i="6" s="1"/>
  <c r="AD415" i="1"/>
  <c r="BK84" i="6" s="1"/>
  <c r="BW84" i="6" s="1"/>
  <c r="AE415" i="1"/>
  <c r="CC84" i="6" s="1"/>
  <c r="CO84" i="6" s="1"/>
  <c r="AF415" i="1"/>
  <c r="CU84" i="6" s="1"/>
  <c r="DG84" i="6" s="1"/>
  <c r="AG415" i="1"/>
  <c r="DM84" i="6" s="1"/>
  <c r="DY84" i="6" s="1"/>
  <c r="AD416" i="1"/>
  <c r="BK85" i="6" s="1"/>
  <c r="BW85" i="6" s="1"/>
  <c r="AE416" i="1"/>
  <c r="CC85" i="6" s="1"/>
  <c r="CO85" i="6" s="1"/>
  <c r="AF416" i="1"/>
  <c r="CU85" i="6" s="1"/>
  <c r="DG85" i="6" s="1"/>
  <c r="AG416" i="1"/>
  <c r="DM85" i="6" s="1"/>
  <c r="DY85" i="6" s="1"/>
  <c r="AG400" i="1"/>
  <c r="DM69" i="6" s="1"/>
  <c r="DY69" i="6" s="1"/>
  <c r="AE400" i="1"/>
  <c r="CC69" i="6" s="1"/>
  <c r="CO69" i="6" s="1"/>
  <c r="AF400" i="1"/>
  <c r="CU69" i="6" s="1"/>
  <c r="DG69" i="6" s="1"/>
  <c r="AD400" i="1"/>
  <c r="BK69" i="6" s="1"/>
  <c r="BW69" i="6" s="1"/>
  <c r="AB416" i="1"/>
  <c r="AS85" i="6" s="1"/>
  <c r="BE85" i="6" s="1"/>
  <c r="Z401" i="1"/>
  <c r="I70" i="6" s="1"/>
  <c r="U70" i="6" s="1"/>
  <c r="AA401" i="1"/>
  <c r="AA70" i="6" s="1"/>
  <c r="AM70" i="6" s="1"/>
  <c r="AB401" i="1"/>
  <c r="AS70" i="6" s="1"/>
  <c r="BE70" i="6" s="1"/>
  <c r="Z402" i="1"/>
  <c r="I71" i="6" s="1"/>
  <c r="U71" i="6" s="1"/>
  <c r="AA402" i="1"/>
  <c r="AA71" i="6" s="1"/>
  <c r="AM71" i="6" s="1"/>
  <c r="AB402" i="1"/>
  <c r="AS71" i="6" s="1"/>
  <c r="BE71" i="6" s="1"/>
  <c r="Z403" i="1"/>
  <c r="I72" i="6" s="1"/>
  <c r="U72" i="6" s="1"/>
  <c r="AA403" i="1"/>
  <c r="AA72" i="6" s="1"/>
  <c r="AM72" i="6" s="1"/>
  <c r="AB403" i="1"/>
  <c r="AS72" i="6" s="1"/>
  <c r="BE72" i="6" s="1"/>
  <c r="Z404" i="1"/>
  <c r="I73" i="6" s="1"/>
  <c r="U73" i="6" s="1"/>
  <c r="AA404" i="1"/>
  <c r="AA73" i="6" s="1"/>
  <c r="AM73" i="6" s="1"/>
  <c r="AB404" i="1"/>
  <c r="AS73" i="6" s="1"/>
  <c r="BE73" i="6" s="1"/>
  <c r="Z405" i="1"/>
  <c r="I74" i="6" s="1"/>
  <c r="U74" i="6" s="1"/>
  <c r="AA405" i="1"/>
  <c r="AA74" i="6" s="1"/>
  <c r="AM74" i="6" s="1"/>
  <c r="AB405" i="1"/>
  <c r="AS74" i="6" s="1"/>
  <c r="BE74" i="6" s="1"/>
  <c r="Z406" i="1"/>
  <c r="I75" i="6" s="1"/>
  <c r="U75" i="6" s="1"/>
  <c r="AA406" i="1"/>
  <c r="AA75" i="6" s="1"/>
  <c r="AM75" i="6" s="1"/>
  <c r="AB406" i="1"/>
  <c r="AS75" i="6" s="1"/>
  <c r="BE75" i="6" s="1"/>
  <c r="Z407" i="1"/>
  <c r="I76" i="6" s="1"/>
  <c r="U76" i="6" s="1"/>
  <c r="AA407" i="1"/>
  <c r="AA76" i="6" s="1"/>
  <c r="AM76" i="6" s="1"/>
  <c r="AB407" i="1"/>
  <c r="AS76" i="6" s="1"/>
  <c r="BE76" i="6" s="1"/>
  <c r="Z408" i="1"/>
  <c r="I77" i="6" s="1"/>
  <c r="U77" i="6" s="1"/>
  <c r="AA408" i="1"/>
  <c r="AA77" i="6" s="1"/>
  <c r="AM77" i="6" s="1"/>
  <c r="AB408" i="1"/>
  <c r="AS77" i="6" s="1"/>
  <c r="BE77" i="6" s="1"/>
  <c r="Z409" i="1"/>
  <c r="I78" i="6" s="1"/>
  <c r="U78" i="6" s="1"/>
  <c r="AA409" i="1"/>
  <c r="AA78" i="6" s="1"/>
  <c r="AM78" i="6" s="1"/>
  <c r="AB409" i="1"/>
  <c r="AS78" i="6" s="1"/>
  <c r="BE78" i="6" s="1"/>
  <c r="Z410" i="1"/>
  <c r="I79" i="6" s="1"/>
  <c r="U79" i="6" s="1"/>
  <c r="AA410" i="1"/>
  <c r="AA79" i="6" s="1"/>
  <c r="AM79" i="6" s="1"/>
  <c r="AB410" i="1"/>
  <c r="AS79" i="6" s="1"/>
  <c r="BE79" i="6" s="1"/>
  <c r="Z411" i="1"/>
  <c r="I80" i="6" s="1"/>
  <c r="U80" i="6" s="1"/>
  <c r="AA411" i="1"/>
  <c r="AA80" i="6" s="1"/>
  <c r="AM80" i="6" s="1"/>
  <c r="AB411" i="1"/>
  <c r="AS80" i="6" s="1"/>
  <c r="BE80" i="6" s="1"/>
  <c r="Z412" i="1"/>
  <c r="I81" i="6" s="1"/>
  <c r="U81" i="6" s="1"/>
  <c r="AA412" i="1"/>
  <c r="AA81" i="6" s="1"/>
  <c r="AM81" i="6" s="1"/>
  <c r="AB412" i="1"/>
  <c r="AS81" i="6" s="1"/>
  <c r="BE81" i="6" s="1"/>
  <c r="Z413" i="1"/>
  <c r="I82" i="6" s="1"/>
  <c r="U82" i="6" s="1"/>
  <c r="AA413" i="1"/>
  <c r="AA82" i="6" s="1"/>
  <c r="AM82" i="6" s="1"/>
  <c r="AB413" i="1"/>
  <c r="AS82" i="6" s="1"/>
  <c r="BE82" i="6" s="1"/>
  <c r="Z414" i="1"/>
  <c r="I83" i="6" s="1"/>
  <c r="U83" i="6" s="1"/>
  <c r="AA414" i="1"/>
  <c r="AA83" i="6" s="1"/>
  <c r="AM83" i="6" s="1"/>
  <c r="AB414" i="1"/>
  <c r="AS83" i="6" s="1"/>
  <c r="BE83" i="6" s="1"/>
  <c r="Z415" i="1"/>
  <c r="I84" i="6" s="1"/>
  <c r="U84" i="6" s="1"/>
  <c r="AA415" i="1"/>
  <c r="AA84" i="6" s="1"/>
  <c r="AM84" i="6" s="1"/>
  <c r="AB415" i="1"/>
  <c r="AS84" i="6" s="1"/>
  <c r="BE84" i="6" s="1"/>
  <c r="Z416" i="1"/>
  <c r="I85" i="6" s="1"/>
  <c r="U85" i="6" s="1"/>
  <c r="AA416" i="1"/>
  <c r="AA85" i="6" s="1"/>
  <c r="AM85" i="6" s="1"/>
  <c r="AA400" i="1"/>
  <c r="AA69" i="6" s="1"/>
  <c r="AM69" i="6" s="1"/>
  <c r="AB400" i="1"/>
  <c r="AS69" i="6" s="1"/>
  <c r="BE69" i="6" s="1"/>
  <c r="Z400" i="1"/>
  <c r="I69" i="6" s="1"/>
  <c r="U69" i="6" s="1"/>
  <c r="V418" i="1"/>
  <c r="CU87" i="6" s="1"/>
  <c r="DG87" i="6" s="1"/>
  <c r="X418" i="1"/>
  <c r="DM87" i="6" s="1"/>
  <c r="DY87" i="6" s="1"/>
  <c r="Y418" i="1"/>
  <c r="I87" i="6" s="1"/>
  <c r="U87" i="6" s="1"/>
  <c r="V419" i="1"/>
  <c r="CU88" i="6" s="1"/>
  <c r="DG88" i="6" s="1"/>
  <c r="X419" i="1"/>
  <c r="DM88" i="6" s="1"/>
  <c r="DY88" i="6" s="1"/>
  <c r="Y419" i="1"/>
  <c r="I88" i="6" s="1"/>
  <c r="U88" i="6" s="1"/>
  <c r="V420" i="1"/>
  <c r="CU89" i="6" s="1"/>
  <c r="DG89" i="6" s="1"/>
  <c r="X420" i="1"/>
  <c r="DM89" i="6" s="1"/>
  <c r="DY89" i="6" s="1"/>
  <c r="Y420" i="1"/>
  <c r="I89" i="6" s="1"/>
  <c r="U89" i="6" s="1"/>
  <c r="V421" i="1"/>
  <c r="CU90" i="6" s="1"/>
  <c r="DG90" i="6" s="1"/>
  <c r="X421" i="1"/>
  <c r="DM90" i="6" s="1"/>
  <c r="DY90" i="6" s="1"/>
  <c r="Y421" i="1"/>
  <c r="I90" i="6" s="1"/>
  <c r="U90" i="6" s="1"/>
  <c r="Y417" i="1"/>
  <c r="I86" i="6" s="1"/>
  <c r="U86" i="6" s="1"/>
  <c r="X417" i="1"/>
  <c r="DM86" i="6" s="1"/>
  <c r="DY86" i="6" s="1"/>
  <c r="V417" i="1"/>
  <c r="CU86" i="6" s="1"/>
  <c r="DG86" i="6" s="1"/>
  <c r="R418" i="1"/>
  <c r="AA87" i="6" s="1"/>
  <c r="AM87" i="6" s="1"/>
  <c r="S418" i="1"/>
  <c r="AS87" i="6" s="1"/>
  <c r="BE87" i="6" s="1"/>
  <c r="T418" i="1"/>
  <c r="BK87" i="6" s="1"/>
  <c r="BW87" i="6" s="1"/>
  <c r="U418" i="1"/>
  <c r="CC87" i="6" s="1"/>
  <c r="CO87" i="6" s="1"/>
  <c r="R419" i="1"/>
  <c r="AA88" i="6" s="1"/>
  <c r="AM88" i="6" s="1"/>
  <c r="S419" i="1"/>
  <c r="AS88" i="6" s="1"/>
  <c r="BE88" i="6" s="1"/>
  <c r="T419" i="1"/>
  <c r="BK88" i="6" s="1"/>
  <c r="BW88" i="6" s="1"/>
  <c r="U419" i="1"/>
  <c r="CC88" i="6" s="1"/>
  <c r="CO88" i="6" s="1"/>
  <c r="R420" i="1"/>
  <c r="AA89" i="6" s="1"/>
  <c r="AM89" i="6" s="1"/>
  <c r="S420" i="1"/>
  <c r="AS89" i="6" s="1"/>
  <c r="BE89" i="6" s="1"/>
  <c r="T420" i="1"/>
  <c r="BK89" i="6" s="1"/>
  <c r="BW89" i="6" s="1"/>
  <c r="U420" i="1"/>
  <c r="CC89" i="6" s="1"/>
  <c r="CO89" i="6" s="1"/>
  <c r="R421" i="1"/>
  <c r="AA90" i="6" s="1"/>
  <c r="AM90" i="6" s="1"/>
  <c r="S421" i="1"/>
  <c r="AS90" i="6" s="1"/>
  <c r="BE90" i="6" s="1"/>
  <c r="T421" i="1"/>
  <c r="BK90" i="6" s="1"/>
  <c r="BW90" i="6" s="1"/>
  <c r="U421" i="1"/>
  <c r="CC90" i="6" s="1"/>
  <c r="CO90" i="6" s="1"/>
  <c r="S417" i="1"/>
  <c r="AS86" i="6" s="1"/>
  <c r="BE86" i="6" s="1"/>
  <c r="U417" i="1"/>
  <c r="CC86" i="6" s="1"/>
  <c r="CO86" i="6" s="1"/>
  <c r="T417" i="1"/>
  <c r="BK86" i="6" s="1"/>
  <c r="BW86" i="6" s="1"/>
  <c r="R417" i="1"/>
  <c r="AA86" i="6" s="1"/>
  <c r="AM86" i="6" s="1"/>
  <c r="V398" i="1"/>
  <c r="CU67" i="6" s="1"/>
  <c r="DG67" i="6" s="1"/>
  <c r="V390" i="1"/>
  <c r="CU59" i="6" s="1"/>
  <c r="DG59" i="6" s="1"/>
  <c r="V391" i="1"/>
  <c r="CU60" i="6" s="1"/>
  <c r="DG60" i="6" s="1"/>
  <c r="V392" i="1"/>
  <c r="CU61" i="6" s="1"/>
  <c r="DG61" i="6" s="1"/>
  <c r="V393" i="1"/>
  <c r="CU62" i="6" s="1"/>
  <c r="DG62" i="6" s="1"/>
  <c r="V394" i="1"/>
  <c r="CU63" i="6" s="1"/>
  <c r="DG63" i="6" s="1"/>
  <c r="V395" i="1"/>
  <c r="CU64" i="6" s="1"/>
  <c r="DG64" i="6" s="1"/>
  <c r="V396" i="1"/>
  <c r="CU65" i="6" s="1"/>
  <c r="DG65" i="6" s="1"/>
  <c r="V397" i="1"/>
  <c r="CU66" i="6" s="1"/>
  <c r="DG66" i="6" s="1"/>
  <c r="X390" i="1"/>
  <c r="DM59" i="6" s="1"/>
  <c r="DY59" i="6" s="1"/>
  <c r="Y390" i="1"/>
  <c r="I59" i="6" s="1"/>
  <c r="U59" i="6" s="1"/>
  <c r="X391" i="1"/>
  <c r="DM60" i="6" s="1"/>
  <c r="DY60" i="6" s="1"/>
  <c r="Y391" i="1"/>
  <c r="I60" i="6" s="1"/>
  <c r="U60" i="6" s="1"/>
  <c r="X392" i="1"/>
  <c r="DM61" i="6" s="1"/>
  <c r="DY61" i="6" s="1"/>
  <c r="Y392" i="1"/>
  <c r="I61" i="6" s="1"/>
  <c r="U61" i="6" s="1"/>
  <c r="X393" i="1"/>
  <c r="DM62" i="6" s="1"/>
  <c r="DY62" i="6" s="1"/>
  <c r="Y393" i="1"/>
  <c r="I62" i="6" s="1"/>
  <c r="U62" i="6" s="1"/>
  <c r="X394" i="1"/>
  <c r="DM63" i="6" s="1"/>
  <c r="DY63" i="6" s="1"/>
  <c r="Y394" i="1"/>
  <c r="I63" i="6" s="1"/>
  <c r="U63" i="6" s="1"/>
  <c r="X395" i="1"/>
  <c r="DM64" i="6" s="1"/>
  <c r="DY64" i="6" s="1"/>
  <c r="Y395" i="1"/>
  <c r="I64" i="6" s="1"/>
  <c r="U64" i="6" s="1"/>
  <c r="X396" i="1"/>
  <c r="DM65" i="6" s="1"/>
  <c r="DY65" i="6" s="1"/>
  <c r="Y396" i="1"/>
  <c r="I65" i="6" s="1"/>
  <c r="U65" i="6" s="1"/>
  <c r="X397" i="1"/>
  <c r="DM66" i="6" s="1"/>
  <c r="DY66" i="6" s="1"/>
  <c r="Y397" i="1"/>
  <c r="I66" i="6" s="1"/>
  <c r="U66" i="6" s="1"/>
  <c r="X398" i="1"/>
  <c r="DM67" i="6" s="1"/>
  <c r="DY67" i="6" s="1"/>
  <c r="Y398" i="1"/>
  <c r="I67" i="6" s="1"/>
  <c r="U67" i="6" s="1"/>
  <c r="X389" i="1"/>
  <c r="DM58" i="6" s="1"/>
  <c r="DY58" i="6" s="1"/>
  <c r="Y389" i="1"/>
  <c r="I58" i="6" s="1"/>
  <c r="U58" i="6" s="1"/>
  <c r="V389" i="1"/>
  <c r="CU58" i="6" s="1"/>
  <c r="DG58" i="6" s="1"/>
  <c r="U395" i="1"/>
  <c r="CC64" i="6" s="1"/>
  <c r="CO64" i="6" s="1"/>
  <c r="R390" i="1"/>
  <c r="AA59" i="6" s="1"/>
  <c r="AM59" i="6" s="1"/>
  <c r="S390" i="1"/>
  <c r="AS59" i="6" s="1"/>
  <c r="BE59" i="6" s="1"/>
  <c r="T390" i="1"/>
  <c r="BK59" i="6" s="1"/>
  <c r="BW59" i="6" s="1"/>
  <c r="U390" i="1"/>
  <c r="CC59" i="6" s="1"/>
  <c r="CO59" i="6" s="1"/>
  <c r="R391" i="1"/>
  <c r="AA60" i="6" s="1"/>
  <c r="AM60" i="6" s="1"/>
  <c r="S391" i="1"/>
  <c r="AS60" i="6" s="1"/>
  <c r="BE60" i="6" s="1"/>
  <c r="T391" i="1"/>
  <c r="BK60" i="6" s="1"/>
  <c r="BW60" i="6" s="1"/>
  <c r="U391" i="1"/>
  <c r="CC60" i="6" s="1"/>
  <c r="CO60" i="6" s="1"/>
  <c r="R392" i="1"/>
  <c r="AA61" i="6" s="1"/>
  <c r="AM61" i="6" s="1"/>
  <c r="S392" i="1"/>
  <c r="AS61" i="6" s="1"/>
  <c r="BE61" i="6" s="1"/>
  <c r="T392" i="1"/>
  <c r="BK61" i="6" s="1"/>
  <c r="BW61" i="6" s="1"/>
  <c r="U392" i="1"/>
  <c r="CC61" i="6" s="1"/>
  <c r="CO61" i="6" s="1"/>
  <c r="R393" i="1"/>
  <c r="AA62" i="6" s="1"/>
  <c r="AM62" i="6" s="1"/>
  <c r="S393" i="1"/>
  <c r="AS62" i="6" s="1"/>
  <c r="BE62" i="6" s="1"/>
  <c r="T393" i="1"/>
  <c r="BK62" i="6" s="1"/>
  <c r="BW62" i="6" s="1"/>
  <c r="U393" i="1"/>
  <c r="CC62" i="6" s="1"/>
  <c r="CO62" i="6" s="1"/>
  <c r="R394" i="1"/>
  <c r="AA63" i="6" s="1"/>
  <c r="AM63" i="6" s="1"/>
  <c r="S394" i="1"/>
  <c r="AS63" i="6" s="1"/>
  <c r="BE63" i="6" s="1"/>
  <c r="T394" i="1"/>
  <c r="BK63" i="6" s="1"/>
  <c r="BW63" i="6" s="1"/>
  <c r="U394" i="1"/>
  <c r="CC63" i="6" s="1"/>
  <c r="CO63" i="6" s="1"/>
  <c r="R395" i="1"/>
  <c r="AA64" i="6" s="1"/>
  <c r="AM64" i="6" s="1"/>
  <c r="S395" i="1"/>
  <c r="AS64" i="6" s="1"/>
  <c r="BE64" i="6" s="1"/>
  <c r="T395" i="1"/>
  <c r="BK64" i="6" s="1"/>
  <c r="BW64" i="6" s="1"/>
  <c r="R396" i="1"/>
  <c r="AA65" i="6" s="1"/>
  <c r="AM65" i="6" s="1"/>
  <c r="S396" i="1"/>
  <c r="AS65" i="6" s="1"/>
  <c r="BE65" i="6" s="1"/>
  <c r="T396" i="1"/>
  <c r="BK65" i="6" s="1"/>
  <c r="BW65" i="6" s="1"/>
  <c r="U396" i="1"/>
  <c r="CC65" i="6" s="1"/>
  <c r="CO65" i="6" s="1"/>
  <c r="R397" i="1"/>
  <c r="AA66" i="6" s="1"/>
  <c r="AM66" i="6" s="1"/>
  <c r="S397" i="1"/>
  <c r="AS66" i="6" s="1"/>
  <c r="BE66" i="6" s="1"/>
  <c r="T397" i="1"/>
  <c r="BK66" i="6" s="1"/>
  <c r="BW66" i="6" s="1"/>
  <c r="U397" i="1"/>
  <c r="CC66" i="6" s="1"/>
  <c r="CO66" i="6" s="1"/>
  <c r="R398" i="1"/>
  <c r="AA67" i="6" s="1"/>
  <c r="AM67" i="6" s="1"/>
  <c r="S398" i="1"/>
  <c r="AS67" i="6" s="1"/>
  <c r="BE67" i="6" s="1"/>
  <c r="T398" i="1"/>
  <c r="BK67" i="6" s="1"/>
  <c r="BW67" i="6" s="1"/>
  <c r="U398" i="1"/>
  <c r="CC67" i="6" s="1"/>
  <c r="CO67" i="6" s="1"/>
  <c r="R389" i="1"/>
  <c r="AA58" i="6" s="1"/>
  <c r="AM58" i="6" s="1"/>
  <c r="X386" i="1"/>
  <c r="DM55" i="6" s="1"/>
  <c r="DY55" i="6" s="1"/>
  <c r="Y386" i="1"/>
  <c r="I55" i="6" s="1"/>
  <c r="U55" i="6" s="1"/>
  <c r="X387" i="1"/>
  <c r="DM56" i="6" s="1"/>
  <c r="DY56" i="6" s="1"/>
  <c r="Y387" i="1"/>
  <c r="I56" i="6" s="1"/>
  <c r="U56" i="6" s="1"/>
  <c r="Y385" i="1"/>
  <c r="I54" i="6" s="1"/>
  <c r="U54" i="6" s="1"/>
  <c r="X385" i="1"/>
  <c r="DM54" i="6" s="1"/>
  <c r="DY54" i="6" s="1"/>
  <c r="V386" i="1"/>
  <c r="CU55" i="6" s="1"/>
  <c r="DG55" i="6" s="1"/>
  <c r="V387" i="1"/>
  <c r="CU56" i="6" s="1"/>
  <c r="DG56" i="6" s="1"/>
  <c r="V385" i="1"/>
  <c r="CU54" i="6" s="1"/>
  <c r="DG54" i="6" s="1"/>
  <c r="R386" i="1"/>
  <c r="AA55" i="6" s="1"/>
  <c r="AM55" i="6" s="1"/>
  <c r="S386" i="1"/>
  <c r="AS55" i="6" s="1"/>
  <c r="BE55" i="6" s="1"/>
  <c r="T386" i="1"/>
  <c r="BK55" i="6" s="1"/>
  <c r="BW55" i="6" s="1"/>
  <c r="U386" i="1"/>
  <c r="CC55" i="6" s="1"/>
  <c r="CO55" i="6" s="1"/>
  <c r="R387" i="1"/>
  <c r="AA56" i="6" s="1"/>
  <c r="AM56" i="6" s="1"/>
  <c r="S387" i="1"/>
  <c r="AS56" i="6" s="1"/>
  <c r="BE56" i="6" s="1"/>
  <c r="T387" i="1"/>
  <c r="BK56" i="6" s="1"/>
  <c r="BW56" i="6" s="1"/>
  <c r="U387" i="1"/>
  <c r="CC56" i="6" s="1"/>
  <c r="CO56" i="6" s="1"/>
  <c r="R385" i="1"/>
  <c r="AA54" i="6" s="1"/>
  <c r="AM54" i="6" s="1"/>
  <c r="U389" i="1"/>
  <c r="CC58" i="6" s="1"/>
  <c r="CO58" i="6" s="1"/>
  <c r="T389" i="1"/>
  <c r="BK58" i="6" s="1"/>
  <c r="BW58" i="6" s="1"/>
  <c r="S389" i="1"/>
  <c r="AS58" i="6" s="1"/>
  <c r="BE58" i="6" s="1"/>
  <c r="U385" i="1"/>
  <c r="CC54" i="6" s="1"/>
  <c r="CO54" i="6" s="1"/>
  <c r="T385" i="1"/>
  <c r="BK54" i="6" s="1"/>
  <c r="BW54" i="6" s="1"/>
  <c r="S385" i="1"/>
  <c r="AS54" i="6" s="1"/>
  <c r="BE54" i="6" s="1"/>
  <c r="Y381" i="1"/>
  <c r="I50" i="6" s="1"/>
  <c r="U50" i="6" s="1"/>
  <c r="Y341" i="1"/>
  <c r="I10" i="6" s="1"/>
  <c r="U10" i="6" s="1"/>
  <c r="Y342" i="1"/>
  <c r="I11" i="6" s="1"/>
  <c r="U11" i="6" s="1"/>
  <c r="Y343" i="1"/>
  <c r="I12" i="6" s="1"/>
  <c r="U12" i="6" s="1"/>
  <c r="Y344" i="1"/>
  <c r="I13" i="6" s="1"/>
  <c r="U13" i="6" s="1"/>
  <c r="Y345" i="1"/>
  <c r="I14" i="6" s="1"/>
  <c r="U14" i="6" s="1"/>
  <c r="Y346" i="1"/>
  <c r="I15" i="6" s="1"/>
  <c r="U15" i="6" s="1"/>
  <c r="Y347" i="1"/>
  <c r="I16" i="6" s="1"/>
  <c r="U16" i="6" s="1"/>
  <c r="Y348" i="1"/>
  <c r="I17" i="6" s="1"/>
  <c r="U17" i="6" s="1"/>
  <c r="Y349" i="1"/>
  <c r="I18" i="6" s="1"/>
  <c r="U18" i="6" s="1"/>
  <c r="Y350" i="1"/>
  <c r="I19" i="6" s="1"/>
  <c r="U19" i="6" s="1"/>
  <c r="Y351" i="1"/>
  <c r="I20" i="6" s="1"/>
  <c r="U20" i="6" s="1"/>
  <c r="Y352" i="1"/>
  <c r="I21" i="6" s="1"/>
  <c r="U21" i="6" s="1"/>
  <c r="Y353" i="1"/>
  <c r="I22" i="6" s="1"/>
  <c r="U22" i="6" s="1"/>
  <c r="Y354" i="1"/>
  <c r="I23" i="6" s="1"/>
  <c r="U23" i="6" s="1"/>
  <c r="Y355" i="1"/>
  <c r="I24" i="6" s="1"/>
  <c r="U24" i="6" s="1"/>
  <c r="Y356" i="1"/>
  <c r="I25" i="6" s="1"/>
  <c r="U25" i="6" s="1"/>
  <c r="Y357" i="1"/>
  <c r="I26" i="6" s="1"/>
  <c r="U26" i="6" s="1"/>
  <c r="Y358" i="1"/>
  <c r="I27" i="6" s="1"/>
  <c r="U27" i="6" s="1"/>
  <c r="Y359" i="1"/>
  <c r="I28" i="6" s="1"/>
  <c r="U28" i="6" s="1"/>
  <c r="Y360" i="1"/>
  <c r="I29" i="6" s="1"/>
  <c r="U29" i="6" s="1"/>
  <c r="Y361" i="1"/>
  <c r="I30" i="6" s="1"/>
  <c r="U30" i="6" s="1"/>
  <c r="Y362" i="1"/>
  <c r="I31" i="6" s="1"/>
  <c r="U31" i="6" s="1"/>
  <c r="Y363" i="1"/>
  <c r="I32" i="6" s="1"/>
  <c r="U32" i="6" s="1"/>
  <c r="Y364" i="1"/>
  <c r="I33" i="6" s="1"/>
  <c r="U33" i="6" s="1"/>
  <c r="Y365" i="1"/>
  <c r="I34" i="6" s="1"/>
  <c r="U34" i="6" s="1"/>
  <c r="Y366" i="1"/>
  <c r="I35" i="6" s="1"/>
  <c r="U35" i="6" s="1"/>
  <c r="Y367" i="1"/>
  <c r="I36" i="6" s="1"/>
  <c r="U36" i="6" s="1"/>
  <c r="Y368" i="1"/>
  <c r="I37" i="6" s="1"/>
  <c r="U37" i="6" s="1"/>
  <c r="Y369" i="1"/>
  <c r="I38" i="6" s="1"/>
  <c r="U38" i="6" s="1"/>
  <c r="Y370" i="1"/>
  <c r="I39" i="6" s="1"/>
  <c r="U39" i="6" s="1"/>
  <c r="Y371" i="1"/>
  <c r="I40" i="6" s="1"/>
  <c r="U40" i="6" s="1"/>
  <c r="Y372" i="1"/>
  <c r="I41" i="6" s="1"/>
  <c r="U41" i="6" s="1"/>
  <c r="Y373" i="1"/>
  <c r="I42" i="6" s="1"/>
  <c r="U42" i="6" s="1"/>
  <c r="Y374" i="1"/>
  <c r="I43" i="6" s="1"/>
  <c r="U43" i="6" s="1"/>
  <c r="Y375" i="1"/>
  <c r="I44" i="6" s="1"/>
  <c r="U44" i="6" s="1"/>
  <c r="Y376" i="1"/>
  <c r="I45" i="6" s="1"/>
  <c r="U45" i="6" s="1"/>
  <c r="Y377" i="1"/>
  <c r="I46" i="6" s="1"/>
  <c r="U46" i="6" s="1"/>
  <c r="Y378" i="1"/>
  <c r="I47" i="6" s="1"/>
  <c r="U47" i="6" s="1"/>
  <c r="Y379" i="1"/>
  <c r="I48" i="6" s="1"/>
  <c r="U48" i="6" s="1"/>
  <c r="Y380" i="1"/>
  <c r="I49" i="6" s="1"/>
  <c r="U49" i="6" s="1"/>
  <c r="Y340" i="1"/>
  <c r="I9" i="6" s="1"/>
  <c r="U9" i="6" s="1"/>
  <c r="X341" i="1"/>
  <c r="DM10" i="6" s="1"/>
  <c r="DY10" i="6" s="1"/>
  <c r="X342" i="1"/>
  <c r="DM11" i="6" s="1"/>
  <c r="DY11" i="6" s="1"/>
  <c r="X343" i="1"/>
  <c r="DM12" i="6" s="1"/>
  <c r="DY12" i="6" s="1"/>
  <c r="X344" i="1"/>
  <c r="DM13" i="6" s="1"/>
  <c r="DY13" i="6" s="1"/>
  <c r="X345" i="1"/>
  <c r="DM14" i="6" s="1"/>
  <c r="DY14" i="6" s="1"/>
  <c r="X346" i="1"/>
  <c r="DM15" i="6" s="1"/>
  <c r="DY15" i="6" s="1"/>
  <c r="X347" i="1"/>
  <c r="DM16" i="6" s="1"/>
  <c r="DY16" i="6" s="1"/>
  <c r="X348" i="1"/>
  <c r="DM17" i="6" s="1"/>
  <c r="DY17" i="6" s="1"/>
  <c r="X349" i="1"/>
  <c r="DM18" i="6" s="1"/>
  <c r="DY18" i="6" s="1"/>
  <c r="X350" i="1"/>
  <c r="DM19" i="6" s="1"/>
  <c r="DY19" i="6" s="1"/>
  <c r="X351" i="1"/>
  <c r="DM20" i="6" s="1"/>
  <c r="DY20" i="6" s="1"/>
  <c r="X352" i="1"/>
  <c r="DM21" i="6" s="1"/>
  <c r="DY21" i="6" s="1"/>
  <c r="X353" i="1"/>
  <c r="DM22" i="6" s="1"/>
  <c r="DY22" i="6" s="1"/>
  <c r="X354" i="1"/>
  <c r="DM23" i="6" s="1"/>
  <c r="DY23" i="6" s="1"/>
  <c r="X355" i="1"/>
  <c r="DM24" i="6" s="1"/>
  <c r="DY24" i="6" s="1"/>
  <c r="X356" i="1"/>
  <c r="DM25" i="6" s="1"/>
  <c r="DY25" i="6" s="1"/>
  <c r="X357" i="1"/>
  <c r="DM26" i="6" s="1"/>
  <c r="DY26" i="6" s="1"/>
  <c r="X358" i="1"/>
  <c r="DM27" i="6" s="1"/>
  <c r="DY27" i="6" s="1"/>
  <c r="X359" i="1"/>
  <c r="DM28" i="6" s="1"/>
  <c r="DY28" i="6" s="1"/>
  <c r="X360" i="1"/>
  <c r="DM29" i="6" s="1"/>
  <c r="DY29" i="6" s="1"/>
  <c r="X361" i="1"/>
  <c r="DM30" i="6" s="1"/>
  <c r="DY30" i="6" s="1"/>
  <c r="X362" i="1"/>
  <c r="DM31" i="6" s="1"/>
  <c r="DY31" i="6" s="1"/>
  <c r="X363" i="1"/>
  <c r="DM32" i="6" s="1"/>
  <c r="DY32" i="6" s="1"/>
  <c r="X364" i="1"/>
  <c r="DM33" i="6" s="1"/>
  <c r="DY33" i="6" s="1"/>
  <c r="X365" i="1"/>
  <c r="DM34" i="6" s="1"/>
  <c r="DY34" i="6" s="1"/>
  <c r="X366" i="1"/>
  <c r="DM35" i="6" s="1"/>
  <c r="DY35" i="6" s="1"/>
  <c r="X367" i="1"/>
  <c r="DM36" i="6" s="1"/>
  <c r="DY36" i="6" s="1"/>
  <c r="X368" i="1"/>
  <c r="DM37" i="6" s="1"/>
  <c r="DY37" i="6" s="1"/>
  <c r="X369" i="1"/>
  <c r="DM38" i="6" s="1"/>
  <c r="DY38" i="6" s="1"/>
  <c r="X370" i="1"/>
  <c r="DM39" i="6" s="1"/>
  <c r="DY39" i="6" s="1"/>
  <c r="X371" i="1"/>
  <c r="DM40" i="6" s="1"/>
  <c r="DY40" i="6" s="1"/>
  <c r="X372" i="1"/>
  <c r="DM41" i="6" s="1"/>
  <c r="DY41" i="6" s="1"/>
  <c r="X373" i="1"/>
  <c r="DM42" i="6" s="1"/>
  <c r="DY42" i="6" s="1"/>
  <c r="X374" i="1"/>
  <c r="DM43" i="6" s="1"/>
  <c r="DY43" i="6" s="1"/>
  <c r="X375" i="1"/>
  <c r="DM44" i="6" s="1"/>
  <c r="DY44" i="6" s="1"/>
  <c r="X376" i="1"/>
  <c r="DM45" i="6" s="1"/>
  <c r="DY45" i="6" s="1"/>
  <c r="X377" i="1"/>
  <c r="DM46" i="6" s="1"/>
  <c r="DY46" i="6" s="1"/>
  <c r="X378" i="1"/>
  <c r="DM47" i="6" s="1"/>
  <c r="DY47" i="6" s="1"/>
  <c r="X379" i="1"/>
  <c r="DM48" i="6" s="1"/>
  <c r="DY48" i="6" s="1"/>
  <c r="X380" i="1"/>
  <c r="DM49" i="6" s="1"/>
  <c r="DY49" i="6" s="1"/>
  <c r="X381" i="1"/>
  <c r="DM50" i="6" s="1"/>
  <c r="DY50" i="6" s="1"/>
  <c r="X340" i="1"/>
  <c r="DM9" i="6" s="1"/>
  <c r="DY9" i="6" s="1"/>
  <c r="V352" i="1"/>
  <c r="CU21" i="6" s="1"/>
  <c r="DG21" i="6" s="1"/>
  <c r="V341" i="1"/>
  <c r="CU10" i="6" s="1"/>
  <c r="DG10" i="6" s="1"/>
  <c r="V342" i="1"/>
  <c r="CU11" i="6" s="1"/>
  <c r="DG11" i="6" s="1"/>
  <c r="V343" i="1"/>
  <c r="CU12" i="6" s="1"/>
  <c r="DG12" i="6" s="1"/>
  <c r="V344" i="1"/>
  <c r="CU13" i="6" s="1"/>
  <c r="DG13" i="6" s="1"/>
  <c r="V345" i="1"/>
  <c r="CU14" i="6" s="1"/>
  <c r="DG14" i="6" s="1"/>
  <c r="V346" i="1"/>
  <c r="CU15" i="6" s="1"/>
  <c r="DG15" i="6" s="1"/>
  <c r="V347" i="1"/>
  <c r="CU16" i="6" s="1"/>
  <c r="DG16" i="6" s="1"/>
  <c r="V348" i="1"/>
  <c r="CU17" i="6" s="1"/>
  <c r="DG17" i="6" s="1"/>
  <c r="V349" i="1"/>
  <c r="CU18" i="6" s="1"/>
  <c r="DG18" i="6" s="1"/>
  <c r="V350" i="1"/>
  <c r="CU19" i="6" s="1"/>
  <c r="DG19" i="6" s="1"/>
  <c r="V351" i="1"/>
  <c r="CU20" i="6" s="1"/>
  <c r="DG20" i="6" s="1"/>
  <c r="V353" i="1"/>
  <c r="CU22" i="6" s="1"/>
  <c r="DG22" i="6" s="1"/>
  <c r="V354" i="1"/>
  <c r="CU23" i="6" s="1"/>
  <c r="DG23" i="6" s="1"/>
  <c r="V355" i="1"/>
  <c r="CU24" i="6" s="1"/>
  <c r="DG24" i="6" s="1"/>
  <c r="V356" i="1"/>
  <c r="CU25" i="6" s="1"/>
  <c r="DG25" i="6" s="1"/>
  <c r="V357" i="1"/>
  <c r="CU26" i="6" s="1"/>
  <c r="DG26" i="6" s="1"/>
  <c r="V358" i="1"/>
  <c r="CU27" i="6" s="1"/>
  <c r="DG27" i="6" s="1"/>
  <c r="V359" i="1"/>
  <c r="CU28" i="6" s="1"/>
  <c r="DG28" i="6" s="1"/>
  <c r="V360" i="1"/>
  <c r="CU29" i="6" s="1"/>
  <c r="DG29" i="6" s="1"/>
  <c r="V361" i="1"/>
  <c r="CU30" i="6" s="1"/>
  <c r="DG30" i="6" s="1"/>
  <c r="V362" i="1"/>
  <c r="CU31" i="6" s="1"/>
  <c r="DG31" i="6" s="1"/>
  <c r="V363" i="1"/>
  <c r="CU32" i="6" s="1"/>
  <c r="DG32" i="6" s="1"/>
  <c r="V364" i="1"/>
  <c r="CU33" i="6" s="1"/>
  <c r="DG33" i="6" s="1"/>
  <c r="V365" i="1"/>
  <c r="CU34" i="6" s="1"/>
  <c r="DG34" i="6" s="1"/>
  <c r="V366" i="1"/>
  <c r="CU35" i="6" s="1"/>
  <c r="DG35" i="6" s="1"/>
  <c r="V367" i="1"/>
  <c r="CU36" i="6" s="1"/>
  <c r="DG36" i="6" s="1"/>
  <c r="V368" i="1"/>
  <c r="CU37" i="6" s="1"/>
  <c r="DG37" i="6" s="1"/>
  <c r="V369" i="1"/>
  <c r="CU38" i="6" s="1"/>
  <c r="DG38" i="6" s="1"/>
  <c r="V370" i="1"/>
  <c r="CU39" i="6" s="1"/>
  <c r="DG39" i="6" s="1"/>
  <c r="V371" i="1"/>
  <c r="CU40" i="6" s="1"/>
  <c r="DG40" i="6" s="1"/>
  <c r="V372" i="1"/>
  <c r="CU41" i="6" s="1"/>
  <c r="DG41" i="6" s="1"/>
  <c r="V373" i="1"/>
  <c r="CU42" i="6" s="1"/>
  <c r="DG42" i="6" s="1"/>
  <c r="V374" i="1"/>
  <c r="CU43" i="6" s="1"/>
  <c r="DG43" i="6" s="1"/>
  <c r="V375" i="1"/>
  <c r="CU44" i="6" s="1"/>
  <c r="DG44" i="6" s="1"/>
  <c r="V376" i="1"/>
  <c r="CU45" i="6" s="1"/>
  <c r="DG45" i="6" s="1"/>
  <c r="V377" i="1"/>
  <c r="CU46" i="6" s="1"/>
  <c r="DG46" i="6" s="1"/>
  <c r="V378" i="1"/>
  <c r="CU47" i="6" s="1"/>
  <c r="DG47" i="6" s="1"/>
  <c r="V379" i="1"/>
  <c r="CU48" i="6" s="1"/>
  <c r="DG48" i="6" s="1"/>
  <c r="V380" i="1"/>
  <c r="CU49" i="6" s="1"/>
  <c r="DG49" i="6" s="1"/>
  <c r="V381" i="1"/>
  <c r="CU50" i="6" s="1"/>
  <c r="DG50" i="6" s="1"/>
  <c r="V340" i="1"/>
  <c r="CU9" i="6" s="1"/>
  <c r="DG9" i="6" s="1"/>
  <c r="R341" i="1"/>
  <c r="AA10" i="6" s="1"/>
  <c r="AM10" i="6" s="1"/>
  <c r="S341" i="1"/>
  <c r="AS10" i="6" s="1"/>
  <c r="BE10" i="6" s="1"/>
  <c r="T341" i="1"/>
  <c r="BK10" i="6" s="1"/>
  <c r="BW10" i="6" s="1"/>
  <c r="U341" i="1"/>
  <c r="CC10" i="6" s="1"/>
  <c r="CO10" i="6" s="1"/>
  <c r="R342" i="1"/>
  <c r="AA11" i="6" s="1"/>
  <c r="AM11" i="6" s="1"/>
  <c r="S342" i="1"/>
  <c r="AS11" i="6" s="1"/>
  <c r="BE11" i="6" s="1"/>
  <c r="T342" i="1"/>
  <c r="BK11" i="6" s="1"/>
  <c r="BW11" i="6" s="1"/>
  <c r="U342" i="1"/>
  <c r="CC11" i="6" s="1"/>
  <c r="CO11" i="6" s="1"/>
  <c r="R343" i="1"/>
  <c r="AA12" i="6" s="1"/>
  <c r="AM12" i="6" s="1"/>
  <c r="S343" i="1"/>
  <c r="AS12" i="6" s="1"/>
  <c r="BE12" i="6" s="1"/>
  <c r="T343" i="1"/>
  <c r="BK12" i="6" s="1"/>
  <c r="BW12" i="6" s="1"/>
  <c r="U343" i="1"/>
  <c r="CC12" i="6" s="1"/>
  <c r="CO12" i="6" s="1"/>
  <c r="R344" i="1"/>
  <c r="AA13" i="6" s="1"/>
  <c r="AM13" i="6" s="1"/>
  <c r="S344" i="1"/>
  <c r="AS13" i="6" s="1"/>
  <c r="BE13" i="6" s="1"/>
  <c r="T344" i="1"/>
  <c r="BK13" i="6" s="1"/>
  <c r="BW13" i="6" s="1"/>
  <c r="U344" i="1"/>
  <c r="CC13" i="6" s="1"/>
  <c r="CO13" i="6" s="1"/>
  <c r="R345" i="1"/>
  <c r="AA14" i="6" s="1"/>
  <c r="AM14" i="6" s="1"/>
  <c r="S345" i="1"/>
  <c r="AS14" i="6" s="1"/>
  <c r="BE14" i="6" s="1"/>
  <c r="T345" i="1"/>
  <c r="BK14" i="6" s="1"/>
  <c r="BW14" i="6" s="1"/>
  <c r="U345" i="1"/>
  <c r="CC14" i="6" s="1"/>
  <c r="CO14" i="6" s="1"/>
  <c r="R346" i="1"/>
  <c r="AA15" i="6" s="1"/>
  <c r="AM15" i="6" s="1"/>
  <c r="S346" i="1"/>
  <c r="AS15" i="6" s="1"/>
  <c r="BE15" i="6" s="1"/>
  <c r="T346" i="1"/>
  <c r="BK15" i="6" s="1"/>
  <c r="BW15" i="6" s="1"/>
  <c r="U346" i="1"/>
  <c r="CC15" i="6" s="1"/>
  <c r="CO15" i="6" s="1"/>
  <c r="R347" i="1"/>
  <c r="AA16" i="6" s="1"/>
  <c r="AM16" i="6" s="1"/>
  <c r="S347" i="1"/>
  <c r="AS16" i="6" s="1"/>
  <c r="BE16" i="6" s="1"/>
  <c r="T347" i="1"/>
  <c r="BK16" i="6" s="1"/>
  <c r="BW16" i="6" s="1"/>
  <c r="U347" i="1"/>
  <c r="CC16" i="6" s="1"/>
  <c r="CO16" i="6" s="1"/>
  <c r="R348" i="1"/>
  <c r="AA17" i="6" s="1"/>
  <c r="AM17" i="6" s="1"/>
  <c r="S348" i="1"/>
  <c r="AS17" i="6" s="1"/>
  <c r="BE17" i="6" s="1"/>
  <c r="T348" i="1"/>
  <c r="BK17" i="6" s="1"/>
  <c r="BW17" i="6" s="1"/>
  <c r="U348" i="1"/>
  <c r="CC17" i="6" s="1"/>
  <c r="CO17" i="6" s="1"/>
  <c r="R349" i="1"/>
  <c r="AA18" i="6" s="1"/>
  <c r="AM18" i="6" s="1"/>
  <c r="S349" i="1"/>
  <c r="AS18" i="6" s="1"/>
  <c r="BE18" i="6" s="1"/>
  <c r="T349" i="1"/>
  <c r="BK18" i="6" s="1"/>
  <c r="BW18" i="6" s="1"/>
  <c r="U349" i="1"/>
  <c r="CC18" i="6" s="1"/>
  <c r="CO18" i="6" s="1"/>
  <c r="R350" i="1"/>
  <c r="AA19" i="6" s="1"/>
  <c r="AM19" i="6" s="1"/>
  <c r="S350" i="1"/>
  <c r="AS19" i="6" s="1"/>
  <c r="BE19" i="6" s="1"/>
  <c r="T350" i="1"/>
  <c r="BK19" i="6" s="1"/>
  <c r="BW19" i="6" s="1"/>
  <c r="U350" i="1"/>
  <c r="CC19" i="6" s="1"/>
  <c r="CO19" i="6" s="1"/>
  <c r="R351" i="1"/>
  <c r="AA20" i="6" s="1"/>
  <c r="AM20" i="6" s="1"/>
  <c r="S351" i="1"/>
  <c r="AS20" i="6" s="1"/>
  <c r="BE20" i="6" s="1"/>
  <c r="T351" i="1"/>
  <c r="BK20" i="6" s="1"/>
  <c r="BW20" i="6" s="1"/>
  <c r="U351" i="1"/>
  <c r="CC20" i="6" s="1"/>
  <c r="CO20" i="6" s="1"/>
  <c r="R352" i="1"/>
  <c r="AA21" i="6" s="1"/>
  <c r="AM21" i="6" s="1"/>
  <c r="S352" i="1"/>
  <c r="AS21" i="6" s="1"/>
  <c r="BE21" i="6" s="1"/>
  <c r="T352" i="1"/>
  <c r="BK21" i="6" s="1"/>
  <c r="BW21" i="6" s="1"/>
  <c r="U352" i="1"/>
  <c r="CC21" i="6" s="1"/>
  <c r="CO21" i="6" s="1"/>
  <c r="R353" i="1"/>
  <c r="AA22" i="6" s="1"/>
  <c r="AM22" i="6" s="1"/>
  <c r="S353" i="1"/>
  <c r="AS22" i="6" s="1"/>
  <c r="BE22" i="6" s="1"/>
  <c r="T353" i="1"/>
  <c r="BK22" i="6" s="1"/>
  <c r="BW22" i="6" s="1"/>
  <c r="U353" i="1"/>
  <c r="CC22" i="6" s="1"/>
  <c r="CO22" i="6" s="1"/>
  <c r="R354" i="1"/>
  <c r="AA23" i="6" s="1"/>
  <c r="AM23" i="6" s="1"/>
  <c r="S354" i="1"/>
  <c r="AS23" i="6" s="1"/>
  <c r="BE23" i="6" s="1"/>
  <c r="T354" i="1"/>
  <c r="BK23" i="6" s="1"/>
  <c r="BW23" i="6" s="1"/>
  <c r="U354" i="1"/>
  <c r="CC23" i="6" s="1"/>
  <c r="CO23" i="6" s="1"/>
  <c r="R355" i="1"/>
  <c r="AA24" i="6" s="1"/>
  <c r="AM24" i="6" s="1"/>
  <c r="S355" i="1"/>
  <c r="AS24" i="6" s="1"/>
  <c r="BE24" i="6" s="1"/>
  <c r="T355" i="1"/>
  <c r="BK24" i="6" s="1"/>
  <c r="BW24" i="6" s="1"/>
  <c r="U355" i="1"/>
  <c r="CC24" i="6" s="1"/>
  <c r="CO24" i="6" s="1"/>
  <c r="R356" i="1"/>
  <c r="AA25" i="6" s="1"/>
  <c r="AM25" i="6" s="1"/>
  <c r="S356" i="1"/>
  <c r="AS25" i="6" s="1"/>
  <c r="BE25" i="6" s="1"/>
  <c r="T356" i="1"/>
  <c r="BK25" i="6" s="1"/>
  <c r="BW25" i="6" s="1"/>
  <c r="U356" i="1"/>
  <c r="CC25" i="6" s="1"/>
  <c r="CO25" i="6" s="1"/>
  <c r="R357" i="1"/>
  <c r="AA26" i="6" s="1"/>
  <c r="AM26" i="6" s="1"/>
  <c r="S357" i="1"/>
  <c r="AS26" i="6" s="1"/>
  <c r="BE26" i="6" s="1"/>
  <c r="T357" i="1"/>
  <c r="BK26" i="6" s="1"/>
  <c r="BW26" i="6" s="1"/>
  <c r="U357" i="1"/>
  <c r="CC26" i="6" s="1"/>
  <c r="CO26" i="6" s="1"/>
  <c r="R358" i="1"/>
  <c r="AA27" i="6" s="1"/>
  <c r="AM27" i="6" s="1"/>
  <c r="S358" i="1"/>
  <c r="AS27" i="6" s="1"/>
  <c r="BE27" i="6" s="1"/>
  <c r="T358" i="1"/>
  <c r="BK27" i="6" s="1"/>
  <c r="BW27" i="6" s="1"/>
  <c r="U358" i="1"/>
  <c r="CC27" i="6" s="1"/>
  <c r="CO27" i="6" s="1"/>
  <c r="R359" i="1"/>
  <c r="AA28" i="6" s="1"/>
  <c r="AM28" i="6" s="1"/>
  <c r="S359" i="1"/>
  <c r="AS28" i="6" s="1"/>
  <c r="BE28" i="6" s="1"/>
  <c r="T359" i="1"/>
  <c r="BK28" i="6" s="1"/>
  <c r="BW28" i="6" s="1"/>
  <c r="U359" i="1"/>
  <c r="CC28" i="6" s="1"/>
  <c r="CO28" i="6" s="1"/>
  <c r="R360" i="1"/>
  <c r="AA29" i="6" s="1"/>
  <c r="AM29" i="6" s="1"/>
  <c r="S360" i="1"/>
  <c r="AS29" i="6" s="1"/>
  <c r="BE29" i="6" s="1"/>
  <c r="T360" i="1"/>
  <c r="BK29" i="6" s="1"/>
  <c r="BW29" i="6" s="1"/>
  <c r="U360" i="1"/>
  <c r="CC29" i="6" s="1"/>
  <c r="CO29" i="6" s="1"/>
  <c r="R361" i="1"/>
  <c r="AA30" i="6" s="1"/>
  <c r="AM30" i="6" s="1"/>
  <c r="S361" i="1"/>
  <c r="AS30" i="6" s="1"/>
  <c r="BE30" i="6" s="1"/>
  <c r="T361" i="1"/>
  <c r="BK30" i="6" s="1"/>
  <c r="BW30" i="6" s="1"/>
  <c r="U361" i="1"/>
  <c r="CC30" i="6" s="1"/>
  <c r="CO30" i="6" s="1"/>
  <c r="R362" i="1"/>
  <c r="AA31" i="6" s="1"/>
  <c r="AM31" i="6" s="1"/>
  <c r="S362" i="1"/>
  <c r="AS31" i="6" s="1"/>
  <c r="BE31" i="6" s="1"/>
  <c r="T362" i="1"/>
  <c r="BK31" i="6" s="1"/>
  <c r="BW31" i="6" s="1"/>
  <c r="U362" i="1"/>
  <c r="CC31" i="6" s="1"/>
  <c r="CO31" i="6" s="1"/>
  <c r="R363" i="1"/>
  <c r="AA32" i="6" s="1"/>
  <c r="AM32" i="6" s="1"/>
  <c r="S363" i="1"/>
  <c r="AS32" i="6" s="1"/>
  <c r="BE32" i="6" s="1"/>
  <c r="T363" i="1"/>
  <c r="BK32" i="6" s="1"/>
  <c r="BW32" i="6" s="1"/>
  <c r="U363" i="1"/>
  <c r="CC32" i="6" s="1"/>
  <c r="CO32" i="6" s="1"/>
  <c r="R364" i="1"/>
  <c r="AA33" i="6" s="1"/>
  <c r="AM33" i="6" s="1"/>
  <c r="S364" i="1"/>
  <c r="AS33" i="6" s="1"/>
  <c r="BE33" i="6" s="1"/>
  <c r="T364" i="1"/>
  <c r="BK33" i="6" s="1"/>
  <c r="BW33" i="6" s="1"/>
  <c r="U364" i="1"/>
  <c r="CC33" i="6" s="1"/>
  <c r="CO33" i="6" s="1"/>
  <c r="R365" i="1"/>
  <c r="AA34" i="6" s="1"/>
  <c r="AM34" i="6" s="1"/>
  <c r="S365" i="1"/>
  <c r="AS34" i="6" s="1"/>
  <c r="BE34" i="6" s="1"/>
  <c r="T365" i="1"/>
  <c r="BK34" i="6" s="1"/>
  <c r="BW34" i="6" s="1"/>
  <c r="U365" i="1"/>
  <c r="CC34" i="6" s="1"/>
  <c r="CO34" i="6" s="1"/>
  <c r="R366" i="1"/>
  <c r="AA35" i="6" s="1"/>
  <c r="AM35" i="6" s="1"/>
  <c r="S366" i="1"/>
  <c r="AS35" i="6" s="1"/>
  <c r="BE35" i="6" s="1"/>
  <c r="T366" i="1"/>
  <c r="BK35" i="6" s="1"/>
  <c r="BW35" i="6" s="1"/>
  <c r="U366" i="1"/>
  <c r="CC35" i="6" s="1"/>
  <c r="CO35" i="6" s="1"/>
  <c r="R367" i="1"/>
  <c r="AA36" i="6" s="1"/>
  <c r="AM36" i="6" s="1"/>
  <c r="S367" i="1"/>
  <c r="AS36" i="6" s="1"/>
  <c r="BE36" i="6" s="1"/>
  <c r="T367" i="1"/>
  <c r="BK36" i="6" s="1"/>
  <c r="BW36" i="6" s="1"/>
  <c r="U367" i="1"/>
  <c r="CC36" i="6" s="1"/>
  <c r="CO36" i="6" s="1"/>
  <c r="R368" i="1"/>
  <c r="AA37" i="6" s="1"/>
  <c r="AM37" i="6" s="1"/>
  <c r="S368" i="1"/>
  <c r="AS37" i="6" s="1"/>
  <c r="BE37" i="6" s="1"/>
  <c r="T368" i="1"/>
  <c r="BK37" i="6" s="1"/>
  <c r="BW37" i="6" s="1"/>
  <c r="U368" i="1"/>
  <c r="CC37" i="6" s="1"/>
  <c r="CO37" i="6" s="1"/>
  <c r="R369" i="1"/>
  <c r="AA38" i="6" s="1"/>
  <c r="AM38" i="6" s="1"/>
  <c r="S369" i="1"/>
  <c r="AS38" i="6" s="1"/>
  <c r="BE38" i="6" s="1"/>
  <c r="T369" i="1"/>
  <c r="BK38" i="6" s="1"/>
  <c r="BW38" i="6" s="1"/>
  <c r="U369" i="1"/>
  <c r="CC38" i="6" s="1"/>
  <c r="CO38" i="6" s="1"/>
  <c r="R370" i="1"/>
  <c r="AA39" i="6" s="1"/>
  <c r="AM39" i="6" s="1"/>
  <c r="S370" i="1"/>
  <c r="AS39" i="6" s="1"/>
  <c r="BE39" i="6" s="1"/>
  <c r="T370" i="1"/>
  <c r="BK39" i="6" s="1"/>
  <c r="BW39" i="6" s="1"/>
  <c r="U370" i="1"/>
  <c r="CC39" i="6" s="1"/>
  <c r="CO39" i="6" s="1"/>
  <c r="R371" i="1"/>
  <c r="AA40" i="6" s="1"/>
  <c r="AM40" i="6" s="1"/>
  <c r="S371" i="1"/>
  <c r="AS40" i="6" s="1"/>
  <c r="BE40" i="6" s="1"/>
  <c r="T371" i="1"/>
  <c r="BK40" i="6" s="1"/>
  <c r="BW40" i="6" s="1"/>
  <c r="U371" i="1"/>
  <c r="CC40" i="6" s="1"/>
  <c r="CO40" i="6" s="1"/>
  <c r="R372" i="1"/>
  <c r="AA41" i="6" s="1"/>
  <c r="AM41" i="6" s="1"/>
  <c r="S372" i="1"/>
  <c r="AS41" i="6" s="1"/>
  <c r="BE41" i="6" s="1"/>
  <c r="T372" i="1"/>
  <c r="BK41" i="6" s="1"/>
  <c r="BW41" i="6" s="1"/>
  <c r="U372" i="1"/>
  <c r="CC41" i="6" s="1"/>
  <c r="CO41" i="6" s="1"/>
  <c r="R373" i="1"/>
  <c r="AA42" i="6" s="1"/>
  <c r="AM42" i="6" s="1"/>
  <c r="S373" i="1"/>
  <c r="AS42" i="6" s="1"/>
  <c r="BE42" i="6" s="1"/>
  <c r="T373" i="1"/>
  <c r="BK42" i="6" s="1"/>
  <c r="BW42" i="6" s="1"/>
  <c r="U373" i="1"/>
  <c r="CC42" i="6" s="1"/>
  <c r="CO42" i="6" s="1"/>
  <c r="R374" i="1"/>
  <c r="AA43" i="6" s="1"/>
  <c r="AM43" i="6" s="1"/>
  <c r="S374" i="1"/>
  <c r="AS43" i="6" s="1"/>
  <c r="BE43" i="6" s="1"/>
  <c r="T374" i="1"/>
  <c r="BK43" i="6" s="1"/>
  <c r="BW43" i="6" s="1"/>
  <c r="U374" i="1"/>
  <c r="CC43" i="6" s="1"/>
  <c r="CO43" i="6" s="1"/>
  <c r="R375" i="1"/>
  <c r="AA44" i="6" s="1"/>
  <c r="AM44" i="6" s="1"/>
  <c r="S375" i="1"/>
  <c r="AS44" i="6" s="1"/>
  <c r="BE44" i="6" s="1"/>
  <c r="T375" i="1"/>
  <c r="BK44" i="6" s="1"/>
  <c r="BW44" i="6" s="1"/>
  <c r="U375" i="1"/>
  <c r="CC44" i="6" s="1"/>
  <c r="CO44" i="6" s="1"/>
  <c r="R376" i="1"/>
  <c r="AA45" i="6" s="1"/>
  <c r="AM45" i="6" s="1"/>
  <c r="S376" i="1"/>
  <c r="AS45" i="6" s="1"/>
  <c r="BE45" i="6" s="1"/>
  <c r="T376" i="1"/>
  <c r="BK45" i="6" s="1"/>
  <c r="BW45" i="6" s="1"/>
  <c r="U376" i="1"/>
  <c r="CC45" i="6" s="1"/>
  <c r="CO45" i="6" s="1"/>
  <c r="R377" i="1"/>
  <c r="AA46" i="6" s="1"/>
  <c r="AM46" i="6" s="1"/>
  <c r="S377" i="1"/>
  <c r="AS46" i="6" s="1"/>
  <c r="BE46" i="6" s="1"/>
  <c r="T377" i="1"/>
  <c r="BK46" i="6" s="1"/>
  <c r="BW46" i="6" s="1"/>
  <c r="U377" i="1"/>
  <c r="CC46" i="6" s="1"/>
  <c r="CO46" i="6" s="1"/>
  <c r="R378" i="1"/>
  <c r="AA47" i="6" s="1"/>
  <c r="AM47" i="6" s="1"/>
  <c r="S378" i="1"/>
  <c r="AS47" i="6" s="1"/>
  <c r="BE47" i="6" s="1"/>
  <c r="T378" i="1"/>
  <c r="BK47" i="6" s="1"/>
  <c r="BW47" i="6" s="1"/>
  <c r="U378" i="1"/>
  <c r="CC47" i="6" s="1"/>
  <c r="CO47" i="6" s="1"/>
  <c r="R379" i="1"/>
  <c r="AA48" i="6" s="1"/>
  <c r="AM48" i="6" s="1"/>
  <c r="S379" i="1"/>
  <c r="AS48" i="6" s="1"/>
  <c r="BE48" i="6" s="1"/>
  <c r="T379" i="1"/>
  <c r="BK48" i="6" s="1"/>
  <c r="BW48" i="6" s="1"/>
  <c r="U379" i="1"/>
  <c r="CC48" i="6" s="1"/>
  <c r="CO48" i="6" s="1"/>
  <c r="R380" i="1"/>
  <c r="AA49" i="6" s="1"/>
  <c r="AM49" i="6" s="1"/>
  <c r="S380" i="1"/>
  <c r="AS49" i="6" s="1"/>
  <c r="BE49" i="6" s="1"/>
  <c r="T380" i="1"/>
  <c r="BK49" i="6" s="1"/>
  <c r="BW49" i="6" s="1"/>
  <c r="U380" i="1"/>
  <c r="CC49" i="6" s="1"/>
  <c r="CO49" i="6" s="1"/>
  <c r="R381" i="1"/>
  <c r="AA50" i="6" s="1"/>
  <c r="AM50" i="6" s="1"/>
  <c r="S381" i="1"/>
  <c r="AS50" i="6" s="1"/>
  <c r="BE50" i="6" s="1"/>
  <c r="T381" i="1"/>
  <c r="BK50" i="6" s="1"/>
  <c r="BW50" i="6" s="1"/>
  <c r="U381" i="1"/>
  <c r="CC50" i="6" s="1"/>
  <c r="CO50" i="6" s="1"/>
  <c r="S340" i="1"/>
  <c r="AS9" i="6" s="1"/>
  <c r="BE9" i="6" s="1"/>
  <c r="T340" i="1"/>
  <c r="BK9" i="6" s="1"/>
  <c r="BW9" i="6" s="1"/>
  <c r="U340" i="1"/>
  <c r="CC9" i="6" s="1"/>
  <c r="CO9" i="6" s="1"/>
  <c r="R340" i="1"/>
  <c r="AA9" i="6" s="1"/>
  <c r="AM9" i="6" s="1"/>
  <c r="Y338" i="1"/>
  <c r="H89" i="6" s="1"/>
  <c r="T89" i="6" s="1"/>
  <c r="X336" i="1"/>
  <c r="DL87" i="6" s="1"/>
  <c r="DX87" i="6" s="1"/>
  <c r="Y336" i="1"/>
  <c r="H87" i="6" s="1"/>
  <c r="T87" i="6" s="1"/>
  <c r="X337" i="1"/>
  <c r="DL88" i="6" s="1"/>
  <c r="DX88" i="6" s="1"/>
  <c r="Y337" i="1"/>
  <c r="H88" i="6" s="1"/>
  <c r="T88" i="6" s="1"/>
  <c r="X338" i="1"/>
  <c r="DL89" i="6" s="1"/>
  <c r="DX89" i="6" s="1"/>
  <c r="X339" i="1"/>
  <c r="DL90" i="6" s="1"/>
  <c r="DX90" i="6" s="1"/>
  <c r="Y339" i="1"/>
  <c r="H90" i="6" s="1"/>
  <c r="T90" i="6" s="1"/>
  <c r="X335" i="1"/>
  <c r="DL86" i="6" s="1"/>
  <c r="DX86" i="6" s="1"/>
  <c r="Y335" i="1"/>
  <c r="H86" i="6" s="1"/>
  <c r="T86" i="6" s="1"/>
  <c r="V336" i="1"/>
  <c r="CT87" i="6" s="1"/>
  <c r="DF87" i="6" s="1"/>
  <c r="V337" i="1"/>
  <c r="CT88" i="6" s="1"/>
  <c r="DF88" i="6" s="1"/>
  <c r="V338" i="1"/>
  <c r="CT89" i="6" s="1"/>
  <c r="DF89" i="6" s="1"/>
  <c r="V339" i="1"/>
  <c r="CT90" i="6" s="1"/>
  <c r="DF90" i="6" s="1"/>
  <c r="V335" i="1"/>
  <c r="CT86" i="6" s="1"/>
  <c r="DF86" i="6" s="1"/>
  <c r="R336" i="1"/>
  <c r="Z87" i="6" s="1"/>
  <c r="AL87" i="6" s="1"/>
  <c r="S336" i="1"/>
  <c r="AR87" i="6" s="1"/>
  <c r="BD87" i="6" s="1"/>
  <c r="T336" i="1"/>
  <c r="BJ87" i="6" s="1"/>
  <c r="BV87" i="6" s="1"/>
  <c r="U336" i="1"/>
  <c r="CB87" i="6" s="1"/>
  <c r="CN87" i="6" s="1"/>
  <c r="R337" i="1"/>
  <c r="Z88" i="6" s="1"/>
  <c r="AL88" i="6" s="1"/>
  <c r="S337" i="1"/>
  <c r="AR88" i="6" s="1"/>
  <c r="BD88" i="6" s="1"/>
  <c r="T337" i="1"/>
  <c r="BJ88" i="6" s="1"/>
  <c r="BV88" i="6" s="1"/>
  <c r="U337" i="1"/>
  <c r="CB88" i="6" s="1"/>
  <c r="CN88" i="6" s="1"/>
  <c r="R338" i="1"/>
  <c r="Z89" i="6" s="1"/>
  <c r="AL89" i="6" s="1"/>
  <c r="S338" i="1"/>
  <c r="AR89" i="6" s="1"/>
  <c r="BD89" i="6" s="1"/>
  <c r="T338" i="1"/>
  <c r="BJ89" i="6" s="1"/>
  <c r="BV89" i="6" s="1"/>
  <c r="U338" i="1"/>
  <c r="CB89" i="6" s="1"/>
  <c r="CN89" i="6" s="1"/>
  <c r="R339" i="1"/>
  <c r="Z90" i="6" s="1"/>
  <c r="AL90" i="6" s="1"/>
  <c r="S339" i="1"/>
  <c r="AR90" i="6" s="1"/>
  <c r="BD90" i="6" s="1"/>
  <c r="T339" i="1"/>
  <c r="BJ90" i="6" s="1"/>
  <c r="BV90" i="6" s="1"/>
  <c r="U339" i="1"/>
  <c r="CB90" i="6" s="1"/>
  <c r="CN90" i="6" s="1"/>
  <c r="S335" i="1"/>
  <c r="AR86" i="6" s="1"/>
  <c r="BD86" i="6" s="1"/>
  <c r="T335" i="1"/>
  <c r="BJ86" i="6" s="1"/>
  <c r="BV86" i="6" s="1"/>
  <c r="U335" i="1"/>
  <c r="CB86" i="6" s="1"/>
  <c r="CN86" i="6" s="1"/>
  <c r="R335" i="1"/>
  <c r="Z86" i="6" s="1"/>
  <c r="AL86" i="6" s="1"/>
  <c r="AG334" i="1"/>
  <c r="DL85" i="6" s="1"/>
  <c r="DX85" i="6" s="1"/>
  <c r="AD319" i="1"/>
  <c r="BJ70" i="6" s="1"/>
  <c r="BV70" i="6" s="1"/>
  <c r="AE319" i="1"/>
  <c r="CB70" i="6" s="1"/>
  <c r="CN70" i="6" s="1"/>
  <c r="AF319" i="1"/>
  <c r="CT70" i="6" s="1"/>
  <c r="DF70" i="6" s="1"/>
  <c r="AG319" i="1"/>
  <c r="DL70" i="6" s="1"/>
  <c r="DX70" i="6" s="1"/>
  <c r="AD320" i="1"/>
  <c r="BJ71" i="6" s="1"/>
  <c r="BV71" i="6" s="1"/>
  <c r="AE320" i="1"/>
  <c r="CB71" i="6" s="1"/>
  <c r="CN71" i="6" s="1"/>
  <c r="AF320" i="1"/>
  <c r="CT71" i="6" s="1"/>
  <c r="DF71" i="6" s="1"/>
  <c r="AG320" i="1"/>
  <c r="DL71" i="6" s="1"/>
  <c r="DX71" i="6" s="1"/>
  <c r="AD321" i="1"/>
  <c r="BJ72" i="6" s="1"/>
  <c r="BV72" i="6" s="1"/>
  <c r="AE321" i="1"/>
  <c r="CB72" i="6" s="1"/>
  <c r="CN72" i="6" s="1"/>
  <c r="AF321" i="1"/>
  <c r="CT72" i="6" s="1"/>
  <c r="DF72" i="6" s="1"/>
  <c r="AG321" i="1"/>
  <c r="DL72" i="6" s="1"/>
  <c r="DX72" i="6" s="1"/>
  <c r="AD322" i="1"/>
  <c r="BJ73" i="6" s="1"/>
  <c r="BV73" i="6" s="1"/>
  <c r="AE322" i="1"/>
  <c r="CB73" i="6" s="1"/>
  <c r="CN73" i="6" s="1"/>
  <c r="AF322" i="1"/>
  <c r="CT73" i="6" s="1"/>
  <c r="DF73" i="6" s="1"/>
  <c r="AG322" i="1"/>
  <c r="DL73" i="6" s="1"/>
  <c r="DX73" i="6" s="1"/>
  <c r="AD323" i="1"/>
  <c r="BJ74" i="6" s="1"/>
  <c r="BV74" i="6" s="1"/>
  <c r="AE323" i="1"/>
  <c r="CB74" i="6" s="1"/>
  <c r="CN74" i="6" s="1"/>
  <c r="AF323" i="1"/>
  <c r="CT74" i="6" s="1"/>
  <c r="DF74" i="6" s="1"/>
  <c r="AG323" i="1"/>
  <c r="DL74" i="6" s="1"/>
  <c r="DX74" i="6" s="1"/>
  <c r="AD324" i="1"/>
  <c r="BJ75" i="6" s="1"/>
  <c r="BV75" i="6" s="1"/>
  <c r="AE324" i="1"/>
  <c r="CB75" i="6" s="1"/>
  <c r="CN75" i="6" s="1"/>
  <c r="AF324" i="1"/>
  <c r="CT75" i="6" s="1"/>
  <c r="DF75" i="6" s="1"/>
  <c r="AG324" i="1"/>
  <c r="DL75" i="6" s="1"/>
  <c r="DX75" i="6" s="1"/>
  <c r="AD325" i="1"/>
  <c r="BJ76" i="6" s="1"/>
  <c r="BV76" i="6" s="1"/>
  <c r="AE325" i="1"/>
  <c r="CB76" i="6" s="1"/>
  <c r="CN76" i="6" s="1"/>
  <c r="AF325" i="1"/>
  <c r="CT76" i="6" s="1"/>
  <c r="DF76" i="6" s="1"/>
  <c r="AG325" i="1"/>
  <c r="DL76" i="6" s="1"/>
  <c r="DX76" i="6" s="1"/>
  <c r="AD326" i="1"/>
  <c r="BJ77" i="6" s="1"/>
  <c r="BV77" i="6" s="1"/>
  <c r="AE326" i="1"/>
  <c r="CB77" i="6" s="1"/>
  <c r="CN77" i="6" s="1"/>
  <c r="AF326" i="1"/>
  <c r="CT77" i="6" s="1"/>
  <c r="DF77" i="6" s="1"/>
  <c r="AG326" i="1"/>
  <c r="DL77" i="6" s="1"/>
  <c r="DX77" i="6" s="1"/>
  <c r="AD327" i="1"/>
  <c r="BJ78" i="6" s="1"/>
  <c r="BV78" i="6" s="1"/>
  <c r="AE327" i="1"/>
  <c r="CB78" i="6" s="1"/>
  <c r="CN78" i="6" s="1"/>
  <c r="AF327" i="1"/>
  <c r="CT78" i="6" s="1"/>
  <c r="DF78" i="6" s="1"/>
  <c r="AG327" i="1"/>
  <c r="DL78" i="6" s="1"/>
  <c r="DX78" i="6" s="1"/>
  <c r="AD328" i="1"/>
  <c r="BJ79" i="6" s="1"/>
  <c r="BV79" i="6" s="1"/>
  <c r="AE328" i="1"/>
  <c r="CB79" i="6" s="1"/>
  <c r="CN79" i="6" s="1"/>
  <c r="AF328" i="1"/>
  <c r="CT79" i="6" s="1"/>
  <c r="DF79" i="6" s="1"/>
  <c r="AG328" i="1"/>
  <c r="DL79" i="6" s="1"/>
  <c r="DX79" i="6" s="1"/>
  <c r="AD329" i="1"/>
  <c r="BJ80" i="6" s="1"/>
  <c r="BV80" i="6" s="1"/>
  <c r="AE329" i="1"/>
  <c r="CB80" i="6" s="1"/>
  <c r="CN80" i="6" s="1"/>
  <c r="AF329" i="1"/>
  <c r="CT80" i="6" s="1"/>
  <c r="DF80" i="6" s="1"/>
  <c r="AG329" i="1"/>
  <c r="DL80" i="6" s="1"/>
  <c r="DX80" i="6" s="1"/>
  <c r="AD330" i="1"/>
  <c r="BJ81" i="6" s="1"/>
  <c r="BV81" i="6" s="1"/>
  <c r="AE330" i="1"/>
  <c r="CB81" i="6" s="1"/>
  <c r="CN81" i="6" s="1"/>
  <c r="AF330" i="1"/>
  <c r="CT81" i="6" s="1"/>
  <c r="DF81" i="6" s="1"/>
  <c r="AG330" i="1"/>
  <c r="DL81" i="6" s="1"/>
  <c r="DX81" i="6" s="1"/>
  <c r="AD331" i="1"/>
  <c r="BJ82" i="6" s="1"/>
  <c r="BV82" i="6" s="1"/>
  <c r="AE331" i="1"/>
  <c r="CB82" i="6" s="1"/>
  <c r="CN82" i="6" s="1"/>
  <c r="AF331" i="1"/>
  <c r="CT82" i="6" s="1"/>
  <c r="DF82" i="6" s="1"/>
  <c r="AG331" i="1"/>
  <c r="DL82" i="6" s="1"/>
  <c r="DX82" i="6" s="1"/>
  <c r="AD332" i="1"/>
  <c r="BJ83" i="6" s="1"/>
  <c r="BV83" i="6" s="1"/>
  <c r="AE332" i="1"/>
  <c r="CB83" i="6" s="1"/>
  <c r="CN83" i="6" s="1"/>
  <c r="AF332" i="1"/>
  <c r="CT83" i="6" s="1"/>
  <c r="DF83" i="6" s="1"/>
  <c r="AG332" i="1"/>
  <c r="DL83" i="6" s="1"/>
  <c r="DX83" i="6" s="1"/>
  <c r="AD333" i="1"/>
  <c r="BJ84" i="6" s="1"/>
  <c r="BV84" i="6" s="1"/>
  <c r="AE333" i="1"/>
  <c r="CB84" i="6" s="1"/>
  <c r="CN84" i="6" s="1"/>
  <c r="AF333" i="1"/>
  <c r="CT84" i="6" s="1"/>
  <c r="DF84" i="6" s="1"/>
  <c r="AG333" i="1"/>
  <c r="DL84" i="6" s="1"/>
  <c r="DX84" i="6" s="1"/>
  <c r="AD334" i="1"/>
  <c r="BJ85" i="6" s="1"/>
  <c r="BV85" i="6" s="1"/>
  <c r="AE334" i="1"/>
  <c r="CB85" i="6" s="1"/>
  <c r="CN85" i="6" s="1"/>
  <c r="AF334" i="1"/>
  <c r="CT85" i="6" s="1"/>
  <c r="DF85" i="6" s="1"/>
  <c r="AE318" i="1"/>
  <c r="CB69" i="6" s="1"/>
  <c r="CN69" i="6" s="1"/>
  <c r="AF318" i="1"/>
  <c r="CT69" i="6" s="1"/>
  <c r="DF69" i="6" s="1"/>
  <c r="AG318" i="1"/>
  <c r="DL69" i="6" s="1"/>
  <c r="DX69" i="6" s="1"/>
  <c r="AD318" i="1"/>
  <c r="BJ69" i="6" s="1"/>
  <c r="BV69" i="6" s="1"/>
  <c r="AB326" i="1"/>
  <c r="AR77" i="6" s="1"/>
  <c r="BD77" i="6" s="1"/>
  <c r="Z319" i="1"/>
  <c r="H70" i="6" s="1"/>
  <c r="T70" i="6" s="1"/>
  <c r="AA319" i="1"/>
  <c r="Z70" i="6" s="1"/>
  <c r="AL70" i="6" s="1"/>
  <c r="AB319" i="1"/>
  <c r="AR70" i="6" s="1"/>
  <c r="BD70" i="6" s="1"/>
  <c r="Z320" i="1"/>
  <c r="H71" i="6" s="1"/>
  <c r="T71" i="6" s="1"/>
  <c r="AA320" i="1"/>
  <c r="Z71" i="6" s="1"/>
  <c r="AL71" i="6" s="1"/>
  <c r="AB320" i="1"/>
  <c r="AR71" i="6" s="1"/>
  <c r="BD71" i="6" s="1"/>
  <c r="Z321" i="1"/>
  <c r="H72" i="6" s="1"/>
  <c r="T72" i="6" s="1"/>
  <c r="AA321" i="1"/>
  <c r="Z72" i="6" s="1"/>
  <c r="AL72" i="6" s="1"/>
  <c r="AB321" i="1"/>
  <c r="AR72" i="6" s="1"/>
  <c r="BD72" i="6" s="1"/>
  <c r="Z322" i="1"/>
  <c r="H73" i="6" s="1"/>
  <c r="T73" i="6" s="1"/>
  <c r="AA322" i="1"/>
  <c r="Z73" i="6" s="1"/>
  <c r="AL73" i="6" s="1"/>
  <c r="AB322" i="1"/>
  <c r="AR73" i="6" s="1"/>
  <c r="BD73" i="6" s="1"/>
  <c r="Z323" i="1"/>
  <c r="H74" i="6" s="1"/>
  <c r="T74" i="6" s="1"/>
  <c r="AA323" i="1"/>
  <c r="Z74" i="6" s="1"/>
  <c r="AL74" i="6" s="1"/>
  <c r="AB323" i="1"/>
  <c r="AR74" i="6" s="1"/>
  <c r="BD74" i="6" s="1"/>
  <c r="Z324" i="1"/>
  <c r="H75" i="6" s="1"/>
  <c r="T75" i="6" s="1"/>
  <c r="AA324" i="1"/>
  <c r="Z75" i="6" s="1"/>
  <c r="AL75" i="6" s="1"/>
  <c r="AB324" i="1"/>
  <c r="AR75" i="6" s="1"/>
  <c r="BD75" i="6" s="1"/>
  <c r="Z325" i="1"/>
  <c r="H76" i="6" s="1"/>
  <c r="T76" i="6" s="1"/>
  <c r="AA325" i="1"/>
  <c r="Z76" i="6" s="1"/>
  <c r="AL76" i="6" s="1"/>
  <c r="AB325" i="1"/>
  <c r="AR76" i="6" s="1"/>
  <c r="BD76" i="6" s="1"/>
  <c r="Z326" i="1"/>
  <c r="H77" i="6" s="1"/>
  <c r="T77" i="6" s="1"/>
  <c r="AA326" i="1"/>
  <c r="Z77" i="6" s="1"/>
  <c r="AL77" i="6" s="1"/>
  <c r="Z327" i="1"/>
  <c r="H78" i="6" s="1"/>
  <c r="T78" i="6" s="1"/>
  <c r="AA327" i="1"/>
  <c r="Z78" i="6" s="1"/>
  <c r="AL78" i="6" s="1"/>
  <c r="AB327" i="1"/>
  <c r="AR78" i="6" s="1"/>
  <c r="BD78" i="6" s="1"/>
  <c r="Z328" i="1"/>
  <c r="H79" i="6" s="1"/>
  <c r="T79" i="6" s="1"/>
  <c r="AA328" i="1"/>
  <c r="Z79" i="6" s="1"/>
  <c r="AL79" i="6" s="1"/>
  <c r="AB328" i="1"/>
  <c r="AR79" i="6" s="1"/>
  <c r="BD79" i="6" s="1"/>
  <c r="Z329" i="1"/>
  <c r="H80" i="6" s="1"/>
  <c r="T80" i="6" s="1"/>
  <c r="AA329" i="1"/>
  <c r="Z80" i="6" s="1"/>
  <c r="AL80" i="6" s="1"/>
  <c r="AB329" i="1"/>
  <c r="AR80" i="6" s="1"/>
  <c r="BD80" i="6" s="1"/>
  <c r="Z330" i="1"/>
  <c r="H81" i="6" s="1"/>
  <c r="T81" i="6" s="1"/>
  <c r="AA330" i="1"/>
  <c r="Z81" i="6" s="1"/>
  <c r="AL81" i="6" s="1"/>
  <c r="AB330" i="1"/>
  <c r="AR81" i="6" s="1"/>
  <c r="BD81" i="6" s="1"/>
  <c r="Z331" i="1"/>
  <c r="H82" i="6" s="1"/>
  <c r="T82" i="6" s="1"/>
  <c r="AA331" i="1"/>
  <c r="Z82" i="6" s="1"/>
  <c r="AL82" i="6" s="1"/>
  <c r="AB331" i="1"/>
  <c r="AR82" i="6" s="1"/>
  <c r="BD82" i="6" s="1"/>
  <c r="Z332" i="1"/>
  <c r="H83" i="6" s="1"/>
  <c r="T83" i="6" s="1"/>
  <c r="AA332" i="1"/>
  <c r="Z83" i="6" s="1"/>
  <c r="AL83" i="6" s="1"/>
  <c r="AB332" i="1"/>
  <c r="AR83" i="6" s="1"/>
  <c r="BD83" i="6" s="1"/>
  <c r="Z333" i="1"/>
  <c r="H84" i="6" s="1"/>
  <c r="T84" i="6" s="1"/>
  <c r="AA333" i="1"/>
  <c r="Z84" i="6" s="1"/>
  <c r="AL84" i="6" s="1"/>
  <c r="AB333" i="1"/>
  <c r="AR84" i="6" s="1"/>
  <c r="BD84" i="6" s="1"/>
  <c r="Z334" i="1"/>
  <c r="H85" i="6" s="1"/>
  <c r="T85" i="6" s="1"/>
  <c r="AA334" i="1"/>
  <c r="Z85" i="6" s="1"/>
  <c r="AL85" i="6" s="1"/>
  <c r="AB334" i="1"/>
  <c r="AR85" i="6" s="1"/>
  <c r="BD85" i="6" s="1"/>
  <c r="AA318" i="1"/>
  <c r="Z69" i="6" s="1"/>
  <c r="AL69" i="6" s="1"/>
  <c r="AB318" i="1"/>
  <c r="AR69" i="6" s="1"/>
  <c r="BD69" i="6" s="1"/>
  <c r="Z318" i="1"/>
  <c r="H69" i="6" s="1"/>
  <c r="T69" i="6" s="1"/>
  <c r="X308" i="1"/>
  <c r="DL59" i="6" s="1"/>
  <c r="DX59" i="6" s="1"/>
  <c r="Y308" i="1"/>
  <c r="H59" i="6" s="1"/>
  <c r="T59" i="6" s="1"/>
  <c r="X309" i="1"/>
  <c r="DL60" i="6" s="1"/>
  <c r="DX60" i="6" s="1"/>
  <c r="Y309" i="1"/>
  <c r="H60" i="6" s="1"/>
  <c r="T60" i="6" s="1"/>
  <c r="X310" i="1"/>
  <c r="DL61" i="6" s="1"/>
  <c r="DX61" i="6" s="1"/>
  <c r="Y310" i="1"/>
  <c r="H61" i="6" s="1"/>
  <c r="T61" i="6" s="1"/>
  <c r="X311" i="1"/>
  <c r="DL62" i="6" s="1"/>
  <c r="DX62" i="6" s="1"/>
  <c r="Y311" i="1"/>
  <c r="H62" i="6" s="1"/>
  <c r="T62" i="6" s="1"/>
  <c r="X312" i="1"/>
  <c r="DL63" i="6" s="1"/>
  <c r="DX63" i="6" s="1"/>
  <c r="Y312" i="1"/>
  <c r="H63" i="6" s="1"/>
  <c r="T63" i="6" s="1"/>
  <c r="X313" i="1"/>
  <c r="DL64" i="6" s="1"/>
  <c r="DX64" i="6" s="1"/>
  <c r="Y313" i="1"/>
  <c r="H64" i="6" s="1"/>
  <c r="T64" i="6" s="1"/>
  <c r="X314" i="1"/>
  <c r="DL65" i="6" s="1"/>
  <c r="DX65" i="6" s="1"/>
  <c r="Y314" i="1"/>
  <c r="H65" i="6" s="1"/>
  <c r="T65" i="6" s="1"/>
  <c r="X315" i="1"/>
  <c r="DL66" i="6" s="1"/>
  <c r="DX66" i="6" s="1"/>
  <c r="Y315" i="1"/>
  <c r="H66" i="6" s="1"/>
  <c r="T66" i="6" s="1"/>
  <c r="X316" i="1"/>
  <c r="DL67" i="6" s="1"/>
  <c r="DX67" i="6" s="1"/>
  <c r="Y316" i="1"/>
  <c r="H67" i="6" s="1"/>
  <c r="T67" i="6" s="1"/>
  <c r="Y307" i="1"/>
  <c r="H58" i="6" s="1"/>
  <c r="T58" i="6" s="1"/>
  <c r="X307" i="1"/>
  <c r="DL58" i="6" s="1"/>
  <c r="DX58" i="6" s="1"/>
  <c r="V308" i="1"/>
  <c r="CT59" i="6" s="1"/>
  <c r="DF59" i="6" s="1"/>
  <c r="V309" i="1"/>
  <c r="CT60" i="6" s="1"/>
  <c r="DF60" i="6" s="1"/>
  <c r="V310" i="1"/>
  <c r="CT61" i="6" s="1"/>
  <c r="DF61" i="6" s="1"/>
  <c r="V311" i="1"/>
  <c r="CT62" i="6" s="1"/>
  <c r="DF62" i="6" s="1"/>
  <c r="V312" i="1"/>
  <c r="CT63" i="6" s="1"/>
  <c r="DF63" i="6" s="1"/>
  <c r="V313" i="1"/>
  <c r="CT64" i="6" s="1"/>
  <c r="DF64" i="6" s="1"/>
  <c r="V314" i="1"/>
  <c r="CT65" i="6" s="1"/>
  <c r="DF65" i="6" s="1"/>
  <c r="V315" i="1"/>
  <c r="CT66" i="6" s="1"/>
  <c r="DF66" i="6" s="1"/>
  <c r="V316" i="1"/>
  <c r="CT67" i="6" s="1"/>
  <c r="DF67" i="6" s="1"/>
  <c r="V307" i="1"/>
  <c r="CT58" i="6" s="1"/>
  <c r="DF58" i="6" s="1"/>
  <c r="U314" i="1"/>
  <c r="CB65" i="6" s="1"/>
  <c r="CN65" i="6" s="1"/>
  <c r="R308" i="1"/>
  <c r="Z59" i="6" s="1"/>
  <c r="AL59" i="6" s="1"/>
  <c r="S308" i="1"/>
  <c r="AR59" i="6" s="1"/>
  <c r="BD59" i="6" s="1"/>
  <c r="T308" i="1"/>
  <c r="BJ59" i="6" s="1"/>
  <c r="BV59" i="6" s="1"/>
  <c r="U308" i="1"/>
  <c r="CB59" i="6" s="1"/>
  <c r="CN59" i="6" s="1"/>
  <c r="R309" i="1"/>
  <c r="Z60" i="6" s="1"/>
  <c r="AL60" i="6" s="1"/>
  <c r="S309" i="1"/>
  <c r="AR60" i="6" s="1"/>
  <c r="BD60" i="6" s="1"/>
  <c r="T309" i="1"/>
  <c r="BJ60" i="6" s="1"/>
  <c r="BV60" i="6" s="1"/>
  <c r="U309" i="1"/>
  <c r="CB60" i="6" s="1"/>
  <c r="CN60" i="6" s="1"/>
  <c r="R310" i="1"/>
  <c r="Z61" i="6" s="1"/>
  <c r="AL61" i="6" s="1"/>
  <c r="S310" i="1"/>
  <c r="AR61" i="6" s="1"/>
  <c r="BD61" i="6" s="1"/>
  <c r="T310" i="1"/>
  <c r="BJ61" i="6" s="1"/>
  <c r="BV61" i="6" s="1"/>
  <c r="U310" i="1"/>
  <c r="CB61" i="6" s="1"/>
  <c r="CN61" i="6" s="1"/>
  <c r="R311" i="1"/>
  <c r="Z62" i="6" s="1"/>
  <c r="AL62" i="6" s="1"/>
  <c r="S311" i="1"/>
  <c r="AR62" i="6" s="1"/>
  <c r="BD62" i="6" s="1"/>
  <c r="T311" i="1"/>
  <c r="BJ62" i="6" s="1"/>
  <c r="BV62" i="6" s="1"/>
  <c r="U311" i="1"/>
  <c r="CB62" i="6" s="1"/>
  <c r="CN62" i="6" s="1"/>
  <c r="R312" i="1"/>
  <c r="Z63" i="6" s="1"/>
  <c r="AL63" i="6" s="1"/>
  <c r="S312" i="1"/>
  <c r="AR63" i="6" s="1"/>
  <c r="BD63" i="6" s="1"/>
  <c r="T312" i="1"/>
  <c r="BJ63" i="6" s="1"/>
  <c r="BV63" i="6" s="1"/>
  <c r="U312" i="1"/>
  <c r="CB63" i="6" s="1"/>
  <c r="CN63" i="6" s="1"/>
  <c r="R313" i="1"/>
  <c r="Z64" i="6" s="1"/>
  <c r="AL64" i="6" s="1"/>
  <c r="S313" i="1"/>
  <c r="AR64" i="6" s="1"/>
  <c r="BD64" i="6" s="1"/>
  <c r="T313" i="1"/>
  <c r="BJ64" i="6" s="1"/>
  <c r="BV64" i="6" s="1"/>
  <c r="U313" i="1"/>
  <c r="CB64" i="6" s="1"/>
  <c r="CN64" i="6" s="1"/>
  <c r="R314" i="1"/>
  <c r="Z65" i="6" s="1"/>
  <c r="AL65" i="6" s="1"/>
  <c r="S314" i="1"/>
  <c r="AR65" i="6" s="1"/>
  <c r="BD65" i="6" s="1"/>
  <c r="T314" i="1"/>
  <c r="BJ65" i="6" s="1"/>
  <c r="BV65" i="6" s="1"/>
  <c r="R315" i="1"/>
  <c r="Z66" i="6" s="1"/>
  <c r="AL66" i="6" s="1"/>
  <c r="S315" i="1"/>
  <c r="AR66" i="6" s="1"/>
  <c r="BD66" i="6" s="1"/>
  <c r="T315" i="1"/>
  <c r="BJ66" i="6" s="1"/>
  <c r="BV66" i="6" s="1"/>
  <c r="U315" i="1"/>
  <c r="CB66" i="6" s="1"/>
  <c r="CN66" i="6" s="1"/>
  <c r="R316" i="1"/>
  <c r="Z67" i="6" s="1"/>
  <c r="AL67" i="6" s="1"/>
  <c r="S316" i="1"/>
  <c r="AR67" i="6" s="1"/>
  <c r="BD67" i="6" s="1"/>
  <c r="T316" i="1"/>
  <c r="BJ67" i="6" s="1"/>
  <c r="BV67" i="6" s="1"/>
  <c r="U316" i="1"/>
  <c r="CB67" i="6" s="1"/>
  <c r="CN67" i="6" s="1"/>
  <c r="U307" i="1"/>
  <c r="CB58" i="6" s="1"/>
  <c r="CN58" i="6" s="1"/>
  <c r="T307" i="1"/>
  <c r="BJ58" i="6" s="1"/>
  <c r="BV58" i="6" s="1"/>
  <c r="S307" i="1"/>
  <c r="AR58" i="6" s="1"/>
  <c r="BD58" i="6" s="1"/>
  <c r="R307" i="1"/>
  <c r="Z58" i="6" s="1"/>
  <c r="AL58" i="6" s="1"/>
  <c r="X304" i="1"/>
  <c r="DL55" i="6" s="1"/>
  <c r="DX55" i="6" s="1"/>
  <c r="Y304" i="1"/>
  <c r="H55" i="6" s="1"/>
  <c r="T55" i="6" s="1"/>
  <c r="X305" i="1"/>
  <c r="DL56" i="6" s="1"/>
  <c r="DX56" i="6" s="1"/>
  <c r="Y305" i="1"/>
  <c r="H56" i="6" s="1"/>
  <c r="T56" i="6" s="1"/>
  <c r="V304" i="1"/>
  <c r="CT55" i="6" s="1"/>
  <c r="DF55" i="6" s="1"/>
  <c r="V305" i="1"/>
  <c r="CT56" i="6" s="1"/>
  <c r="DF56" i="6" s="1"/>
  <c r="R304" i="1"/>
  <c r="Z55" i="6" s="1"/>
  <c r="AL55" i="6" s="1"/>
  <c r="S304" i="1"/>
  <c r="AR55" i="6" s="1"/>
  <c r="BD55" i="6" s="1"/>
  <c r="T304" i="1"/>
  <c r="BJ55" i="6" s="1"/>
  <c r="BV55" i="6" s="1"/>
  <c r="U304" i="1"/>
  <c r="CB55" i="6" s="1"/>
  <c r="CN55" i="6" s="1"/>
  <c r="R305" i="1"/>
  <c r="Z56" i="6" s="1"/>
  <c r="AL56" i="6" s="1"/>
  <c r="S305" i="1"/>
  <c r="AR56" i="6" s="1"/>
  <c r="BD56" i="6" s="1"/>
  <c r="T305" i="1"/>
  <c r="BJ56" i="6" s="1"/>
  <c r="BV56" i="6" s="1"/>
  <c r="U305" i="1"/>
  <c r="CB56" i="6" s="1"/>
  <c r="CN56" i="6" s="1"/>
  <c r="Y303" i="1"/>
  <c r="H54" i="6" s="1"/>
  <c r="T54" i="6" s="1"/>
  <c r="X303" i="1"/>
  <c r="DL54" i="6" s="1"/>
  <c r="DX54" i="6" s="1"/>
  <c r="V303" i="1"/>
  <c r="CT54" i="6" s="1"/>
  <c r="DF54" i="6" s="1"/>
  <c r="U303" i="1"/>
  <c r="CB54" i="6" s="1"/>
  <c r="CN54" i="6" s="1"/>
  <c r="T303" i="1"/>
  <c r="BJ54" i="6" s="1"/>
  <c r="BV54" i="6" s="1"/>
  <c r="S303" i="1"/>
  <c r="AR54" i="6" s="1"/>
  <c r="BD54" i="6" s="1"/>
  <c r="R303" i="1"/>
  <c r="Z54" i="6" s="1"/>
  <c r="AL54" i="6" s="1"/>
  <c r="Y259" i="1"/>
  <c r="H10" i="6" s="1"/>
  <c r="T10" i="6" s="1"/>
  <c r="Y260" i="1"/>
  <c r="H11" i="6" s="1"/>
  <c r="T11" i="6" s="1"/>
  <c r="Y261" i="1"/>
  <c r="H12" i="6" s="1"/>
  <c r="T12" i="6" s="1"/>
  <c r="Y262" i="1"/>
  <c r="H13" i="6" s="1"/>
  <c r="T13" i="6" s="1"/>
  <c r="Y263" i="1"/>
  <c r="H14" i="6" s="1"/>
  <c r="T14" i="6" s="1"/>
  <c r="Y264" i="1"/>
  <c r="H15" i="6" s="1"/>
  <c r="T15" i="6" s="1"/>
  <c r="Y265" i="1"/>
  <c r="H16" i="6" s="1"/>
  <c r="T16" i="6" s="1"/>
  <c r="Y266" i="1"/>
  <c r="H17" i="6" s="1"/>
  <c r="T17" i="6" s="1"/>
  <c r="Y267" i="1"/>
  <c r="H18" i="6" s="1"/>
  <c r="T18" i="6" s="1"/>
  <c r="Y268" i="1"/>
  <c r="H19" i="6" s="1"/>
  <c r="T19" i="6" s="1"/>
  <c r="Y269" i="1"/>
  <c r="H20" i="6" s="1"/>
  <c r="T20" i="6" s="1"/>
  <c r="Y270" i="1"/>
  <c r="H21" i="6" s="1"/>
  <c r="T21" i="6" s="1"/>
  <c r="Y271" i="1"/>
  <c r="H22" i="6" s="1"/>
  <c r="T22" i="6" s="1"/>
  <c r="Y272" i="1"/>
  <c r="H23" i="6" s="1"/>
  <c r="T23" i="6" s="1"/>
  <c r="Y273" i="1"/>
  <c r="H24" i="6" s="1"/>
  <c r="T24" i="6" s="1"/>
  <c r="Y274" i="1"/>
  <c r="H25" i="6" s="1"/>
  <c r="T25" i="6" s="1"/>
  <c r="Y275" i="1"/>
  <c r="H26" i="6" s="1"/>
  <c r="T26" i="6" s="1"/>
  <c r="Y276" i="1"/>
  <c r="H27" i="6" s="1"/>
  <c r="T27" i="6" s="1"/>
  <c r="Y277" i="1"/>
  <c r="H28" i="6" s="1"/>
  <c r="T28" i="6" s="1"/>
  <c r="Y278" i="1"/>
  <c r="H29" i="6" s="1"/>
  <c r="T29" i="6" s="1"/>
  <c r="Y279" i="1"/>
  <c r="H30" i="6" s="1"/>
  <c r="T30" i="6" s="1"/>
  <c r="Y280" i="1"/>
  <c r="H31" i="6" s="1"/>
  <c r="T31" i="6" s="1"/>
  <c r="Y281" i="1"/>
  <c r="H32" i="6" s="1"/>
  <c r="T32" i="6" s="1"/>
  <c r="Y282" i="1"/>
  <c r="H33" i="6" s="1"/>
  <c r="T33" i="6" s="1"/>
  <c r="Y283" i="1"/>
  <c r="H34" i="6" s="1"/>
  <c r="T34" i="6" s="1"/>
  <c r="Y284" i="1"/>
  <c r="H35" i="6" s="1"/>
  <c r="T35" i="6" s="1"/>
  <c r="Y285" i="1"/>
  <c r="H36" i="6" s="1"/>
  <c r="T36" i="6" s="1"/>
  <c r="Y286" i="1"/>
  <c r="H37" i="6" s="1"/>
  <c r="T37" i="6" s="1"/>
  <c r="Y287" i="1"/>
  <c r="H38" i="6" s="1"/>
  <c r="T38" i="6" s="1"/>
  <c r="Y288" i="1"/>
  <c r="H39" i="6" s="1"/>
  <c r="T39" i="6" s="1"/>
  <c r="Y289" i="1"/>
  <c r="H40" i="6" s="1"/>
  <c r="T40" i="6" s="1"/>
  <c r="Y290" i="1"/>
  <c r="H41" i="6" s="1"/>
  <c r="T41" i="6" s="1"/>
  <c r="Y291" i="1"/>
  <c r="H42" i="6" s="1"/>
  <c r="T42" i="6" s="1"/>
  <c r="Y292" i="1"/>
  <c r="H43" i="6" s="1"/>
  <c r="T43" i="6" s="1"/>
  <c r="Y293" i="1"/>
  <c r="H44" i="6" s="1"/>
  <c r="T44" i="6" s="1"/>
  <c r="Y294" i="1"/>
  <c r="H45" i="6" s="1"/>
  <c r="T45" i="6" s="1"/>
  <c r="Y295" i="1"/>
  <c r="H46" i="6" s="1"/>
  <c r="T46" i="6" s="1"/>
  <c r="Y296" i="1"/>
  <c r="H47" i="6" s="1"/>
  <c r="T47" i="6" s="1"/>
  <c r="Y297" i="1"/>
  <c r="H48" i="6" s="1"/>
  <c r="T48" i="6" s="1"/>
  <c r="Y298" i="1"/>
  <c r="H49" i="6" s="1"/>
  <c r="T49" i="6" s="1"/>
  <c r="Y299" i="1"/>
  <c r="H50" i="6" s="1"/>
  <c r="T50" i="6" s="1"/>
  <c r="Y258" i="1"/>
  <c r="H9" i="6" s="1"/>
  <c r="T9" i="6" s="1"/>
  <c r="X259" i="1"/>
  <c r="DL10" i="6" s="1"/>
  <c r="DX10" i="6" s="1"/>
  <c r="X260" i="1"/>
  <c r="DL11" i="6" s="1"/>
  <c r="DX11" i="6" s="1"/>
  <c r="X261" i="1"/>
  <c r="DL12" i="6" s="1"/>
  <c r="DX12" i="6" s="1"/>
  <c r="X262" i="1"/>
  <c r="DL13" i="6" s="1"/>
  <c r="DX13" i="6" s="1"/>
  <c r="X263" i="1"/>
  <c r="DL14" i="6" s="1"/>
  <c r="DX14" i="6" s="1"/>
  <c r="X264" i="1"/>
  <c r="DL15" i="6" s="1"/>
  <c r="DX15" i="6" s="1"/>
  <c r="X265" i="1"/>
  <c r="DL16" i="6" s="1"/>
  <c r="DX16" i="6" s="1"/>
  <c r="X266" i="1"/>
  <c r="DL17" i="6" s="1"/>
  <c r="DX17" i="6" s="1"/>
  <c r="X267" i="1"/>
  <c r="DL18" i="6" s="1"/>
  <c r="DX18" i="6" s="1"/>
  <c r="X268" i="1"/>
  <c r="DL19" i="6" s="1"/>
  <c r="DX19" i="6" s="1"/>
  <c r="X269" i="1"/>
  <c r="DL20" i="6" s="1"/>
  <c r="DX20" i="6" s="1"/>
  <c r="X270" i="1"/>
  <c r="DL21" i="6" s="1"/>
  <c r="DX21" i="6" s="1"/>
  <c r="X271" i="1"/>
  <c r="DL22" i="6" s="1"/>
  <c r="DX22" i="6" s="1"/>
  <c r="X272" i="1"/>
  <c r="DL23" i="6" s="1"/>
  <c r="DX23" i="6" s="1"/>
  <c r="X273" i="1"/>
  <c r="DL24" i="6" s="1"/>
  <c r="DX24" i="6" s="1"/>
  <c r="X274" i="1"/>
  <c r="DL25" i="6" s="1"/>
  <c r="DX25" i="6" s="1"/>
  <c r="X275" i="1"/>
  <c r="DL26" i="6" s="1"/>
  <c r="DX26" i="6" s="1"/>
  <c r="X276" i="1"/>
  <c r="DL27" i="6" s="1"/>
  <c r="DX27" i="6" s="1"/>
  <c r="X277" i="1"/>
  <c r="DL28" i="6" s="1"/>
  <c r="DX28" i="6" s="1"/>
  <c r="X278" i="1"/>
  <c r="DL29" i="6" s="1"/>
  <c r="DX29" i="6" s="1"/>
  <c r="X279" i="1"/>
  <c r="DL30" i="6" s="1"/>
  <c r="DX30" i="6" s="1"/>
  <c r="X280" i="1"/>
  <c r="DL31" i="6" s="1"/>
  <c r="DX31" i="6" s="1"/>
  <c r="X281" i="1"/>
  <c r="DL32" i="6" s="1"/>
  <c r="DX32" i="6" s="1"/>
  <c r="X282" i="1"/>
  <c r="DL33" i="6" s="1"/>
  <c r="DX33" i="6" s="1"/>
  <c r="X283" i="1"/>
  <c r="DL34" i="6" s="1"/>
  <c r="DX34" i="6" s="1"/>
  <c r="X284" i="1"/>
  <c r="DL35" i="6" s="1"/>
  <c r="DX35" i="6" s="1"/>
  <c r="X285" i="1"/>
  <c r="DL36" i="6" s="1"/>
  <c r="DX36" i="6" s="1"/>
  <c r="X286" i="1"/>
  <c r="DL37" i="6" s="1"/>
  <c r="DX37" i="6" s="1"/>
  <c r="X287" i="1"/>
  <c r="DL38" i="6" s="1"/>
  <c r="DX38" i="6" s="1"/>
  <c r="X288" i="1"/>
  <c r="DL39" i="6" s="1"/>
  <c r="DX39" i="6" s="1"/>
  <c r="X289" i="1"/>
  <c r="DL40" i="6" s="1"/>
  <c r="DX40" i="6" s="1"/>
  <c r="X290" i="1"/>
  <c r="DL41" i="6" s="1"/>
  <c r="DX41" i="6" s="1"/>
  <c r="X291" i="1"/>
  <c r="DL42" i="6" s="1"/>
  <c r="DX42" i="6" s="1"/>
  <c r="X292" i="1"/>
  <c r="DL43" i="6" s="1"/>
  <c r="DX43" i="6" s="1"/>
  <c r="X293" i="1"/>
  <c r="DL44" i="6" s="1"/>
  <c r="DX44" i="6" s="1"/>
  <c r="X294" i="1"/>
  <c r="DL45" i="6" s="1"/>
  <c r="DX45" i="6" s="1"/>
  <c r="X295" i="1"/>
  <c r="DL46" i="6" s="1"/>
  <c r="DX46" i="6" s="1"/>
  <c r="X296" i="1"/>
  <c r="DL47" i="6" s="1"/>
  <c r="DX47" i="6" s="1"/>
  <c r="X297" i="1"/>
  <c r="DL48" i="6" s="1"/>
  <c r="DX48" i="6" s="1"/>
  <c r="X298" i="1"/>
  <c r="DL49" i="6" s="1"/>
  <c r="DX49" i="6" s="1"/>
  <c r="X299" i="1"/>
  <c r="DL50" i="6" s="1"/>
  <c r="DX50" i="6" s="1"/>
  <c r="X258" i="1"/>
  <c r="DL9" i="6" s="1"/>
  <c r="DX9" i="6" s="1"/>
  <c r="V299" i="1"/>
  <c r="CT50" i="6" s="1"/>
  <c r="DF50" i="6" s="1"/>
  <c r="V259" i="1"/>
  <c r="CT10" i="6" s="1"/>
  <c r="DF10" i="6" s="1"/>
  <c r="V260" i="1"/>
  <c r="CT11" i="6" s="1"/>
  <c r="DF11" i="6" s="1"/>
  <c r="V261" i="1"/>
  <c r="CT12" i="6" s="1"/>
  <c r="DF12" i="6" s="1"/>
  <c r="V262" i="1"/>
  <c r="CT13" i="6" s="1"/>
  <c r="DF13" i="6" s="1"/>
  <c r="V263" i="1"/>
  <c r="CT14" i="6" s="1"/>
  <c r="DF14" i="6" s="1"/>
  <c r="V264" i="1"/>
  <c r="CT15" i="6" s="1"/>
  <c r="DF15" i="6" s="1"/>
  <c r="V265" i="1"/>
  <c r="CT16" i="6" s="1"/>
  <c r="DF16" i="6" s="1"/>
  <c r="V266" i="1"/>
  <c r="CT17" i="6" s="1"/>
  <c r="DF17" i="6" s="1"/>
  <c r="V267" i="1"/>
  <c r="CT18" i="6" s="1"/>
  <c r="DF18" i="6" s="1"/>
  <c r="V268" i="1"/>
  <c r="CT19" i="6" s="1"/>
  <c r="DF19" i="6" s="1"/>
  <c r="V269" i="1"/>
  <c r="CT20" i="6" s="1"/>
  <c r="DF20" i="6" s="1"/>
  <c r="V270" i="1"/>
  <c r="CT21" i="6" s="1"/>
  <c r="DF21" i="6" s="1"/>
  <c r="V271" i="1"/>
  <c r="CT22" i="6" s="1"/>
  <c r="DF22" i="6" s="1"/>
  <c r="V272" i="1"/>
  <c r="CT23" i="6" s="1"/>
  <c r="DF23" i="6" s="1"/>
  <c r="V273" i="1"/>
  <c r="CT24" i="6" s="1"/>
  <c r="DF24" i="6" s="1"/>
  <c r="V274" i="1"/>
  <c r="CT25" i="6" s="1"/>
  <c r="DF25" i="6" s="1"/>
  <c r="V275" i="1"/>
  <c r="CT26" i="6" s="1"/>
  <c r="DF26" i="6" s="1"/>
  <c r="V276" i="1"/>
  <c r="CT27" i="6" s="1"/>
  <c r="DF27" i="6" s="1"/>
  <c r="V277" i="1"/>
  <c r="CT28" i="6" s="1"/>
  <c r="DF28" i="6" s="1"/>
  <c r="V278" i="1"/>
  <c r="CT29" i="6" s="1"/>
  <c r="DF29" i="6" s="1"/>
  <c r="V279" i="1"/>
  <c r="CT30" i="6" s="1"/>
  <c r="DF30" i="6" s="1"/>
  <c r="V280" i="1"/>
  <c r="CT31" i="6" s="1"/>
  <c r="DF31" i="6" s="1"/>
  <c r="V281" i="1"/>
  <c r="CT32" i="6" s="1"/>
  <c r="DF32" i="6" s="1"/>
  <c r="V282" i="1"/>
  <c r="CT33" i="6" s="1"/>
  <c r="DF33" i="6" s="1"/>
  <c r="V283" i="1"/>
  <c r="CT34" i="6" s="1"/>
  <c r="DF34" i="6" s="1"/>
  <c r="V284" i="1"/>
  <c r="CT35" i="6" s="1"/>
  <c r="DF35" i="6" s="1"/>
  <c r="V285" i="1"/>
  <c r="CT36" i="6" s="1"/>
  <c r="DF36" i="6" s="1"/>
  <c r="V286" i="1"/>
  <c r="CT37" i="6" s="1"/>
  <c r="DF37" i="6" s="1"/>
  <c r="V287" i="1"/>
  <c r="CT38" i="6" s="1"/>
  <c r="DF38" i="6" s="1"/>
  <c r="V288" i="1"/>
  <c r="CT39" i="6" s="1"/>
  <c r="DF39" i="6" s="1"/>
  <c r="V289" i="1"/>
  <c r="CT40" i="6" s="1"/>
  <c r="DF40" i="6" s="1"/>
  <c r="V290" i="1"/>
  <c r="CT41" i="6" s="1"/>
  <c r="DF41" i="6" s="1"/>
  <c r="V291" i="1"/>
  <c r="CT42" i="6" s="1"/>
  <c r="DF42" i="6" s="1"/>
  <c r="V292" i="1"/>
  <c r="CT43" i="6" s="1"/>
  <c r="DF43" i="6" s="1"/>
  <c r="V293" i="1"/>
  <c r="CT44" i="6" s="1"/>
  <c r="DF44" i="6" s="1"/>
  <c r="V294" i="1"/>
  <c r="CT45" i="6" s="1"/>
  <c r="DF45" i="6" s="1"/>
  <c r="V295" i="1"/>
  <c r="CT46" i="6" s="1"/>
  <c r="DF46" i="6" s="1"/>
  <c r="V296" i="1"/>
  <c r="CT47" i="6" s="1"/>
  <c r="DF47" i="6" s="1"/>
  <c r="V297" i="1"/>
  <c r="CT48" i="6" s="1"/>
  <c r="DF48" i="6" s="1"/>
  <c r="V298" i="1"/>
  <c r="CT49" i="6" s="1"/>
  <c r="DF49" i="6" s="1"/>
  <c r="V258" i="1"/>
  <c r="CT9" i="6" s="1"/>
  <c r="DF9" i="6" s="1"/>
  <c r="U278" i="1"/>
  <c r="CB29" i="6" s="1"/>
  <c r="CN29" i="6" s="1"/>
  <c r="R259" i="1"/>
  <c r="Z10" i="6" s="1"/>
  <c r="AL10" i="6" s="1"/>
  <c r="S259" i="1"/>
  <c r="AR10" i="6" s="1"/>
  <c r="BD10" i="6" s="1"/>
  <c r="T259" i="1"/>
  <c r="BJ10" i="6" s="1"/>
  <c r="BV10" i="6" s="1"/>
  <c r="U259" i="1"/>
  <c r="CB10" i="6" s="1"/>
  <c r="CN10" i="6" s="1"/>
  <c r="R260" i="1"/>
  <c r="Z11" i="6" s="1"/>
  <c r="AL11" i="6" s="1"/>
  <c r="S260" i="1"/>
  <c r="AR11" i="6" s="1"/>
  <c r="BD11" i="6" s="1"/>
  <c r="T260" i="1"/>
  <c r="BJ11" i="6" s="1"/>
  <c r="BV11" i="6" s="1"/>
  <c r="U260" i="1"/>
  <c r="CB11" i="6" s="1"/>
  <c r="CN11" i="6" s="1"/>
  <c r="R261" i="1"/>
  <c r="Z12" i="6" s="1"/>
  <c r="AL12" i="6" s="1"/>
  <c r="S261" i="1"/>
  <c r="AR12" i="6" s="1"/>
  <c r="BD12" i="6" s="1"/>
  <c r="T261" i="1"/>
  <c r="BJ12" i="6" s="1"/>
  <c r="BV12" i="6" s="1"/>
  <c r="U261" i="1"/>
  <c r="CB12" i="6" s="1"/>
  <c r="CN12" i="6" s="1"/>
  <c r="R262" i="1"/>
  <c r="Z13" i="6" s="1"/>
  <c r="AL13" i="6" s="1"/>
  <c r="S262" i="1"/>
  <c r="AR13" i="6" s="1"/>
  <c r="BD13" i="6" s="1"/>
  <c r="T262" i="1"/>
  <c r="BJ13" i="6" s="1"/>
  <c r="BV13" i="6" s="1"/>
  <c r="U262" i="1"/>
  <c r="CB13" i="6" s="1"/>
  <c r="CN13" i="6" s="1"/>
  <c r="R263" i="1"/>
  <c r="Z14" i="6" s="1"/>
  <c r="AL14" i="6" s="1"/>
  <c r="S263" i="1"/>
  <c r="AR14" i="6" s="1"/>
  <c r="BD14" i="6" s="1"/>
  <c r="T263" i="1"/>
  <c r="BJ14" i="6" s="1"/>
  <c r="BV14" i="6" s="1"/>
  <c r="U263" i="1"/>
  <c r="CB14" i="6" s="1"/>
  <c r="CN14" i="6" s="1"/>
  <c r="R264" i="1"/>
  <c r="Z15" i="6" s="1"/>
  <c r="AL15" i="6" s="1"/>
  <c r="S264" i="1"/>
  <c r="AR15" i="6" s="1"/>
  <c r="BD15" i="6" s="1"/>
  <c r="T264" i="1"/>
  <c r="BJ15" i="6" s="1"/>
  <c r="BV15" i="6" s="1"/>
  <c r="U264" i="1"/>
  <c r="CB15" i="6" s="1"/>
  <c r="CN15" i="6" s="1"/>
  <c r="R265" i="1"/>
  <c r="Z16" i="6" s="1"/>
  <c r="AL16" i="6" s="1"/>
  <c r="S265" i="1"/>
  <c r="AR16" i="6" s="1"/>
  <c r="BD16" i="6" s="1"/>
  <c r="T265" i="1"/>
  <c r="BJ16" i="6" s="1"/>
  <c r="BV16" i="6" s="1"/>
  <c r="U265" i="1"/>
  <c r="CB16" i="6" s="1"/>
  <c r="CN16" i="6" s="1"/>
  <c r="R266" i="1"/>
  <c r="Z17" i="6" s="1"/>
  <c r="AL17" i="6" s="1"/>
  <c r="S266" i="1"/>
  <c r="AR17" i="6" s="1"/>
  <c r="BD17" i="6" s="1"/>
  <c r="T266" i="1"/>
  <c r="BJ17" i="6" s="1"/>
  <c r="BV17" i="6" s="1"/>
  <c r="U266" i="1"/>
  <c r="CB17" i="6" s="1"/>
  <c r="CN17" i="6" s="1"/>
  <c r="R267" i="1"/>
  <c r="Z18" i="6" s="1"/>
  <c r="AL18" i="6" s="1"/>
  <c r="S267" i="1"/>
  <c r="AR18" i="6" s="1"/>
  <c r="BD18" i="6" s="1"/>
  <c r="T267" i="1"/>
  <c r="BJ18" i="6" s="1"/>
  <c r="BV18" i="6" s="1"/>
  <c r="U267" i="1"/>
  <c r="CB18" i="6" s="1"/>
  <c r="CN18" i="6" s="1"/>
  <c r="R268" i="1"/>
  <c r="Z19" i="6" s="1"/>
  <c r="AL19" i="6" s="1"/>
  <c r="S268" i="1"/>
  <c r="AR19" i="6" s="1"/>
  <c r="BD19" i="6" s="1"/>
  <c r="T268" i="1"/>
  <c r="BJ19" i="6" s="1"/>
  <c r="BV19" i="6" s="1"/>
  <c r="U268" i="1"/>
  <c r="CB19" i="6" s="1"/>
  <c r="CN19" i="6" s="1"/>
  <c r="R269" i="1"/>
  <c r="Z20" i="6" s="1"/>
  <c r="AL20" i="6" s="1"/>
  <c r="S269" i="1"/>
  <c r="AR20" i="6" s="1"/>
  <c r="BD20" i="6" s="1"/>
  <c r="T269" i="1"/>
  <c r="BJ20" i="6" s="1"/>
  <c r="BV20" i="6" s="1"/>
  <c r="U269" i="1"/>
  <c r="CB20" i="6" s="1"/>
  <c r="CN20" i="6" s="1"/>
  <c r="R270" i="1"/>
  <c r="Z21" i="6" s="1"/>
  <c r="AL21" i="6" s="1"/>
  <c r="S270" i="1"/>
  <c r="AR21" i="6" s="1"/>
  <c r="BD21" i="6" s="1"/>
  <c r="T270" i="1"/>
  <c r="BJ21" i="6" s="1"/>
  <c r="BV21" i="6" s="1"/>
  <c r="U270" i="1"/>
  <c r="CB21" i="6" s="1"/>
  <c r="CN21" i="6" s="1"/>
  <c r="R271" i="1"/>
  <c r="Z22" i="6" s="1"/>
  <c r="AL22" i="6" s="1"/>
  <c r="S271" i="1"/>
  <c r="AR22" i="6" s="1"/>
  <c r="BD22" i="6" s="1"/>
  <c r="T271" i="1"/>
  <c r="BJ22" i="6" s="1"/>
  <c r="BV22" i="6" s="1"/>
  <c r="U271" i="1"/>
  <c r="CB22" i="6" s="1"/>
  <c r="CN22" i="6" s="1"/>
  <c r="R272" i="1"/>
  <c r="Z23" i="6" s="1"/>
  <c r="AL23" i="6" s="1"/>
  <c r="S272" i="1"/>
  <c r="AR23" i="6" s="1"/>
  <c r="BD23" i="6" s="1"/>
  <c r="T272" i="1"/>
  <c r="BJ23" i="6" s="1"/>
  <c r="BV23" i="6" s="1"/>
  <c r="U272" i="1"/>
  <c r="CB23" i="6" s="1"/>
  <c r="CN23" i="6" s="1"/>
  <c r="R273" i="1"/>
  <c r="Z24" i="6" s="1"/>
  <c r="AL24" i="6" s="1"/>
  <c r="S273" i="1"/>
  <c r="AR24" i="6" s="1"/>
  <c r="BD24" i="6" s="1"/>
  <c r="T273" i="1"/>
  <c r="BJ24" i="6" s="1"/>
  <c r="BV24" i="6" s="1"/>
  <c r="U273" i="1"/>
  <c r="CB24" i="6" s="1"/>
  <c r="CN24" i="6" s="1"/>
  <c r="R274" i="1"/>
  <c r="Z25" i="6" s="1"/>
  <c r="AL25" i="6" s="1"/>
  <c r="S274" i="1"/>
  <c r="AR25" i="6" s="1"/>
  <c r="BD25" i="6" s="1"/>
  <c r="T274" i="1"/>
  <c r="BJ25" i="6" s="1"/>
  <c r="BV25" i="6" s="1"/>
  <c r="U274" i="1"/>
  <c r="CB25" i="6" s="1"/>
  <c r="CN25" i="6" s="1"/>
  <c r="R275" i="1"/>
  <c r="Z26" i="6" s="1"/>
  <c r="AL26" i="6" s="1"/>
  <c r="S275" i="1"/>
  <c r="AR26" i="6" s="1"/>
  <c r="BD26" i="6" s="1"/>
  <c r="T275" i="1"/>
  <c r="BJ26" i="6" s="1"/>
  <c r="BV26" i="6" s="1"/>
  <c r="U275" i="1"/>
  <c r="CB26" i="6" s="1"/>
  <c r="CN26" i="6" s="1"/>
  <c r="R276" i="1"/>
  <c r="Z27" i="6" s="1"/>
  <c r="AL27" i="6" s="1"/>
  <c r="S276" i="1"/>
  <c r="AR27" i="6" s="1"/>
  <c r="BD27" i="6" s="1"/>
  <c r="T276" i="1"/>
  <c r="BJ27" i="6" s="1"/>
  <c r="BV27" i="6" s="1"/>
  <c r="U276" i="1"/>
  <c r="CB27" i="6" s="1"/>
  <c r="CN27" i="6" s="1"/>
  <c r="R277" i="1"/>
  <c r="Z28" i="6" s="1"/>
  <c r="AL28" i="6" s="1"/>
  <c r="S277" i="1"/>
  <c r="AR28" i="6" s="1"/>
  <c r="BD28" i="6" s="1"/>
  <c r="T277" i="1"/>
  <c r="BJ28" i="6" s="1"/>
  <c r="BV28" i="6" s="1"/>
  <c r="U277" i="1"/>
  <c r="CB28" i="6" s="1"/>
  <c r="CN28" i="6" s="1"/>
  <c r="R278" i="1"/>
  <c r="Z29" i="6" s="1"/>
  <c r="AL29" i="6" s="1"/>
  <c r="S278" i="1"/>
  <c r="AR29" i="6" s="1"/>
  <c r="BD29" i="6" s="1"/>
  <c r="T278" i="1"/>
  <c r="BJ29" i="6" s="1"/>
  <c r="BV29" i="6" s="1"/>
  <c r="R279" i="1"/>
  <c r="Z30" i="6" s="1"/>
  <c r="AL30" i="6" s="1"/>
  <c r="S279" i="1"/>
  <c r="AR30" i="6" s="1"/>
  <c r="BD30" i="6" s="1"/>
  <c r="T279" i="1"/>
  <c r="BJ30" i="6" s="1"/>
  <c r="BV30" i="6" s="1"/>
  <c r="U279" i="1"/>
  <c r="CB30" i="6" s="1"/>
  <c r="CN30" i="6" s="1"/>
  <c r="R280" i="1"/>
  <c r="Z31" i="6" s="1"/>
  <c r="AL31" i="6" s="1"/>
  <c r="S280" i="1"/>
  <c r="AR31" i="6" s="1"/>
  <c r="BD31" i="6" s="1"/>
  <c r="T280" i="1"/>
  <c r="BJ31" i="6" s="1"/>
  <c r="BV31" i="6" s="1"/>
  <c r="U280" i="1"/>
  <c r="CB31" i="6" s="1"/>
  <c r="CN31" i="6" s="1"/>
  <c r="R281" i="1"/>
  <c r="Z32" i="6" s="1"/>
  <c r="AL32" i="6" s="1"/>
  <c r="S281" i="1"/>
  <c r="AR32" i="6" s="1"/>
  <c r="BD32" i="6" s="1"/>
  <c r="T281" i="1"/>
  <c r="BJ32" i="6" s="1"/>
  <c r="BV32" i="6" s="1"/>
  <c r="U281" i="1"/>
  <c r="CB32" i="6" s="1"/>
  <c r="CN32" i="6" s="1"/>
  <c r="R282" i="1"/>
  <c r="Z33" i="6" s="1"/>
  <c r="AL33" i="6" s="1"/>
  <c r="S282" i="1"/>
  <c r="AR33" i="6" s="1"/>
  <c r="BD33" i="6" s="1"/>
  <c r="T282" i="1"/>
  <c r="BJ33" i="6" s="1"/>
  <c r="BV33" i="6" s="1"/>
  <c r="U282" i="1"/>
  <c r="CB33" i="6" s="1"/>
  <c r="CN33" i="6" s="1"/>
  <c r="R283" i="1"/>
  <c r="Z34" i="6" s="1"/>
  <c r="AL34" i="6" s="1"/>
  <c r="S283" i="1"/>
  <c r="AR34" i="6" s="1"/>
  <c r="BD34" i="6" s="1"/>
  <c r="T283" i="1"/>
  <c r="BJ34" i="6" s="1"/>
  <c r="BV34" i="6" s="1"/>
  <c r="U283" i="1"/>
  <c r="CB34" i="6" s="1"/>
  <c r="CN34" i="6" s="1"/>
  <c r="R284" i="1"/>
  <c r="Z35" i="6" s="1"/>
  <c r="AL35" i="6" s="1"/>
  <c r="S284" i="1"/>
  <c r="AR35" i="6" s="1"/>
  <c r="BD35" i="6" s="1"/>
  <c r="T284" i="1"/>
  <c r="BJ35" i="6" s="1"/>
  <c r="BV35" i="6" s="1"/>
  <c r="U284" i="1"/>
  <c r="CB35" i="6" s="1"/>
  <c r="CN35" i="6" s="1"/>
  <c r="R285" i="1"/>
  <c r="Z36" i="6" s="1"/>
  <c r="AL36" i="6" s="1"/>
  <c r="S285" i="1"/>
  <c r="AR36" i="6" s="1"/>
  <c r="BD36" i="6" s="1"/>
  <c r="T285" i="1"/>
  <c r="BJ36" i="6" s="1"/>
  <c r="BV36" i="6" s="1"/>
  <c r="U285" i="1"/>
  <c r="CB36" i="6" s="1"/>
  <c r="CN36" i="6" s="1"/>
  <c r="R286" i="1"/>
  <c r="Z37" i="6" s="1"/>
  <c r="AL37" i="6" s="1"/>
  <c r="S286" i="1"/>
  <c r="AR37" i="6" s="1"/>
  <c r="BD37" i="6" s="1"/>
  <c r="T286" i="1"/>
  <c r="BJ37" i="6" s="1"/>
  <c r="BV37" i="6" s="1"/>
  <c r="U286" i="1"/>
  <c r="CB37" i="6" s="1"/>
  <c r="CN37" i="6" s="1"/>
  <c r="R287" i="1"/>
  <c r="Z38" i="6" s="1"/>
  <c r="AL38" i="6" s="1"/>
  <c r="S287" i="1"/>
  <c r="AR38" i="6" s="1"/>
  <c r="BD38" i="6" s="1"/>
  <c r="T287" i="1"/>
  <c r="BJ38" i="6" s="1"/>
  <c r="BV38" i="6" s="1"/>
  <c r="U287" i="1"/>
  <c r="CB38" i="6" s="1"/>
  <c r="CN38" i="6" s="1"/>
  <c r="R288" i="1"/>
  <c r="Z39" i="6" s="1"/>
  <c r="AL39" i="6" s="1"/>
  <c r="S288" i="1"/>
  <c r="AR39" i="6" s="1"/>
  <c r="BD39" i="6" s="1"/>
  <c r="T288" i="1"/>
  <c r="BJ39" i="6" s="1"/>
  <c r="BV39" i="6" s="1"/>
  <c r="U288" i="1"/>
  <c r="CB39" i="6" s="1"/>
  <c r="CN39" i="6" s="1"/>
  <c r="R289" i="1"/>
  <c r="Z40" i="6" s="1"/>
  <c r="AL40" i="6" s="1"/>
  <c r="S289" i="1"/>
  <c r="AR40" i="6" s="1"/>
  <c r="BD40" i="6" s="1"/>
  <c r="T289" i="1"/>
  <c r="BJ40" i="6" s="1"/>
  <c r="BV40" i="6" s="1"/>
  <c r="U289" i="1"/>
  <c r="CB40" i="6" s="1"/>
  <c r="CN40" i="6" s="1"/>
  <c r="R290" i="1"/>
  <c r="Z41" i="6" s="1"/>
  <c r="AL41" i="6" s="1"/>
  <c r="S290" i="1"/>
  <c r="AR41" i="6" s="1"/>
  <c r="BD41" i="6" s="1"/>
  <c r="T290" i="1"/>
  <c r="BJ41" i="6" s="1"/>
  <c r="BV41" i="6" s="1"/>
  <c r="U290" i="1"/>
  <c r="CB41" i="6" s="1"/>
  <c r="CN41" i="6" s="1"/>
  <c r="R291" i="1"/>
  <c r="Z42" i="6" s="1"/>
  <c r="AL42" i="6" s="1"/>
  <c r="S291" i="1"/>
  <c r="AR42" i="6" s="1"/>
  <c r="BD42" i="6" s="1"/>
  <c r="T291" i="1"/>
  <c r="BJ42" i="6" s="1"/>
  <c r="BV42" i="6" s="1"/>
  <c r="U291" i="1"/>
  <c r="CB42" i="6" s="1"/>
  <c r="CN42" i="6" s="1"/>
  <c r="R292" i="1"/>
  <c r="Z43" i="6" s="1"/>
  <c r="AL43" i="6" s="1"/>
  <c r="S292" i="1"/>
  <c r="AR43" i="6" s="1"/>
  <c r="BD43" i="6" s="1"/>
  <c r="T292" i="1"/>
  <c r="BJ43" i="6" s="1"/>
  <c r="BV43" i="6" s="1"/>
  <c r="U292" i="1"/>
  <c r="CB43" i="6" s="1"/>
  <c r="CN43" i="6" s="1"/>
  <c r="R293" i="1"/>
  <c r="Z44" i="6" s="1"/>
  <c r="AL44" i="6" s="1"/>
  <c r="S293" i="1"/>
  <c r="AR44" i="6" s="1"/>
  <c r="BD44" i="6" s="1"/>
  <c r="T293" i="1"/>
  <c r="BJ44" i="6" s="1"/>
  <c r="BV44" i="6" s="1"/>
  <c r="U293" i="1"/>
  <c r="CB44" i="6" s="1"/>
  <c r="CN44" i="6" s="1"/>
  <c r="R294" i="1"/>
  <c r="Z45" i="6" s="1"/>
  <c r="AL45" i="6" s="1"/>
  <c r="S294" i="1"/>
  <c r="AR45" i="6" s="1"/>
  <c r="BD45" i="6" s="1"/>
  <c r="T294" i="1"/>
  <c r="BJ45" i="6" s="1"/>
  <c r="BV45" i="6" s="1"/>
  <c r="U294" i="1"/>
  <c r="CB45" i="6" s="1"/>
  <c r="CN45" i="6" s="1"/>
  <c r="R295" i="1"/>
  <c r="Z46" i="6" s="1"/>
  <c r="AL46" i="6" s="1"/>
  <c r="S295" i="1"/>
  <c r="AR46" i="6" s="1"/>
  <c r="BD46" i="6" s="1"/>
  <c r="T295" i="1"/>
  <c r="BJ46" i="6" s="1"/>
  <c r="BV46" i="6" s="1"/>
  <c r="U295" i="1"/>
  <c r="CB46" i="6" s="1"/>
  <c r="CN46" i="6" s="1"/>
  <c r="R296" i="1"/>
  <c r="Z47" i="6" s="1"/>
  <c r="AL47" i="6" s="1"/>
  <c r="S296" i="1"/>
  <c r="AR47" i="6" s="1"/>
  <c r="BD47" i="6" s="1"/>
  <c r="T296" i="1"/>
  <c r="BJ47" i="6" s="1"/>
  <c r="BV47" i="6" s="1"/>
  <c r="U296" i="1"/>
  <c r="CB47" i="6" s="1"/>
  <c r="CN47" i="6" s="1"/>
  <c r="R297" i="1"/>
  <c r="Z48" i="6" s="1"/>
  <c r="AL48" i="6" s="1"/>
  <c r="S297" i="1"/>
  <c r="AR48" i="6" s="1"/>
  <c r="BD48" i="6" s="1"/>
  <c r="T297" i="1"/>
  <c r="BJ48" i="6" s="1"/>
  <c r="BV48" i="6" s="1"/>
  <c r="U297" i="1"/>
  <c r="CB48" i="6" s="1"/>
  <c r="CN48" i="6" s="1"/>
  <c r="R298" i="1"/>
  <c r="Z49" i="6" s="1"/>
  <c r="AL49" i="6" s="1"/>
  <c r="S298" i="1"/>
  <c r="AR49" i="6" s="1"/>
  <c r="BD49" i="6" s="1"/>
  <c r="T298" i="1"/>
  <c r="BJ49" i="6" s="1"/>
  <c r="BV49" i="6" s="1"/>
  <c r="U298" i="1"/>
  <c r="CB49" i="6" s="1"/>
  <c r="CN49" i="6" s="1"/>
  <c r="R299" i="1"/>
  <c r="Z50" i="6" s="1"/>
  <c r="AL50" i="6" s="1"/>
  <c r="S299" i="1"/>
  <c r="AR50" i="6" s="1"/>
  <c r="BD50" i="6" s="1"/>
  <c r="T299" i="1"/>
  <c r="BJ50" i="6" s="1"/>
  <c r="BV50" i="6" s="1"/>
  <c r="U299" i="1"/>
  <c r="CB50" i="6" s="1"/>
  <c r="CN50" i="6" s="1"/>
  <c r="S258" i="1"/>
  <c r="AR9" i="6" s="1"/>
  <c r="BD9" i="6" s="1"/>
  <c r="T258" i="1"/>
  <c r="BJ9" i="6" s="1"/>
  <c r="BV9" i="6" s="1"/>
  <c r="U258" i="1"/>
  <c r="CB9" i="6" s="1"/>
  <c r="CN9" i="6" s="1"/>
  <c r="R258" i="1"/>
  <c r="Z9" i="6" s="1"/>
  <c r="AL9" i="6" s="1"/>
  <c r="Y254" i="1"/>
  <c r="G87" i="6" s="1"/>
  <c r="S87" i="6" s="1"/>
  <c r="Y255" i="1"/>
  <c r="G88" i="6" s="1"/>
  <c r="S88" i="6" s="1"/>
  <c r="Y256" i="1"/>
  <c r="G89" i="6" s="1"/>
  <c r="S89" i="6" s="1"/>
  <c r="Y257" i="1"/>
  <c r="G90" i="6" s="1"/>
  <c r="S90" i="6" s="1"/>
  <c r="Y253" i="1"/>
  <c r="G86" i="6" s="1"/>
  <c r="S86" i="6" s="1"/>
  <c r="X254" i="1"/>
  <c r="DK87" i="6" s="1"/>
  <c r="DW87" i="6" s="1"/>
  <c r="X255" i="1"/>
  <c r="DK88" i="6" s="1"/>
  <c r="DW88" i="6" s="1"/>
  <c r="X256" i="1"/>
  <c r="DK89" i="6" s="1"/>
  <c r="DW89" i="6" s="1"/>
  <c r="X257" i="1"/>
  <c r="DK90" i="6" s="1"/>
  <c r="DW90" i="6" s="1"/>
  <c r="X253" i="1"/>
  <c r="DK86" i="6" s="1"/>
  <c r="DW86" i="6" s="1"/>
  <c r="V255" i="1"/>
  <c r="CS88" i="6" s="1"/>
  <c r="DE88" i="6" s="1"/>
  <c r="V254" i="1"/>
  <c r="CS87" i="6" s="1"/>
  <c r="DE87" i="6" s="1"/>
  <c r="V256" i="1"/>
  <c r="CS89" i="6" s="1"/>
  <c r="DE89" i="6" s="1"/>
  <c r="V257" i="1"/>
  <c r="CS90" i="6" s="1"/>
  <c r="DE90" i="6" s="1"/>
  <c r="V253" i="1"/>
  <c r="CS86" i="6" s="1"/>
  <c r="DE86" i="6" s="1"/>
  <c r="R254" i="1"/>
  <c r="Y87" i="6" s="1"/>
  <c r="AK87" i="6" s="1"/>
  <c r="S254" i="1"/>
  <c r="AQ87" i="6" s="1"/>
  <c r="BC87" i="6" s="1"/>
  <c r="T254" i="1"/>
  <c r="BI87" i="6" s="1"/>
  <c r="BU87" i="6" s="1"/>
  <c r="U254" i="1"/>
  <c r="CA87" i="6" s="1"/>
  <c r="CM87" i="6" s="1"/>
  <c r="R255" i="1"/>
  <c r="Y88" i="6" s="1"/>
  <c r="AK88" i="6" s="1"/>
  <c r="S255" i="1"/>
  <c r="AQ88" i="6" s="1"/>
  <c r="BC88" i="6" s="1"/>
  <c r="T255" i="1"/>
  <c r="BI88" i="6" s="1"/>
  <c r="BU88" i="6" s="1"/>
  <c r="U255" i="1"/>
  <c r="CA88" i="6" s="1"/>
  <c r="CM88" i="6" s="1"/>
  <c r="R256" i="1"/>
  <c r="Y89" i="6" s="1"/>
  <c r="AK89" i="6" s="1"/>
  <c r="S256" i="1"/>
  <c r="AQ89" i="6" s="1"/>
  <c r="BC89" i="6" s="1"/>
  <c r="T256" i="1"/>
  <c r="BI89" i="6" s="1"/>
  <c r="BU89" i="6" s="1"/>
  <c r="U256" i="1"/>
  <c r="CA89" i="6" s="1"/>
  <c r="CM89" i="6" s="1"/>
  <c r="R257" i="1"/>
  <c r="Y90" i="6" s="1"/>
  <c r="AK90" i="6" s="1"/>
  <c r="S257" i="1"/>
  <c r="AQ90" i="6" s="1"/>
  <c r="BC90" i="6" s="1"/>
  <c r="T257" i="1"/>
  <c r="BI90" i="6" s="1"/>
  <c r="BU90" i="6" s="1"/>
  <c r="U257" i="1"/>
  <c r="CA90" i="6" s="1"/>
  <c r="CM90" i="6" s="1"/>
  <c r="S253" i="1"/>
  <c r="AQ86" i="6" s="1"/>
  <c r="BC86" i="6" s="1"/>
  <c r="T253" i="1"/>
  <c r="BI86" i="6" s="1"/>
  <c r="BU86" i="6" s="1"/>
  <c r="U253" i="1"/>
  <c r="CA86" i="6" s="1"/>
  <c r="CM86" i="6" s="1"/>
  <c r="R253" i="1"/>
  <c r="Y86" i="6" s="1"/>
  <c r="AK86" i="6" s="1"/>
  <c r="AE237" i="1"/>
  <c r="CA70" i="6" s="1"/>
  <c r="CM70" i="6" s="1"/>
  <c r="AF237" i="1"/>
  <c r="CS70" i="6" s="1"/>
  <c r="DE70" i="6" s="1"/>
  <c r="AG237" i="1"/>
  <c r="DK70" i="6" s="1"/>
  <c r="DW70" i="6" s="1"/>
  <c r="AE238" i="1"/>
  <c r="CA71" i="6" s="1"/>
  <c r="CM71" i="6" s="1"/>
  <c r="AF238" i="1"/>
  <c r="CS71" i="6" s="1"/>
  <c r="DE71" i="6" s="1"/>
  <c r="AG238" i="1"/>
  <c r="DK71" i="6" s="1"/>
  <c r="DW71" i="6" s="1"/>
  <c r="AE239" i="1"/>
  <c r="CA72" i="6" s="1"/>
  <c r="CM72" i="6" s="1"/>
  <c r="AF239" i="1"/>
  <c r="CS72" i="6" s="1"/>
  <c r="DE72" i="6" s="1"/>
  <c r="AG239" i="1"/>
  <c r="DK72" i="6" s="1"/>
  <c r="DW72" i="6" s="1"/>
  <c r="AE240" i="1"/>
  <c r="CA73" i="6" s="1"/>
  <c r="CM73" i="6" s="1"/>
  <c r="AF240" i="1"/>
  <c r="CS73" i="6" s="1"/>
  <c r="DE73" i="6" s="1"/>
  <c r="AG240" i="1"/>
  <c r="DK73" i="6" s="1"/>
  <c r="DW73" i="6" s="1"/>
  <c r="AE241" i="1"/>
  <c r="CA74" i="6" s="1"/>
  <c r="CM74" i="6" s="1"/>
  <c r="AF241" i="1"/>
  <c r="CS74" i="6" s="1"/>
  <c r="DE74" i="6" s="1"/>
  <c r="AG241" i="1"/>
  <c r="DK74" i="6" s="1"/>
  <c r="DW74" i="6" s="1"/>
  <c r="AE242" i="1"/>
  <c r="CA75" i="6" s="1"/>
  <c r="CM75" i="6" s="1"/>
  <c r="AF242" i="1"/>
  <c r="CS75" i="6" s="1"/>
  <c r="DE75" i="6" s="1"/>
  <c r="AG242" i="1"/>
  <c r="DK75" i="6" s="1"/>
  <c r="DW75" i="6" s="1"/>
  <c r="AE243" i="1"/>
  <c r="CA76" i="6" s="1"/>
  <c r="CM76" i="6" s="1"/>
  <c r="AF243" i="1"/>
  <c r="CS76" i="6" s="1"/>
  <c r="DE76" i="6" s="1"/>
  <c r="AG243" i="1"/>
  <c r="DK76" i="6" s="1"/>
  <c r="DW76" i="6" s="1"/>
  <c r="AE244" i="1"/>
  <c r="CA77" i="6" s="1"/>
  <c r="CM77" i="6" s="1"/>
  <c r="AF244" i="1"/>
  <c r="CS77" i="6" s="1"/>
  <c r="DE77" i="6" s="1"/>
  <c r="AG244" i="1"/>
  <c r="DK77" i="6" s="1"/>
  <c r="DW77" i="6" s="1"/>
  <c r="AE245" i="1"/>
  <c r="CA78" i="6" s="1"/>
  <c r="CM78" i="6" s="1"/>
  <c r="AF245" i="1"/>
  <c r="CS78" i="6" s="1"/>
  <c r="DE78" i="6" s="1"/>
  <c r="AG245" i="1"/>
  <c r="DK78" i="6" s="1"/>
  <c r="DW78" i="6" s="1"/>
  <c r="AE246" i="1"/>
  <c r="CA79" i="6" s="1"/>
  <c r="CM79" i="6" s="1"/>
  <c r="AF246" i="1"/>
  <c r="CS79" i="6" s="1"/>
  <c r="DE79" i="6" s="1"/>
  <c r="AG246" i="1"/>
  <c r="DK79" i="6" s="1"/>
  <c r="DW79" i="6" s="1"/>
  <c r="AE247" i="1"/>
  <c r="CA80" i="6" s="1"/>
  <c r="CM80" i="6" s="1"/>
  <c r="AF247" i="1"/>
  <c r="CS80" i="6" s="1"/>
  <c r="DE80" i="6" s="1"/>
  <c r="AG247" i="1"/>
  <c r="DK80" i="6" s="1"/>
  <c r="DW80" i="6" s="1"/>
  <c r="AE248" i="1"/>
  <c r="CA81" i="6" s="1"/>
  <c r="CM81" i="6" s="1"/>
  <c r="AF248" i="1"/>
  <c r="CS81" i="6" s="1"/>
  <c r="DE81" i="6" s="1"/>
  <c r="AG248" i="1"/>
  <c r="DK81" i="6" s="1"/>
  <c r="DW81" i="6" s="1"/>
  <c r="AE249" i="1"/>
  <c r="CA82" i="6" s="1"/>
  <c r="CM82" i="6" s="1"/>
  <c r="AF249" i="1"/>
  <c r="CS82" i="6" s="1"/>
  <c r="DE82" i="6" s="1"/>
  <c r="AG249" i="1"/>
  <c r="DK82" i="6" s="1"/>
  <c r="DW82" i="6" s="1"/>
  <c r="AE250" i="1"/>
  <c r="CA83" i="6" s="1"/>
  <c r="CM83" i="6" s="1"/>
  <c r="AF250" i="1"/>
  <c r="CS83" i="6" s="1"/>
  <c r="DE83" i="6" s="1"/>
  <c r="AG250" i="1"/>
  <c r="DK83" i="6" s="1"/>
  <c r="DW83" i="6" s="1"/>
  <c r="AE251" i="1"/>
  <c r="CA84" i="6" s="1"/>
  <c r="CM84" i="6" s="1"/>
  <c r="AF251" i="1"/>
  <c r="CS84" i="6" s="1"/>
  <c r="DE84" i="6" s="1"/>
  <c r="AG251" i="1"/>
  <c r="DK84" i="6" s="1"/>
  <c r="DW84" i="6" s="1"/>
  <c r="AE252" i="1"/>
  <c r="CA85" i="6" s="1"/>
  <c r="CM85" i="6" s="1"/>
  <c r="AF252" i="1"/>
  <c r="CS85" i="6" s="1"/>
  <c r="DE85" i="6" s="1"/>
  <c r="AG252" i="1"/>
  <c r="DK85" i="6" s="1"/>
  <c r="DW85" i="6" s="1"/>
  <c r="AE236" i="1"/>
  <c r="CA69" i="6" s="1"/>
  <c r="CM69" i="6" s="1"/>
  <c r="AF236" i="1"/>
  <c r="CS69" i="6" s="1"/>
  <c r="DE69" i="6" s="1"/>
  <c r="AG236" i="1"/>
  <c r="DK69" i="6" s="1"/>
  <c r="DW69" i="6" s="1"/>
  <c r="AD237" i="1"/>
  <c r="BI70" i="6" s="1"/>
  <c r="BU70" i="6" s="1"/>
  <c r="AD238" i="1"/>
  <c r="BI71" i="6" s="1"/>
  <c r="BU71" i="6" s="1"/>
  <c r="AD239" i="1"/>
  <c r="BI72" i="6" s="1"/>
  <c r="BU72" i="6" s="1"/>
  <c r="AD240" i="1"/>
  <c r="BI73" i="6" s="1"/>
  <c r="BU73" i="6" s="1"/>
  <c r="AD241" i="1"/>
  <c r="BI74" i="6" s="1"/>
  <c r="BU74" i="6" s="1"/>
  <c r="AD242" i="1"/>
  <c r="BI75" i="6" s="1"/>
  <c r="BU75" i="6" s="1"/>
  <c r="AD243" i="1"/>
  <c r="BI76" i="6" s="1"/>
  <c r="BU76" i="6" s="1"/>
  <c r="AD244" i="1"/>
  <c r="BI77" i="6" s="1"/>
  <c r="BU77" i="6" s="1"/>
  <c r="AD245" i="1"/>
  <c r="BI78" i="6" s="1"/>
  <c r="BU78" i="6" s="1"/>
  <c r="AD246" i="1"/>
  <c r="BI79" i="6" s="1"/>
  <c r="BU79" i="6" s="1"/>
  <c r="AD247" i="1"/>
  <c r="BI80" i="6" s="1"/>
  <c r="BU80" i="6" s="1"/>
  <c r="AD248" i="1"/>
  <c r="BI81" i="6" s="1"/>
  <c r="BU81" i="6" s="1"/>
  <c r="AD249" i="1"/>
  <c r="BI82" i="6" s="1"/>
  <c r="BU82" i="6" s="1"/>
  <c r="AD250" i="1"/>
  <c r="BI83" i="6" s="1"/>
  <c r="BU83" i="6" s="1"/>
  <c r="AD251" i="1"/>
  <c r="BI84" i="6" s="1"/>
  <c r="BU84" i="6" s="1"/>
  <c r="AD252" i="1"/>
  <c r="BI85" i="6" s="1"/>
  <c r="BU85" i="6" s="1"/>
  <c r="AD236" i="1"/>
  <c r="BI69" i="6" s="1"/>
  <c r="BU69" i="6" s="1"/>
  <c r="AB252" i="1"/>
  <c r="AQ85" i="6" s="1"/>
  <c r="BC85" i="6" s="1"/>
  <c r="Z237" i="1"/>
  <c r="G70" i="6" s="1"/>
  <c r="S70" i="6" s="1"/>
  <c r="AA237" i="1"/>
  <c r="Y70" i="6" s="1"/>
  <c r="AK70" i="6" s="1"/>
  <c r="AB237" i="1"/>
  <c r="AQ70" i="6" s="1"/>
  <c r="BC70" i="6" s="1"/>
  <c r="Z238" i="1"/>
  <c r="G71" i="6" s="1"/>
  <c r="S71" i="6" s="1"/>
  <c r="AA238" i="1"/>
  <c r="Y71" i="6" s="1"/>
  <c r="AK71" i="6" s="1"/>
  <c r="AB238" i="1"/>
  <c r="AQ71" i="6" s="1"/>
  <c r="BC71" i="6" s="1"/>
  <c r="Z239" i="1"/>
  <c r="G72" i="6" s="1"/>
  <c r="S72" i="6" s="1"/>
  <c r="AA239" i="1"/>
  <c r="Y72" i="6" s="1"/>
  <c r="AK72" i="6" s="1"/>
  <c r="AB239" i="1"/>
  <c r="AQ72" i="6" s="1"/>
  <c r="BC72" i="6" s="1"/>
  <c r="Z240" i="1"/>
  <c r="G73" i="6" s="1"/>
  <c r="S73" i="6" s="1"/>
  <c r="AA240" i="1"/>
  <c r="Y73" i="6" s="1"/>
  <c r="AK73" i="6" s="1"/>
  <c r="AB240" i="1"/>
  <c r="AQ73" i="6" s="1"/>
  <c r="BC73" i="6" s="1"/>
  <c r="Z241" i="1"/>
  <c r="G74" i="6" s="1"/>
  <c r="S74" i="6" s="1"/>
  <c r="AA241" i="1"/>
  <c r="Y74" i="6" s="1"/>
  <c r="AK74" i="6" s="1"/>
  <c r="AB241" i="1"/>
  <c r="AQ74" i="6" s="1"/>
  <c r="BC74" i="6" s="1"/>
  <c r="Z242" i="1"/>
  <c r="G75" i="6" s="1"/>
  <c r="S75" i="6" s="1"/>
  <c r="AA242" i="1"/>
  <c r="Y75" i="6" s="1"/>
  <c r="AK75" i="6" s="1"/>
  <c r="AB242" i="1"/>
  <c r="AQ75" i="6" s="1"/>
  <c r="BC75" i="6" s="1"/>
  <c r="Z243" i="1"/>
  <c r="G76" i="6" s="1"/>
  <c r="S76" i="6" s="1"/>
  <c r="AA243" i="1"/>
  <c r="Y76" i="6" s="1"/>
  <c r="AK76" i="6" s="1"/>
  <c r="AB243" i="1"/>
  <c r="AQ76" i="6" s="1"/>
  <c r="BC76" i="6" s="1"/>
  <c r="Z244" i="1"/>
  <c r="G77" i="6" s="1"/>
  <c r="S77" i="6" s="1"/>
  <c r="AA244" i="1"/>
  <c r="Y77" i="6" s="1"/>
  <c r="AK77" i="6" s="1"/>
  <c r="AB244" i="1"/>
  <c r="AQ77" i="6" s="1"/>
  <c r="BC77" i="6" s="1"/>
  <c r="Z245" i="1"/>
  <c r="G78" i="6" s="1"/>
  <c r="S78" i="6" s="1"/>
  <c r="AA245" i="1"/>
  <c r="Y78" i="6" s="1"/>
  <c r="AK78" i="6" s="1"/>
  <c r="AB245" i="1"/>
  <c r="AQ78" i="6" s="1"/>
  <c r="BC78" i="6" s="1"/>
  <c r="Z246" i="1"/>
  <c r="G79" i="6" s="1"/>
  <c r="S79" i="6" s="1"/>
  <c r="AA246" i="1"/>
  <c r="Y79" i="6" s="1"/>
  <c r="AK79" i="6" s="1"/>
  <c r="AB246" i="1"/>
  <c r="AQ79" i="6" s="1"/>
  <c r="BC79" i="6" s="1"/>
  <c r="Z247" i="1"/>
  <c r="G80" i="6" s="1"/>
  <c r="S80" i="6" s="1"/>
  <c r="AA247" i="1"/>
  <c r="Y80" i="6" s="1"/>
  <c r="AK80" i="6" s="1"/>
  <c r="AB247" i="1"/>
  <c r="AQ80" i="6" s="1"/>
  <c r="BC80" i="6" s="1"/>
  <c r="Z248" i="1"/>
  <c r="G81" i="6" s="1"/>
  <c r="S81" i="6" s="1"/>
  <c r="AA248" i="1"/>
  <c r="Y81" i="6" s="1"/>
  <c r="AK81" i="6" s="1"/>
  <c r="AB248" i="1"/>
  <c r="AQ81" i="6" s="1"/>
  <c r="BC81" i="6" s="1"/>
  <c r="Z249" i="1"/>
  <c r="G82" i="6" s="1"/>
  <c r="S82" i="6" s="1"/>
  <c r="AA249" i="1"/>
  <c r="Y82" i="6" s="1"/>
  <c r="AK82" i="6" s="1"/>
  <c r="AB249" i="1"/>
  <c r="AQ82" i="6" s="1"/>
  <c r="BC82" i="6" s="1"/>
  <c r="Z250" i="1"/>
  <c r="G83" i="6" s="1"/>
  <c r="S83" i="6" s="1"/>
  <c r="AA250" i="1"/>
  <c r="Y83" i="6" s="1"/>
  <c r="AK83" i="6" s="1"/>
  <c r="AB250" i="1"/>
  <c r="AQ83" i="6" s="1"/>
  <c r="BC83" i="6" s="1"/>
  <c r="Z251" i="1"/>
  <c r="G84" i="6" s="1"/>
  <c r="S84" i="6" s="1"/>
  <c r="AA251" i="1"/>
  <c r="Y84" i="6" s="1"/>
  <c r="AK84" i="6" s="1"/>
  <c r="AB251" i="1"/>
  <c r="AQ84" i="6" s="1"/>
  <c r="BC84" i="6" s="1"/>
  <c r="Z252" i="1"/>
  <c r="G85" i="6" s="1"/>
  <c r="S85" i="6" s="1"/>
  <c r="AA252" i="1"/>
  <c r="Y85" i="6" s="1"/>
  <c r="AK85" i="6" s="1"/>
  <c r="AA236" i="1"/>
  <c r="Y69" i="6" s="1"/>
  <c r="AK69" i="6" s="1"/>
  <c r="AB236" i="1"/>
  <c r="AQ69" i="6" s="1"/>
  <c r="BC69" i="6" s="1"/>
  <c r="Z236" i="1"/>
  <c r="G69" i="6" s="1"/>
  <c r="S69" i="6" s="1"/>
  <c r="U230" i="1"/>
  <c r="CA63" i="6" s="1"/>
  <c r="CM63" i="6" s="1"/>
  <c r="R226" i="1"/>
  <c r="Y59" i="6" s="1"/>
  <c r="AK59" i="6" s="1"/>
  <c r="S226" i="1"/>
  <c r="AQ59" i="6" s="1"/>
  <c r="BC59" i="6" s="1"/>
  <c r="T226" i="1"/>
  <c r="BI59" i="6" s="1"/>
  <c r="BU59" i="6" s="1"/>
  <c r="U226" i="1"/>
  <c r="CA59" i="6" s="1"/>
  <c r="CM59" i="6" s="1"/>
  <c r="R227" i="1"/>
  <c r="Y60" i="6" s="1"/>
  <c r="AK60" i="6" s="1"/>
  <c r="S227" i="1"/>
  <c r="AQ60" i="6" s="1"/>
  <c r="BC60" i="6" s="1"/>
  <c r="T227" i="1"/>
  <c r="BI60" i="6" s="1"/>
  <c r="BU60" i="6" s="1"/>
  <c r="U227" i="1"/>
  <c r="CA60" i="6" s="1"/>
  <c r="CM60" i="6" s="1"/>
  <c r="R228" i="1"/>
  <c r="Y61" i="6" s="1"/>
  <c r="AK61" i="6" s="1"/>
  <c r="S228" i="1"/>
  <c r="AQ61" i="6" s="1"/>
  <c r="BC61" i="6" s="1"/>
  <c r="T228" i="1"/>
  <c r="BI61" i="6" s="1"/>
  <c r="BU61" i="6" s="1"/>
  <c r="U228" i="1"/>
  <c r="CA61" i="6" s="1"/>
  <c r="CM61" i="6" s="1"/>
  <c r="R229" i="1"/>
  <c r="Y62" i="6" s="1"/>
  <c r="AK62" i="6" s="1"/>
  <c r="S229" i="1"/>
  <c r="AQ62" i="6" s="1"/>
  <c r="BC62" i="6" s="1"/>
  <c r="T229" i="1"/>
  <c r="BI62" i="6" s="1"/>
  <c r="BU62" i="6" s="1"/>
  <c r="U229" i="1"/>
  <c r="CA62" i="6" s="1"/>
  <c r="CM62" i="6" s="1"/>
  <c r="R230" i="1"/>
  <c r="Y63" i="6" s="1"/>
  <c r="AK63" i="6" s="1"/>
  <c r="S230" i="1"/>
  <c r="AQ63" i="6" s="1"/>
  <c r="BC63" i="6" s="1"/>
  <c r="T230" i="1"/>
  <c r="BI63" i="6" s="1"/>
  <c r="BU63" i="6" s="1"/>
  <c r="R231" i="1"/>
  <c r="Y64" i="6" s="1"/>
  <c r="AK64" i="6" s="1"/>
  <c r="S231" i="1"/>
  <c r="AQ64" i="6" s="1"/>
  <c r="BC64" i="6" s="1"/>
  <c r="T231" i="1"/>
  <c r="BI64" i="6" s="1"/>
  <c r="BU64" i="6" s="1"/>
  <c r="U231" i="1"/>
  <c r="CA64" i="6" s="1"/>
  <c r="CM64" i="6" s="1"/>
  <c r="R232" i="1"/>
  <c r="Y65" i="6" s="1"/>
  <c r="AK65" i="6" s="1"/>
  <c r="S232" i="1"/>
  <c r="AQ65" i="6" s="1"/>
  <c r="BC65" i="6" s="1"/>
  <c r="T232" i="1"/>
  <c r="BI65" i="6" s="1"/>
  <c r="BU65" i="6" s="1"/>
  <c r="U232" i="1"/>
  <c r="CA65" i="6" s="1"/>
  <c r="CM65" i="6" s="1"/>
  <c r="R233" i="1"/>
  <c r="Y66" i="6" s="1"/>
  <c r="AK66" i="6" s="1"/>
  <c r="S233" i="1"/>
  <c r="AQ66" i="6" s="1"/>
  <c r="BC66" i="6" s="1"/>
  <c r="T233" i="1"/>
  <c r="BI66" i="6" s="1"/>
  <c r="BU66" i="6" s="1"/>
  <c r="U233" i="1"/>
  <c r="CA66" i="6" s="1"/>
  <c r="CM66" i="6" s="1"/>
  <c r="R234" i="1"/>
  <c r="Y67" i="6" s="1"/>
  <c r="AK67" i="6" s="1"/>
  <c r="S234" i="1"/>
  <c r="AQ67" i="6" s="1"/>
  <c r="BC67" i="6" s="1"/>
  <c r="T234" i="1"/>
  <c r="BI67" i="6" s="1"/>
  <c r="BU67" i="6" s="1"/>
  <c r="U234" i="1"/>
  <c r="CA67" i="6" s="1"/>
  <c r="CM67" i="6" s="1"/>
  <c r="S225" i="1"/>
  <c r="AQ58" i="6" s="1"/>
  <c r="BC58" i="6" s="1"/>
  <c r="T225" i="1"/>
  <c r="BI58" i="6" s="1"/>
  <c r="BU58" i="6" s="1"/>
  <c r="U225" i="1"/>
  <c r="CA58" i="6" s="1"/>
  <c r="CM58" i="6" s="1"/>
  <c r="R225" i="1"/>
  <c r="Y58" i="6" s="1"/>
  <c r="AK58" i="6" s="1"/>
  <c r="V226" i="1"/>
  <c r="CS59" i="6" s="1"/>
  <c r="DE59" i="6" s="1"/>
  <c r="V227" i="1"/>
  <c r="CS60" i="6" s="1"/>
  <c r="DE60" i="6" s="1"/>
  <c r="V228" i="1"/>
  <c r="CS61" i="6" s="1"/>
  <c r="DE61" i="6" s="1"/>
  <c r="V229" i="1"/>
  <c r="CS62" i="6" s="1"/>
  <c r="DE62" i="6" s="1"/>
  <c r="V230" i="1"/>
  <c r="CS63" i="6" s="1"/>
  <c r="DE63" i="6" s="1"/>
  <c r="V231" i="1"/>
  <c r="CS64" i="6" s="1"/>
  <c r="DE64" i="6" s="1"/>
  <c r="V232" i="1"/>
  <c r="CS65" i="6" s="1"/>
  <c r="DE65" i="6" s="1"/>
  <c r="V233" i="1"/>
  <c r="CS66" i="6" s="1"/>
  <c r="DE66" i="6" s="1"/>
  <c r="V234" i="1"/>
  <c r="CS67" i="6" s="1"/>
  <c r="DE67" i="6" s="1"/>
  <c r="V225" i="1"/>
  <c r="CS58" i="6" s="1"/>
  <c r="DE58" i="6" s="1"/>
  <c r="X226" i="1"/>
  <c r="DK59" i="6" s="1"/>
  <c r="DW59" i="6" s="1"/>
  <c r="X227" i="1"/>
  <c r="DK60" i="6" s="1"/>
  <c r="DW60" i="6" s="1"/>
  <c r="X228" i="1"/>
  <c r="DK61" i="6" s="1"/>
  <c r="DW61" i="6" s="1"/>
  <c r="X229" i="1"/>
  <c r="DK62" i="6" s="1"/>
  <c r="DW62" i="6" s="1"/>
  <c r="X230" i="1"/>
  <c r="DK63" i="6" s="1"/>
  <c r="DW63" i="6" s="1"/>
  <c r="X231" i="1"/>
  <c r="DK64" i="6" s="1"/>
  <c r="DW64" i="6" s="1"/>
  <c r="X232" i="1"/>
  <c r="DK65" i="6" s="1"/>
  <c r="DW65" i="6" s="1"/>
  <c r="X233" i="1"/>
  <c r="DK66" i="6" s="1"/>
  <c r="DW66" i="6" s="1"/>
  <c r="X234" i="1"/>
  <c r="DK67" i="6" s="1"/>
  <c r="DW67" i="6" s="1"/>
  <c r="X225" i="1"/>
  <c r="DK58" i="6" s="1"/>
  <c r="DW58" i="6" s="1"/>
  <c r="Y226" i="1"/>
  <c r="G59" i="6" s="1"/>
  <c r="S59" i="6" s="1"/>
  <c r="Y227" i="1"/>
  <c r="G60" i="6" s="1"/>
  <c r="S60" i="6" s="1"/>
  <c r="Y228" i="1"/>
  <c r="G61" i="6" s="1"/>
  <c r="S61" i="6" s="1"/>
  <c r="Y229" i="1"/>
  <c r="G62" i="6" s="1"/>
  <c r="S62" i="6" s="1"/>
  <c r="Y230" i="1"/>
  <c r="G63" i="6" s="1"/>
  <c r="S63" i="6" s="1"/>
  <c r="Y231" i="1"/>
  <c r="G64" i="6" s="1"/>
  <c r="S64" i="6" s="1"/>
  <c r="Y232" i="1"/>
  <c r="G65" i="6" s="1"/>
  <c r="S65" i="6" s="1"/>
  <c r="Y233" i="1"/>
  <c r="G66" i="6" s="1"/>
  <c r="S66" i="6" s="1"/>
  <c r="Y234" i="1"/>
  <c r="G67" i="6" s="1"/>
  <c r="S67" i="6" s="1"/>
  <c r="Y225" i="1"/>
  <c r="G58" i="6" s="1"/>
  <c r="S58" i="6" s="1"/>
  <c r="Y222" i="1"/>
  <c r="G55" i="6" s="1"/>
  <c r="S55" i="6" s="1"/>
  <c r="Y223" i="1"/>
  <c r="G56" i="6" s="1"/>
  <c r="S56" i="6" s="1"/>
  <c r="Y221" i="1"/>
  <c r="G54" i="6" s="1"/>
  <c r="S54" i="6" s="1"/>
  <c r="X222" i="1"/>
  <c r="DK55" i="6" s="1"/>
  <c r="DW55" i="6" s="1"/>
  <c r="X223" i="1"/>
  <c r="DK56" i="6" s="1"/>
  <c r="DW56" i="6" s="1"/>
  <c r="X221" i="1"/>
  <c r="DK54" i="6" s="1"/>
  <c r="DW54" i="6" s="1"/>
  <c r="V222" i="1"/>
  <c r="CS55" i="6" s="1"/>
  <c r="DE55" i="6" s="1"/>
  <c r="V223" i="1"/>
  <c r="CS56" i="6" s="1"/>
  <c r="DE56" i="6" s="1"/>
  <c r="V221" i="1"/>
  <c r="CS54" i="6" s="1"/>
  <c r="DE54" i="6" s="1"/>
  <c r="U223" i="1"/>
  <c r="CA56" i="6" s="1"/>
  <c r="CM56" i="6" s="1"/>
  <c r="R222" i="1"/>
  <c r="Y55" i="6" s="1"/>
  <c r="AK55" i="6" s="1"/>
  <c r="S222" i="1"/>
  <c r="AQ55" i="6" s="1"/>
  <c r="BC55" i="6" s="1"/>
  <c r="T222" i="1"/>
  <c r="BI55" i="6" s="1"/>
  <c r="BU55" i="6" s="1"/>
  <c r="U222" i="1"/>
  <c r="CA55" i="6" s="1"/>
  <c r="CM55" i="6" s="1"/>
  <c r="R223" i="1"/>
  <c r="Y56" i="6" s="1"/>
  <c r="AK56" i="6" s="1"/>
  <c r="S223" i="1"/>
  <c r="AQ56" i="6" s="1"/>
  <c r="BC56" i="6" s="1"/>
  <c r="T223" i="1"/>
  <c r="BI56" i="6" s="1"/>
  <c r="BU56" i="6" s="1"/>
  <c r="S221" i="1"/>
  <c r="AQ54" i="6" s="1"/>
  <c r="BC54" i="6" s="1"/>
  <c r="T221" i="1"/>
  <c r="BI54" i="6" s="1"/>
  <c r="BU54" i="6" s="1"/>
  <c r="U221" i="1"/>
  <c r="CA54" i="6" s="1"/>
  <c r="CM54" i="6" s="1"/>
  <c r="R221" i="1"/>
  <c r="Y54" i="6" s="1"/>
  <c r="AK54" i="6" s="1"/>
  <c r="Y177" i="1"/>
  <c r="G10" i="6" s="1"/>
  <c r="S10" i="6" s="1"/>
  <c r="Y178" i="1"/>
  <c r="G11" i="6" s="1"/>
  <c r="S11" i="6" s="1"/>
  <c r="Y179" i="1"/>
  <c r="G12" i="6" s="1"/>
  <c r="S12" i="6" s="1"/>
  <c r="Y180" i="1"/>
  <c r="G13" i="6" s="1"/>
  <c r="S13" i="6" s="1"/>
  <c r="Y181" i="1"/>
  <c r="G14" i="6" s="1"/>
  <c r="S14" i="6" s="1"/>
  <c r="Y182" i="1"/>
  <c r="G15" i="6" s="1"/>
  <c r="S15" i="6" s="1"/>
  <c r="Y183" i="1"/>
  <c r="G16" i="6" s="1"/>
  <c r="S16" i="6" s="1"/>
  <c r="Y184" i="1"/>
  <c r="G17" i="6" s="1"/>
  <c r="S17" i="6" s="1"/>
  <c r="Y185" i="1"/>
  <c r="G18" i="6" s="1"/>
  <c r="S18" i="6" s="1"/>
  <c r="Y186" i="1"/>
  <c r="G19" i="6" s="1"/>
  <c r="S19" i="6" s="1"/>
  <c r="Y187" i="1"/>
  <c r="G20" i="6" s="1"/>
  <c r="S20" i="6" s="1"/>
  <c r="Y188" i="1"/>
  <c r="G21" i="6" s="1"/>
  <c r="S21" i="6" s="1"/>
  <c r="Y189" i="1"/>
  <c r="G22" i="6" s="1"/>
  <c r="S22" i="6" s="1"/>
  <c r="Y190" i="1"/>
  <c r="G23" i="6" s="1"/>
  <c r="S23" i="6" s="1"/>
  <c r="Y191" i="1"/>
  <c r="G24" i="6" s="1"/>
  <c r="S24" i="6" s="1"/>
  <c r="Y192" i="1"/>
  <c r="G25" i="6" s="1"/>
  <c r="S25" i="6" s="1"/>
  <c r="Y193" i="1"/>
  <c r="G26" i="6" s="1"/>
  <c r="S26" i="6" s="1"/>
  <c r="Y194" i="1"/>
  <c r="G27" i="6" s="1"/>
  <c r="S27" i="6" s="1"/>
  <c r="Y195" i="1"/>
  <c r="G28" i="6" s="1"/>
  <c r="S28" i="6" s="1"/>
  <c r="Y196" i="1"/>
  <c r="G29" i="6" s="1"/>
  <c r="S29" i="6" s="1"/>
  <c r="Y197" i="1"/>
  <c r="G30" i="6" s="1"/>
  <c r="S30" i="6" s="1"/>
  <c r="Y198" i="1"/>
  <c r="G31" i="6" s="1"/>
  <c r="S31" i="6" s="1"/>
  <c r="Y199" i="1"/>
  <c r="G32" i="6" s="1"/>
  <c r="S32" i="6" s="1"/>
  <c r="Y200" i="1"/>
  <c r="G33" i="6" s="1"/>
  <c r="S33" i="6" s="1"/>
  <c r="Y201" i="1"/>
  <c r="G34" i="6" s="1"/>
  <c r="S34" i="6" s="1"/>
  <c r="Y202" i="1"/>
  <c r="G35" i="6" s="1"/>
  <c r="S35" i="6" s="1"/>
  <c r="Y203" i="1"/>
  <c r="G36" i="6" s="1"/>
  <c r="S36" i="6" s="1"/>
  <c r="Y204" i="1"/>
  <c r="G37" i="6" s="1"/>
  <c r="S37" i="6" s="1"/>
  <c r="Y205" i="1"/>
  <c r="G38" i="6" s="1"/>
  <c r="S38" i="6" s="1"/>
  <c r="Y206" i="1"/>
  <c r="G39" i="6" s="1"/>
  <c r="S39" i="6" s="1"/>
  <c r="Y207" i="1"/>
  <c r="G40" i="6" s="1"/>
  <c r="S40" i="6" s="1"/>
  <c r="Y208" i="1"/>
  <c r="G41" i="6" s="1"/>
  <c r="S41" i="6" s="1"/>
  <c r="Y209" i="1"/>
  <c r="G42" i="6" s="1"/>
  <c r="S42" i="6" s="1"/>
  <c r="Y210" i="1"/>
  <c r="G43" i="6" s="1"/>
  <c r="S43" i="6" s="1"/>
  <c r="Y211" i="1"/>
  <c r="G44" i="6" s="1"/>
  <c r="S44" i="6" s="1"/>
  <c r="Y212" i="1"/>
  <c r="G45" i="6" s="1"/>
  <c r="S45" i="6" s="1"/>
  <c r="Y213" i="1"/>
  <c r="G46" i="6" s="1"/>
  <c r="S46" i="6" s="1"/>
  <c r="Y214" i="1"/>
  <c r="G47" i="6" s="1"/>
  <c r="S47" i="6" s="1"/>
  <c r="Y215" i="1"/>
  <c r="G48" i="6" s="1"/>
  <c r="S48" i="6" s="1"/>
  <c r="Y216" i="1"/>
  <c r="G49" i="6" s="1"/>
  <c r="S49" i="6" s="1"/>
  <c r="Y217" i="1"/>
  <c r="G50" i="6" s="1"/>
  <c r="S50" i="6" s="1"/>
  <c r="Y176" i="1"/>
  <c r="G9" i="6" s="1"/>
  <c r="S9" i="6" s="1"/>
  <c r="X177" i="1"/>
  <c r="DK10" i="6" s="1"/>
  <c r="DW10" i="6" s="1"/>
  <c r="X178" i="1"/>
  <c r="DK11" i="6" s="1"/>
  <c r="DW11" i="6" s="1"/>
  <c r="X179" i="1"/>
  <c r="DK12" i="6" s="1"/>
  <c r="DW12" i="6" s="1"/>
  <c r="X180" i="1"/>
  <c r="DK13" i="6" s="1"/>
  <c r="DW13" i="6" s="1"/>
  <c r="X181" i="1"/>
  <c r="DK14" i="6" s="1"/>
  <c r="DW14" i="6" s="1"/>
  <c r="X182" i="1"/>
  <c r="DK15" i="6" s="1"/>
  <c r="DW15" i="6" s="1"/>
  <c r="X183" i="1"/>
  <c r="DK16" i="6" s="1"/>
  <c r="DW16" i="6" s="1"/>
  <c r="X184" i="1"/>
  <c r="DK17" i="6" s="1"/>
  <c r="DW17" i="6" s="1"/>
  <c r="X185" i="1"/>
  <c r="DK18" i="6" s="1"/>
  <c r="DW18" i="6" s="1"/>
  <c r="X186" i="1"/>
  <c r="DK19" i="6" s="1"/>
  <c r="DW19" i="6" s="1"/>
  <c r="X187" i="1"/>
  <c r="DK20" i="6" s="1"/>
  <c r="DW20" i="6" s="1"/>
  <c r="X188" i="1"/>
  <c r="DK21" i="6" s="1"/>
  <c r="DW21" i="6" s="1"/>
  <c r="X189" i="1"/>
  <c r="DK22" i="6" s="1"/>
  <c r="DW22" i="6" s="1"/>
  <c r="X190" i="1"/>
  <c r="DK23" i="6" s="1"/>
  <c r="DW23" i="6" s="1"/>
  <c r="X191" i="1"/>
  <c r="DK24" i="6" s="1"/>
  <c r="DW24" i="6" s="1"/>
  <c r="X192" i="1"/>
  <c r="DK25" i="6" s="1"/>
  <c r="DW25" i="6" s="1"/>
  <c r="X193" i="1"/>
  <c r="DK26" i="6" s="1"/>
  <c r="DW26" i="6" s="1"/>
  <c r="X194" i="1"/>
  <c r="DK27" i="6" s="1"/>
  <c r="DW27" i="6" s="1"/>
  <c r="X195" i="1"/>
  <c r="DK28" i="6" s="1"/>
  <c r="DW28" i="6" s="1"/>
  <c r="X196" i="1"/>
  <c r="DK29" i="6" s="1"/>
  <c r="DW29" i="6" s="1"/>
  <c r="X197" i="1"/>
  <c r="DK30" i="6" s="1"/>
  <c r="DW30" i="6" s="1"/>
  <c r="X198" i="1"/>
  <c r="DK31" i="6" s="1"/>
  <c r="DW31" i="6" s="1"/>
  <c r="X199" i="1"/>
  <c r="DK32" i="6" s="1"/>
  <c r="DW32" i="6" s="1"/>
  <c r="X200" i="1"/>
  <c r="DK33" i="6" s="1"/>
  <c r="DW33" i="6" s="1"/>
  <c r="X201" i="1"/>
  <c r="DK34" i="6" s="1"/>
  <c r="DW34" i="6" s="1"/>
  <c r="X202" i="1"/>
  <c r="DK35" i="6" s="1"/>
  <c r="DW35" i="6" s="1"/>
  <c r="X203" i="1"/>
  <c r="DK36" i="6" s="1"/>
  <c r="DW36" i="6" s="1"/>
  <c r="X204" i="1"/>
  <c r="DK37" i="6" s="1"/>
  <c r="DW37" i="6" s="1"/>
  <c r="X205" i="1"/>
  <c r="DK38" i="6" s="1"/>
  <c r="DW38" i="6" s="1"/>
  <c r="X206" i="1"/>
  <c r="DK39" i="6" s="1"/>
  <c r="DW39" i="6" s="1"/>
  <c r="X207" i="1"/>
  <c r="DK40" i="6" s="1"/>
  <c r="DW40" i="6" s="1"/>
  <c r="X208" i="1"/>
  <c r="DK41" i="6" s="1"/>
  <c r="DW41" i="6" s="1"/>
  <c r="X209" i="1"/>
  <c r="DK42" i="6" s="1"/>
  <c r="DW42" i="6" s="1"/>
  <c r="X210" i="1"/>
  <c r="DK43" i="6" s="1"/>
  <c r="DW43" i="6" s="1"/>
  <c r="X211" i="1"/>
  <c r="DK44" i="6" s="1"/>
  <c r="DW44" i="6" s="1"/>
  <c r="X212" i="1"/>
  <c r="DK45" i="6" s="1"/>
  <c r="DW45" i="6" s="1"/>
  <c r="X213" i="1"/>
  <c r="DK46" i="6" s="1"/>
  <c r="DW46" i="6" s="1"/>
  <c r="X214" i="1"/>
  <c r="DK47" i="6" s="1"/>
  <c r="DW47" i="6" s="1"/>
  <c r="X215" i="1"/>
  <c r="DK48" i="6" s="1"/>
  <c r="DW48" i="6" s="1"/>
  <c r="X216" i="1"/>
  <c r="DK49" i="6" s="1"/>
  <c r="DW49" i="6" s="1"/>
  <c r="X217" i="1"/>
  <c r="DK50" i="6" s="1"/>
  <c r="DW50" i="6" s="1"/>
  <c r="X176" i="1"/>
  <c r="DK9" i="6" s="1"/>
  <c r="DW9" i="6" s="1"/>
  <c r="V177" i="1"/>
  <c r="CS10" i="6" s="1"/>
  <c r="DE10" i="6" s="1"/>
  <c r="V178" i="1"/>
  <c r="CS11" i="6" s="1"/>
  <c r="DE11" i="6" s="1"/>
  <c r="V179" i="1"/>
  <c r="CS12" i="6" s="1"/>
  <c r="DE12" i="6" s="1"/>
  <c r="V180" i="1"/>
  <c r="CS13" i="6" s="1"/>
  <c r="DE13" i="6" s="1"/>
  <c r="V181" i="1"/>
  <c r="CS14" i="6" s="1"/>
  <c r="DE14" i="6" s="1"/>
  <c r="V182" i="1"/>
  <c r="CS15" i="6" s="1"/>
  <c r="DE15" i="6" s="1"/>
  <c r="V183" i="1"/>
  <c r="CS16" i="6" s="1"/>
  <c r="DE16" i="6" s="1"/>
  <c r="V184" i="1"/>
  <c r="CS17" i="6" s="1"/>
  <c r="DE17" i="6" s="1"/>
  <c r="V185" i="1"/>
  <c r="CS18" i="6" s="1"/>
  <c r="DE18" i="6" s="1"/>
  <c r="V186" i="1"/>
  <c r="CS19" i="6" s="1"/>
  <c r="DE19" i="6" s="1"/>
  <c r="V187" i="1"/>
  <c r="CS20" i="6" s="1"/>
  <c r="DE20" i="6" s="1"/>
  <c r="V188" i="1"/>
  <c r="CS21" i="6" s="1"/>
  <c r="DE21" i="6" s="1"/>
  <c r="V189" i="1"/>
  <c r="CS22" i="6" s="1"/>
  <c r="DE22" i="6" s="1"/>
  <c r="V190" i="1"/>
  <c r="CS23" i="6" s="1"/>
  <c r="DE23" i="6" s="1"/>
  <c r="V191" i="1"/>
  <c r="CS24" i="6" s="1"/>
  <c r="DE24" i="6" s="1"/>
  <c r="V192" i="1"/>
  <c r="CS25" i="6" s="1"/>
  <c r="DE25" i="6" s="1"/>
  <c r="V193" i="1"/>
  <c r="CS26" i="6" s="1"/>
  <c r="DE26" i="6" s="1"/>
  <c r="V194" i="1"/>
  <c r="CS27" i="6" s="1"/>
  <c r="DE27" i="6" s="1"/>
  <c r="V195" i="1"/>
  <c r="CS28" i="6" s="1"/>
  <c r="DE28" i="6" s="1"/>
  <c r="V196" i="1"/>
  <c r="CS29" i="6" s="1"/>
  <c r="DE29" i="6" s="1"/>
  <c r="V197" i="1"/>
  <c r="CS30" i="6" s="1"/>
  <c r="DE30" i="6" s="1"/>
  <c r="V198" i="1"/>
  <c r="CS31" i="6" s="1"/>
  <c r="DE31" i="6" s="1"/>
  <c r="V199" i="1"/>
  <c r="CS32" i="6" s="1"/>
  <c r="DE32" i="6" s="1"/>
  <c r="V200" i="1"/>
  <c r="CS33" i="6" s="1"/>
  <c r="DE33" i="6" s="1"/>
  <c r="V201" i="1"/>
  <c r="CS34" i="6" s="1"/>
  <c r="DE34" i="6" s="1"/>
  <c r="V202" i="1"/>
  <c r="CS35" i="6" s="1"/>
  <c r="DE35" i="6" s="1"/>
  <c r="V203" i="1"/>
  <c r="CS36" i="6" s="1"/>
  <c r="DE36" i="6" s="1"/>
  <c r="V204" i="1"/>
  <c r="CS37" i="6" s="1"/>
  <c r="DE37" i="6" s="1"/>
  <c r="V205" i="1"/>
  <c r="CS38" i="6" s="1"/>
  <c r="DE38" i="6" s="1"/>
  <c r="V206" i="1"/>
  <c r="CS39" i="6" s="1"/>
  <c r="DE39" i="6" s="1"/>
  <c r="V207" i="1"/>
  <c r="CS40" i="6" s="1"/>
  <c r="DE40" i="6" s="1"/>
  <c r="V208" i="1"/>
  <c r="CS41" i="6" s="1"/>
  <c r="DE41" i="6" s="1"/>
  <c r="V209" i="1"/>
  <c r="CS42" i="6" s="1"/>
  <c r="DE42" i="6" s="1"/>
  <c r="V210" i="1"/>
  <c r="CS43" i="6" s="1"/>
  <c r="DE43" i="6" s="1"/>
  <c r="V211" i="1"/>
  <c r="CS44" i="6" s="1"/>
  <c r="DE44" i="6" s="1"/>
  <c r="V212" i="1"/>
  <c r="CS45" i="6" s="1"/>
  <c r="DE45" i="6" s="1"/>
  <c r="V213" i="1"/>
  <c r="CS46" i="6" s="1"/>
  <c r="DE46" i="6" s="1"/>
  <c r="V214" i="1"/>
  <c r="CS47" i="6" s="1"/>
  <c r="DE47" i="6" s="1"/>
  <c r="V215" i="1"/>
  <c r="CS48" i="6" s="1"/>
  <c r="DE48" i="6" s="1"/>
  <c r="V216" i="1"/>
  <c r="CS49" i="6" s="1"/>
  <c r="DE49" i="6" s="1"/>
  <c r="V217" i="1"/>
  <c r="CS50" i="6" s="1"/>
  <c r="DE50" i="6" s="1"/>
  <c r="V176" i="1"/>
  <c r="CS9" i="6" s="1"/>
  <c r="DE9" i="6" s="1"/>
  <c r="U203" i="1"/>
  <c r="CA36" i="6" s="1"/>
  <c r="CM36" i="6" s="1"/>
  <c r="R177" i="1"/>
  <c r="Y10" i="6" s="1"/>
  <c r="AK10" i="6" s="1"/>
  <c r="S177" i="1"/>
  <c r="AQ10" i="6" s="1"/>
  <c r="BC10" i="6" s="1"/>
  <c r="T177" i="1"/>
  <c r="BI10" i="6" s="1"/>
  <c r="BU10" i="6" s="1"/>
  <c r="U177" i="1"/>
  <c r="CA10" i="6" s="1"/>
  <c r="CM10" i="6" s="1"/>
  <c r="R178" i="1"/>
  <c r="Y11" i="6" s="1"/>
  <c r="AK11" i="6" s="1"/>
  <c r="S178" i="1"/>
  <c r="AQ11" i="6" s="1"/>
  <c r="BC11" i="6" s="1"/>
  <c r="T178" i="1"/>
  <c r="BI11" i="6" s="1"/>
  <c r="BU11" i="6" s="1"/>
  <c r="U178" i="1"/>
  <c r="CA11" i="6" s="1"/>
  <c r="CM11" i="6" s="1"/>
  <c r="R179" i="1"/>
  <c r="Y12" i="6" s="1"/>
  <c r="AK12" i="6" s="1"/>
  <c r="S179" i="1"/>
  <c r="AQ12" i="6" s="1"/>
  <c r="BC12" i="6" s="1"/>
  <c r="T179" i="1"/>
  <c r="BI12" i="6" s="1"/>
  <c r="BU12" i="6" s="1"/>
  <c r="U179" i="1"/>
  <c r="CA12" i="6" s="1"/>
  <c r="CM12" i="6" s="1"/>
  <c r="R180" i="1"/>
  <c r="Y13" i="6" s="1"/>
  <c r="AK13" i="6" s="1"/>
  <c r="S180" i="1"/>
  <c r="AQ13" i="6" s="1"/>
  <c r="BC13" i="6" s="1"/>
  <c r="T180" i="1"/>
  <c r="BI13" i="6" s="1"/>
  <c r="BU13" i="6" s="1"/>
  <c r="U180" i="1"/>
  <c r="CA13" i="6" s="1"/>
  <c r="CM13" i="6" s="1"/>
  <c r="R181" i="1"/>
  <c r="Y14" i="6" s="1"/>
  <c r="AK14" i="6" s="1"/>
  <c r="S181" i="1"/>
  <c r="AQ14" i="6" s="1"/>
  <c r="BC14" i="6" s="1"/>
  <c r="T181" i="1"/>
  <c r="BI14" i="6" s="1"/>
  <c r="BU14" i="6" s="1"/>
  <c r="U181" i="1"/>
  <c r="CA14" i="6" s="1"/>
  <c r="CM14" i="6" s="1"/>
  <c r="R182" i="1"/>
  <c r="Y15" i="6" s="1"/>
  <c r="AK15" i="6" s="1"/>
  <c r="S182" i="1"/>
  <c r="AQ15" i="6" s="1"/>
  <c r="BC15" i="6" s="1"/>
  <c r="T182" i="1"/>
  <c r="BI15" i="6" s="1"/>
  <c r="BU15" i="6" s="1"/>
  <c r="U182" i="1"/>
  <c r="CA15" i="6" s="1"/>
  <c r="CM15" i="6" s="1"/>
  <c r="R183" i="1"/>
  <c r="Y16" i="6" s="1"/>
  <c r="AK16" i="6" s="1"/>
  <c r="S183" i="1"/>
  <c r="AQ16" i="6" s="1"/>
  <c r="BC16" i="6" s="1"/>
  <c r="T183" i="1"/>
  <c r="BI16" i="6" s="1"/>
  <c r="BU16" i="6" s="1"/>
  <c r="U183" i="1"/>
  <c r="CA16" i="6" s="1"/>
  <c r="CM16" i="6" s="1"/>
  <c r="R184" i="1"/>
  <c r="Y17" i="6" s="1"/>
  <c r="AK17" i="6" s="1"/>
  <c r="S184" i="1"/>
  <c r="AQ17" i="6" s="1"/>
  <c r="BC17" i="6" s="1"/>
  <c r="T184" i="1"/>
  <c r="BI17" i="6" s="1"/>
  <c r="BU17" i="6" s="1"/>
  <c r="U184" i="1"/>
  <c r="CA17" i="6" s="1"/>
  <c r="CM17" i="6" s="1"/>
  <c r="R185" i="1"/>
  <c r="Y18" i="6" s="1"/>
  <c r="AK18" i="6" s="1"/>
  <c r="S185" i="1"/>
  <c r="AQ18" i="6" s="1"/>
  <c r="BC18" i="6" s="1"/>
  <c r="T185" i="1"/>
  <c r="BI18" i="6" s="1"/>
  <c r="BU18" i="6" s="1"/>
  <c r="U185" i="1"/>
  <c r="CA18" i="6" s="1"/>
  <c r="CM18" i="6" s="1"/>
  <c r="R186" i="1"/>
  <c r="Y19" i="6" s="1"/>
  <c r="AK19" i="6" s="1"/>
  <c r="S186" i="1"/>
  <c r="AQ19" i="6" s="1"/>
  <c r="BC19" i="6" s="1"/>
  <c r="T186" i="1"/>
  <c r="BI19" i="6" s="1"/>
  <c r="BU19" i="6" s="1"/>
  <c r="U186" i="1"/>
  <c r="CA19" i="6" s="1"/>
  <c r="CM19" i="6" s="1"/>
  <c r="R187" i="1"/>
  <c r="Y20" i="6" s="1"/>
  <c r="AK20" i="6" s="1"/>
  <c r="S187" i="1"/>
  <c r="AQ20" i="6" s="1"/>
  <c r="BC20" i="6" s="1"/>
  <c r="T187" i="1"/>
  <c r="BI20" i="6" s="1"/>
  <c r="BU20" i="6" s="1"/>
  <c r="U187" i="1"/>
  <c r="CA20" i="6" s="1"/>
  <c r="CM20" i="6" s="1"/>
  <c r="R188" i="1"/>
  <c r="Y21" i="6" s="1"/>
  <c r="AK21" i="6" s="1"/>
  <c r="S188" i="1"/>
  <c r="AQ21" i="6" s="1"/>
  <c r="BC21" i="6" s="1"/>
  <c r="T188" i="1"/>
  <c r="BI21" i="6" s="1"/>
  <c r="BU21" i="6" s="1"/>
  <c r="U188" i="1"/>
  <c r="CA21" i="6" s="1"/>
  <c r="CM21" i="6" s="1"/>
  <c r="R189" i="1"/>
  <c r="Y22" i="6" s="1"/>
  <c r="AK22" i="6" s="1"/>
  <c r="S189" i="1"/>
  <c r="AQ22" i="6" s="1"/>
  <c r="BC22" i="6" s="1"/>
  <c r="T189" i="1"/>
  <c r="BI22" i="6" s="1"/>
  <c r="BU22" i="6" s="1"/>
  <c r="U189" i="1"/>
  <c r="CA22" i="6" s="1"/>
  <c r="CM22" i="6" s="1"/>
  <c r="R190" i="1"/>
  <c r="Y23" i="6" s="1"/>
  <c r="AK23" i="6" s="1"/>
  <c r="S190" i="1"/>
  <c r="AQ23" i="6" s="1"/>
  <c r="BC23" i="6" s="1"/>
  <c r="T190" i="1"/>
  <c r="BI23" i="6" s="1"/>
  <c r="BU23" i="6" s="1"/>
  <c r="U190" i="1"/>
  <c r="CA23" i="6" s="1"/>
  <c r="CM23" i="6" s="1"/>
  <c r="R191" i="1"/>
  <c r="Y24" i="6" s="1"/>
  <c r="AK24" i="6" s="1"/>
  <c r="S191" i="1"/>
  <c r="AQ24" i="6" s="1"/>
  <c r="BC24" i="6" s="1"/>
  <c r="T191" i="1"/>
  <c r="BI24" i="6" s="1"/>
  <c r="BU24" i="6" s="1"/>
  <c r="U191" i="1"/>
  <c r="CA24" i="6" s="1"/>
  <c r="CM24" i="6" s="1"/>
  <c r="R192" i="1"/>
  <c r="Y25" i="6" s="1"/>
  <c r="AK25" i="6" s="1"/>
  <c r="S192" i="1"/>
  <c r="AQ25" i="6" s="1"/>
  <c r="BC25" i="6" s="1"/>
  <c r="T192" i="1"/>
  <c r="BI25" i="6" s="1"/>
  <c r="BU25" i="6" s="1"/>
  <c r="U192" i="1"/>
  <c r="CA25" i="6" s="1"/>
  <c r="CM25" i="6" s="1"/>
  <c r="R193" i="1"/>
  <c r="Y26" i="6" s="1"/>
  <c r="AK26" i="6" s="1"/>
  <c r="S193" i="1"/>
  <c r="AQ26" i="6" s="1"/>
  <c r="BC26" i="6" s="1"/>
  <c r="T193" i="1"/>
  <c r="BI26" i="6" s="1"/>
  <c r="BU26" i="6" s="1"/>
  <c r="U193" i="1"/>
  <c r="CA26" i="6" s="1"/>
  <c r="CM26" i="6" s="1"/>
  <c r="R194" i="1"/>
  <c r="Y27" i="6" s="1"/>
  <c r="AK27" i="6" s="1"/>
  <c r="S194" i="1"/>
  <c r="AQ27" i="6" s="1"/>
  <c r="BC27" i="6" s="1"/>
  <c r="T194" i="1"/>
  <c r="BI27" i="6" s="1"/>
  <c r="BU27" i="6" s="1"/>
  <c r="U194" i="1"/>
  <c r="CA27" i="6" s="1"/>
  <c r="CM27" i="6" s="1"/>
  <c r="R195" i="1"/>
  <c r="Y28" i="6" s="1"/>
  <c r="AK28" i="6" s="1"/>
  <c r="S195" i="1"/>
  <c r="AQ28" i="6" s="1"/>
  <c r="BC28" i="6" s="1"/>
  <c r="T195" i="1"/>
  <c r="BI28" i="6" s="1"/>
  <c r="BU28" i="6" s="1"/>
  <c r="U195" i="1"/>
  <c r="CA28" i="6" s="1"/>
  <c r="CM28" i="6" s="1"/>
  <c r="R196" i="1"/>
  <c r="Y29" i="6" s="1"/>
  <c r="AK29" i="6" s="1"/>
  <c r="S196" i="1"/>
  <c r="AQ29" i="6" s="1"/>
  <c r="BC29" i="6" s="1"/>
  <c r="T196" i="1"/>
  <c r="BI29" i="6" s="1"/>
  <c r="BU29" i="6" s="1"/>
  <c r="U196" i="1"/>
  <c r="CA29" i="6" s="1"/>
  <c r="CM29" i="6" s="1"/>
  <c r="R197" i="1"/>
  <c r="Y30" i="6" s="1"/>
  <c r="AK30" i="6" s="1"/>
  <c r="S197" i="1"/>
  <c r="AQ30" i="6" s="1"/>
  <c r="BC30" i="6" s="1"/>
  <c r="T197" i="1"/>
  <c r="BI30" i="6" s="1"/>
  <c r="BU30" i="6" s="1"/>
  <c r="U197" i="1"/>
  <c r="CA30" i="6" s="1"/>
  <c r="CM30" i="6" s="1"/>
  <c r="R198" i="1"/>
  <c r="Y31" i="6" s="1"/>
  <c r="AK31" i="6" s="1"/>
  <c r="S198" i="1"/>
  <c r="AQ31" i="6" s="1"/>
  <c r="BC31" i="6" s="1"/>
  <c r="T198" i="1"/>
  <c r="BI31" i="6" s="1"/>
  <c r="BU31" i="6" s="1"/>
  <c r="U198" i="1"/>
  <c r="CA31" i="6" s="1"/>
  <c r="CM31" i="6" s="1"/>
  <c r="R199" i="1"/>
  <c r="Y32" i="6" s="1"/>
  <c r="AK32" i="6" s="1"/>
  <c r="S199" i="1"/>
  <c r="AQ32" i="6" s="1"/>
  <c r="BC32" i="6" s="1"/>
  <c r="T199" i="1"/>
  <c r="BI32" i="6" s="1"/>
  <c r="BU32" i="6" s="1"/>
  <c r="U199" i="1"/>
  <c r="CA32" i="6" s="1"/>
  <c r="CM32" i="6" s="1"/>
  <c r="R200" i="1"/>
  <c r="Y33" i="6" s="1"/>
  <c r="AK33" i="6" s="1"/>
  <c r="S200" i="1"/>
  <c r="AQ33" i="6" s="1"/>
  <c r="BC33" i="6" s="1"/>
  <c r="T200" i="1"/>
  <c r="BI33" i="6" s="1"/>
  <c r="BU33" i="6" s="1"/>
  <c r="U200" i="1"/>
  <c r="CA33" i="6" s="1"/>
  <c r="CM33" i="6" s="1"/>
  <c r="R201" i="1"/>
  <c r="Y34" i="6" s="1"/>
  <c r="AK34" i="6" s="1"/>
  <c r="S201" i="1"/>
  <c r="AQ34" i="6" s="1"/>
  <c r="BC34" i="6" s="1"/>
  <c r="T201" i="1"/>
  <c r="BI34" i="6" s="1"/>
  <c r="BU34" i="6" s="1"/>
  <c r="U201" i="1"/>
  <c r="CA34" i="6" s="1"/>
  <c r="CM34" i="6" s="1"/>
  <c r="R202" i="1"/>
  <c r="Y35" i="6" s="1"/>
  <c r="AK35" i="6" s="1"/>
  <c r="S202" i="1"/>
  <c r="AQ35" i="6" s="1"/>
  <c r="BC35" i="6" s="1"/>
  <c r="T202" i="1"/>
  <c r="BI35" i="6" s="1"/>
  <c r="BU35" i="6" s="1"/>
  <c r="U202" i="1"/>
  <c r="CA35" i="6" s="1"/>
  <c r="CM35" i="6" s="1"/>
  <c r="R203" i="1"/>
  <c r="Y36" i="6" s="1"/>
  <c r="AK36" i="6" s="1"/>
  <c r="S203" i="1"/>
  <c r="AQ36" i="6" s="1"/>
  <c r="BC36" i="6" s="1"/>
  <c r="T203" i="1"/>
  <c r="BI36" i="6" s="1"/>
  <c r="BU36" i="6" s="1"/>
  <c r="R204" i="1"/>
  <c r="Y37" i="6" s="1"/>
  <c r="AK37" i="6" s="1"/>
  <c r="S204" i="1"/>
  <c r="AQ37" i="6" s="1"/>
  <c r="BC37" i="6" s="1"/>
  <c r="T204" i="1"/>
  <c r="BI37" i="6" s="1"/>
  <c r="BU37" i="6" s="1"/>
  <c r="U204" i="1"/>
  <c r="CA37" i="6" s="1"/>
  <c r="CM37" i="6" s="1"/>
  <c r="R205" i="1"/>
  <c r="Y38" i="6" s="1"/>
  <c r="AK38" i="6" s="1"/>
  <c r="S205" i="1"/>
  <c r="AQ38" i="6" s="1"/>
  <c r="BC38" i="6" s="1"/>
  <c r="T205" i="1"/>
  <c r="BI38" i="6" s="1"/>
  <c r="BU38" i="6" s="1"/>
  <c r="U205" i="1"/>
  <c r="CA38" i="6" s="1"/>
  <c r="CM38" i="6" s="1"/>
  <c r="R206" i="1"/>
  <c r="Y39" i="6" s="1"/>
  <c r="AK39" i="6" s="1"/>
  <c r="S206" i="1"/>
  <c r="AQ39" i="6" s="1"/>
  <c r="BC39" i="6" s="1"/>
  <c r="T206" i="1"/>
  <c r="BI39" i="6" s="1"/>
  <c r="BU39" i="6" s="1"/>
  <c r="U206" i="1"/>
  <c r="CA39" i="6" s="1"/>
  <c r="CM39" i="6" s="1"/>
  <c r="R207" i="1"/>
  <c r="Y40" i="6" s="1"/>
  <c r="AK40" i="6" s="1"/>
  <c r="S207" i="1"/>
  <c r="AQ40" i="6" s="1"/>
  <c r="BC40" i="6" s="1"/>
  <c r="T207" i="1"/>
  <c r="BI40" i="6" s="1"/>
  <c r="BU40" i="6" s="1"/>
  <c r="U207" i="1"/>
  <c r="CA40" i="6" s="1"/>
  <c r="CM40" i="6" s="1"/>
  <c r="R208" i="1"/>
  <c r="Y41" i="6" s="1"/>
  <c r="AK41" i="6" s="1"/>
  <c r="S208" i="1"/>
  <c r="AQ41" i="6" s="1"/>
  <c r="BC41" i="6" s="1"/>
  <c r="T208" i="1"/>
  <c r="BI41" i="6" s="1"/>
  <c r="BU41" i="6" s="1"/>
  <c r="U208" i="1"/>
  <c r="CA41" i="6" s="1"/>
  <c r="CM41" i="6" s="1"/>
  <c r="R209" i="1"/>
  <c r="Y42" i="6" s="1"/>
  <c r="AK42" i="6" s="1"/>
  <c r="S209" i="1"/>
  <c r="AQ42" i="6" s="1"/>
  <c r="BC42" i="6" s="1"/>
  <c r="T209" i="1"/>
  <c r="BI42" i="6" s="1"/>
  <c r="BU42" i="6" s="1"/>
  <c r="U209" i="1"/>
  <c r="CA42" i="6" s="1"/>
  <c r="CM42" i="6" s="1"/>
  <c r="R210" i="1"/>
  <c r="Y43" i="6" s="1"/>
  <c r="AK43" i="6" s="1"/>
  <c r="S210" i="1"/>
  <c r="AQ43" i="6" s="1"/>
  <c r="BC43" i="6" s="1"/>
  <c r="T210" i="1"/>
  <c r="BI43" i="6" s="1"/>
  <c r="BU43" i="6" s="1"/>
  <c r="U210" i="1"/>
  <c r="CA43" i="6" s="1"/>
  <c r="CM43" i="6" s="1"/>
  <c r="R211" i="1"/>
  <c r="Y44" i="6" s="1"/>
  <c r="AK44" i="6" s="1"/>
  <c r="S211" i="1"/>
  <c r="AQ44" i="6" s="1"/>
  <c r="BC44" i="6" s="1"/>
  <c r="T211" i="1"/>
  <c r="BI44" i="6" s="1"/>
  <c r="BU44" i="6" s="1"/>
  <c r="U211" i="1"/>
  <c r="CA44" i="6" s="1"/>
  <c r="CM44" i="6" s="1"/>
  <c r="R212" i="1"/>
  <c r="Y45" i="6" s="1"/>
  <c r="AK45" i="6" s="1"/>
  <c r="S212" i="1"/>
  <c r="AQ45" i="6" s="1"/>
  <c r="BC45" i="6" s="1"/>
  <c r="T212" i="1"/>
  <c r="BI45" i="6" s="1"/>
  <c r="BU45" i="6" s="1"/>
  <c r="U212" i="1"/>
  <c r="CA45" i="6" s="1"/>
  <c r="CM45" i="6" s="1"/>
  <c r="R213" i="1"/>
  <c r="Y46" i="6" s="1"/>
  <c r="AK46" i="6" s="1"/>
  <c r="S213" i="1"/>
  <c r="AQ46" i="6" s="1"/>
  <c r="BC46" i="6" s="1"/>
  <c r="T213" i="1"/>
  <c r="BI46" i="6" s="1"/>
  <c r="BU46" i="6" s="1"/>
  <c r="U213" i="1"/>
  <c r="CA46" i="6" s="1"/>
  <c r="CM46" i="6" s="1"/>
  <c r="R214" i="1"/>
  <c r="Y47" i="6" s="1"/>
  <c r="AK47" i="6" s="1"/>
  <c r="S214" i="1"/>
  <c r="AQ47" i="6" s="1"/>
  <c r="BC47" i="6" s="1"/>
  <c r="T214" i="1"/>
  <c r="BI47" i="6" s="1"/>
  <c r="BU47" i="6" s="1"/>
  <c r="U214" i="1"/>
  <c r="CA47" i="6" s="1"/>
  <c r="CM47" i="6" s="1"/>
  <c r="R215" i="1"/>
  <c r="Y48" i="6" s="1"/>
  <c r="AK48" i="6" s="1"/>
  <c r="S215" i="1"/>
  <c r="AQ48" i="6" s="1"/>
  <c r="BC48" i="6" s="1"/>
  <c r="T215" i="1"/>
  <c r="BI48" i="6" s="1"/>
  <c r="BU48" i="6" s="1"/>
  <c r="U215" i="1"/>
  <c r="CA48" i="6" s="1"/>
  <c r="CM48" i="6" s="1"/>
  <c r="R216" i="1"/>
  <c r="Y49" i="6" s="1"/>
  <c r="AK49" i="6" s="1"/>
  <c r="S216" i="1"/>
  <c r="AQ49" i="6" s="1"/>
  <c r="BC49" i="6" s="1"/>
  <c r="T216" i="1"/>
  <c r="BI49" i="6" s="1"/>
  <c r="BU49" i="6" s="1"/>
  <c r="U216" i="1"/>
  <c r="CA49" i="6" s="1"/>
  <c r="CM49" i="6" s="1"/>
  <c r="R217" i="1"/>
  <c r="Y50" i="6" s="1"/>
  <c r="AK50" i="6" s="1"/>
  <c r="S217" i="1"/>
  <c r="AQ50" i="6" s="1"/>
  <c r="BC50" i="6" s="1"/>
  <c r="T217" i="1"/>
  <c r="BI50" i="6" s="1"/>
  <c r="BU50" i="6" s="1"/>
  <c r="U217" i="1"/>
  <c r="CA50" i="6" s="1"/>
  <c r="CM50" i="6" s="1"/>
  <c r="S176" i="1"/>
  <c r="AQ9" i="6" s="1"/>
  <c r="BC9" i="6" s="1"/>
  <c r="T176" i="1"/>
  <c r="BI9" i="6" s="1"/>
  <c r="BU9" i="6" s="1"/>
  <c r="U176" i="1"/>
  <c r="CA9" i="6" s="1"/>
  <c r="CM9" i="6" s="1"/>
  <c r="R176" i="1"/>
  <c r="Y9" i="6" s="1"/>
  <c r="AK9" i="6" s="1"/>
  <c r="Y172" i="1"/>
  <c r="F87" i="6" s="1"/>
  <c r="R87" i="6" s="1"/>
  <c r="Y173" i="1"/>
  <c r="F88" i="6" s="1"/>
  <c r="R88" i="6" s="1"/>
  <c r="Y174" i="1"/>
  <c r="F89" i="6" s="1"/>
  <c r="R89" i="6" s="1"/>
  <c r="Y175" i="1"/>
  <c r="F90" i="6" s="1"/>
  <c r="R90" i="6" s="1"/>
  <c r="Y171" i="1"/>
  <c r="F86" i="6" s="1"/>
  <c r="R86" i="6" s="1"/>
  <c r="X172" i="1"/>
  <c r="DJ87" i="6" s="1"/>
  <c r="DV87" i="6" s="1"/>
  <c r="X173" i="1"/>
  <c r="DJ88" i="6" s="1"/>
  <c r="DV88" i="6" s="1"/>
  <c r="X174" i="1"/>
  <c r="DJ89" i="6" s="1"/>
  <c r="DV89" i="6" s="1"/>
  <c r="X175" i="1"/>
  <c r="DJ90" i="6" s="1"/>
  <c r="DV90" i="6" s="1"/>
  <c r="X171" i="1"/>
  <c r="DJ86" i="6" s="1"/>
  <c r="DV86" i="6" s="1"/>
  <c r="V172" i="1"/>
  <c r="CR87" i="6" s="1"/>
  <c r="DD87" i="6" s="1"/>
  <c r="V173" i="1"/>
  <c r="CR88" i="6" s="1"/>
  <c r="DD88" i="6" s="1"/>
  <c r="V174" i="1"/>
  <c r="CR89" i="6" s="1"/>
  <c r="DD89" i="6" s="1"/>
  <c r="V175" i="1"/>
  <c r="CR90" i="6" s="1"/>
  <c r="DD90" i="6" s="1"/>
  <c r="V171" i="1"/>
  <c r="CR86" i="6" s="1"/>
  <c r="DD86" i="6" s="1"/>
  <c r="U173" i="1"/>
  <c r="BZ88" i="6" s="1"/>
  <c r="CL88" i="6" s="1"/>
  <c r="R172" i="1"/>
  <c r="X87" i="6" s="1"/>
  <c r="AJ87" i="6" s="1"/>
  <c r="S172" i="1"/>
  <c r="AP87" i="6" s="1"/>
  <c r="BB87" i="6" s="1"/>
  <c r="T172" i="1"/>
  <c r="BH87" i="6" s="1"/>
  <c r="BT87" i="6" s="1"/>
  <c r="U172" i="1"/>
  <c r="BZ87" i="6" s="1"/>
  <c r="CL87" i="6" s="1"/>
  <c r="R173" i="1"/>
  <c r="X88" i="6" s="1"/>
  <c r="AJ88" i="6" s="1"/>
  <c r="S173" i="1"/>
  <c r="AP88" i="6" s="1"/>
  <c r="BB88" i="6" s="1"/>
  <c r="T173" i="1"/>
  <c r="BH88" i="6" s="1"/>
  <c r="BT88" i="6" s="1"/>
  <c r="R174" i="1"/>
  <c r="X89" i="6" s="1"/>
  <c r="AJ89" i="6" s="1"/>
  <c r="S174" i="1"/>
  <c r="AP89" i="6" s="1"/>
  <c r="BB89" i="6" s="1"/>
  <c r="T174" i="1"/>
  <c r="BH89" i="6" s="1"/>
  <c r="BT89" i="6" s="1"/>
  <c r="U174" i="1"/>
  <c r="BZ89" i="6" s="1"/>
  <c r="CL89" i="6" s="1"/>
  <c r="R175" i="1"/>
  <c r="X90" i="6" s="1"/>
  <c r="AJ90" i="6" s="1"/>
  <c r="S175" i="1"/>
  <c r="AP90" i="6" s="1"/>
  <c r="BB90" i="6" s="1"/>
  <c r="T175" i="1"/>
  <c r="BH90" i="6" s="1"/>
  <c r="BT90" i="6" s="1"/>
  <c r="U175" i="1"/>
  <c r="BZ90" i="6" s="1"/>
  <c r="CL90" i="6" s="1"/>
  <c r="S171" i="1"/>
  <c r="AP86" i="6" s="1"/>
  <c r="BB86" i="6" s="1"/>
  <c r="T171" i="1"/>
  <c r="BH86" i="6" s="1"/>
  <c r="BT86" i="6" s="1"/>
  <c r="U171" i="1"/>
  <c r="BZ86" i="6" s="1"/>
  <c r="CL86" i="6" s="1"/>
  <c r="R171" i="1"/>
  <c r="X86" i="6" s="1"/>
  <c r="AJ86" i="6" s="1"/>
  <c r="AG154" i="1"/>
  <c r="DJ69" i="6" s="1"/>
  <c r="DV69" i="6" s="1"/>
  <c r="AG157" i="1"/>
  <c r="DJ72" i="6" s="1"/>
  <c r="DV72" i="6" s="1"/>
  <c r="AD155" i="1"/>
  <c r="BH70" i="6" s="1"/>
  <c r="BT70" i="6" s="1"/>
  <c r="AE155" i="1"/>
  <c r="BZ70" i="6" s="1"/>
  <c r="CL70" i="6" s="1"/>
  <c r="AF155" i="1"/>
  <c r="CR70" i="6" s="1"/>
  <c r="DD70" i="6" s="1"/>
  <c r="AG155" i="1"/>
  <c r="DJ70" i="6" s="1"/>
  <c r="DV70" i="6" s="1"/>
  <c r="AD156" i="1"/>
  <c r="BH71" i="6" s="1"/>
  <c r="BT71" i="6" s="1"/>
  <c r="AE156" i="1"/>
  <c r="BZ71" i="6" s="1"/>
  <c r="CL71" i="6" s="1"/>
  <c r="AF156" i="1"/>
  <c r="CR71" i="6" s="1"/>
  <c r="DD71" i="6" s="1"/>
  <c r="AG156" i="1"/>
  <c r="DJ71" i="6" s="1"/>
  <c r="DV71" i="6" s="1"/>
  <c r="AD157" i="1"/>
  <c r="BH72" i="6" s="1"/>
  <c r="BT72" i="6" s="1"/>
  <c r="AE157" i="1"/>
  <c r="BZ72" i="6" s="1"/>
  <c r="CL72" i="6" s="1"/>
  <c r="AF157" i="1"/>
  <c r="CR72" i="6" s="1"/>
  <c r="DD72" i="6" s="1"/>
  <c r="AD158" i="1"/>
  <c r="BH73" i="6" s="1"/>
  <c r="BT73" i="6" s="1"/>
  <c r="AE158" i="1"/>
  <c r="BZ73" i="6" s="1"/>
  <c r="CL73" i="6" s="1"/>
  <c r="AF158" i="1"/>
  <c r="CR73" i="6" s="1"/>
  <c r="DD73" i="6" s="1"/>
  <c r="AG158" i="1"/>
  <c r="DJ73" i="6" s="1"/>
  <c r="DV73" i="6" s="1"/>
  <c r="AD159" i="1"/>
  <c r="BH74" i="6" s="1"/>
  <c r="BT74" i="6" s="1"/>
  <c r="AE159" i="1"/>
  <c r="BZ74" i="6" s="1"/>
  <c r="CL74" i="6" s="1"/>
  <c r="AF159" i="1"/>
  <c r="CR74" i="6" s="1"/>
  <c r="DD74" i="6" s="1"/>
  <c r="AG159" i="1"/>
  <c r="DJ74" i="6" s="1"/>
  <c r="DV74" i="6" s="1"/>
  <c r="AD160" i="1"/>
  <c r="BH75" i="6" s="1"/>
  <c r="BT75" i="6" s="1"/>
  <c r="AE160" i="1"/>
  <c r="BZ75" i="6" s="1"/>
  <c r="CL75" i="6" s="1"/>
  <c r="AF160" i="1"/>
  <c r="CR75" i="6" s="1"/>
  <c r="DD75" i="6" s="1"/>
  <c r="AG160" i="1"/>
  <c r="DJ75" i="6" s="1"/>
  <c r="DV75" i="6" s="1"/>
  <c r="AD161" i="1"/>
  <c r="BH76" i="6" s="1"/>
  <c r="BT76" i="6" s="1"/>
  <c r="AE161" i="1"/>
  <c r="BZ76" i="6" s="1"/>
  <c r="CL76" i="6" s="1"/>
  <c r="AF161" i="1"/>
  <c r="CR76" i="6" s="1"/>
  <c r="DD76" i="6" s="1"/>
  <c r="AG161" i="1"/>
  <c r="DJ76" i="6" s="1"/>
  <c r="DV76" i="6" s="1"/>
  <c r="AD162" i="1"/>
  <c r="BH77" i="6" s="1"/>
  <c r="BT77" i="6" s="1"/>
  <c r="AE162" i="1"/>
  <c r="BZ77" i="6" s="1"/>
  <c r="CL77" i="6" s="1"/>
  <c r="AF162" i="1"/>
  <c r="CR77" i="6" s="1"/>
  <c r="DD77" i="6" s="1"/>
  <c r="AG162" i="1"/>
  <c r="DJ77" i="6" s="1"/>
  <c r="DV77" i="6" s="1"/>
  <c r="AD163" i="1"/>
  <c r="BH78" i="6" s="1"/>
  <c r="BT78" i="6" s="1"/>
  <c r="AE163" i="1"/>
  <c r="BZ78" i="6" s="1"/>
  <c r="CL78" i="6" s="1"/>
  <c r="AF163" i="1"/>
  <c r="CR78" i="6" s="1"/>
  <c r="DD78" i="6" s="1"/>
  <c r="AG163" i="1"/>
  <c r="DJ78" i="6" s="1"/>
  <c r="DV78" i="6" s="1"/>
  <c r="AD164" i="1"/>
  <c r="BH79" i="6" s="1"/>
  <c r="BT79" i="6" s="1"/>
  <c r="AE164" i="1"/>
  <c r="BZ79" i="6" s="1"/>
  <c r="CL79" i="6" s="1"/>
  <c r="AF164" i="1"/>
  <c r="CR79" i="6" s="1"/>
  <c r="DD79" i="6" s="1"/>
  <c r="AG164" i="1"/>
  <c r="DJ79" i="6" s="1"/>
  <c r="DV79" i="6" s="1"/>
  <c r="AD165" i="1"/>
  <c r="BH80" i="6" s="1"/>
  <c r="BT80" i="6" s="1"/>
  <c r="AE165" i="1"/>
  <c r="BZ80" i="6" s="1"/>
  <c r="CL80" i="6" s="1"/>
  <c r="AF165" i="1"/>
  <c r="CR80" i="6" s="1"/>
  <c r="DD80" i="6" s="1"/>
  <c r="AG165" i="1"/>
  <c r="DJ80" i="6" s="1"/>
  <c r="DV80" i="6" s="1"/>
  <c r="AD166" i="1"/>
  <c r="BH81" i="6" s="1"/>
  <c r="BT81" i="6" s="1"/>
  <c r="AE166" i="1"/>
  <c r="BZ81" i="6" s="1"/>
  <c r="CL81" i="6" s="1"/>
  <c r="AF166" i="1"/>
  <c r="CR81" i="6" s="1"/>
  <c r="DD81" i="6" s="1"/>
  <c r="AG166" i="1"/>
  <c r="DJ81" i="6" s="1"/>
  <c r="DV81" i="6" s="1"/>
  <c r="AD167" i="1"/>
  <c r="BH82" i="6" s="1"/>
  <c r="BT82" i="6" s="1"/>
  <c r="AE167" i="1"/>
  <c r="BZ82" i="6" s="1"/>
  <c r="CL82" i="6" s="1"/>
  <c r="AF167" i="1"/>
  <c r="CR82" i="6" s="1"/>
  <c r="DD82" i="6" s="1"/>
  <c r="AG167" i="1"/>
  <c r="DJ82" i="6" s="1"/>
  <c r="DV82" i="6" s="1"/>
  <c r="AD168" i="1"/>
  <c r="BH83" i="6" s="1"/>
  <c r="BT83" i="6" s="1"/>
  <c r="AE168" i="1"/>
  <c r="BZ83" i="6" s="1"/>
  <c r="CL83" i="6" s="1"/>
  <c r="AF168" i="1"/>
  <c r="CR83" i="6" s="1"/>
  <c r="DD83" i="6" s="1"/>
  <c r="AG168" i="1"/>
  <c r="DJ83" i="6" s="1"/>
  <c r="DV83" i="6" s="1"/>
  <c r="AD169" i="1"/>
  <c r="BH84" i="6" s="1"/>
  <c r="BT84" i="6" s="1"/>
  <c r="AE169" i="1"/>
  <c r="BZ84" i="6" s="1"/>
  <c r="CL84" i="6" s="1"/>
  <c r="AF169" i="1"/>
  <c r="CR84" i="6" s="1"/>
  <c r="DD84" i="6" s="1"/>
  <c r="AG169" i="1"/>
  <c r="DJ84" i="6" s="1"/>
  <c r="DV84" i="6" s="1"/>
  <c r="AD170" i="1"/>
  <c r="BH85" i="6" s="1"/>
  <c r="BT85" i="6" s="1"/>
  <c r="AE170" i="1"/>
  <c r="BZ85" i="6" s="1"/>
  <c r="CL85" i="6" s="1"/>
  <c r="AF170" i="1"/>
  <c r="CR85" i="6" s="1"/>
  <c r="DD85" i="6" s="1"/>
  <c r="AG170" i="1"/>
  <c r="DJ85" i="6" s="1"/>
  <c r="DV85" i="6" s="1"/>
  <c r="AE154" i="1"/>
  <c r="BZ69" i="6" s="1"/>
  <c r="CL69" i="6" s="1"/>
  <c r="AF154" i="1"/>
  <c r="CR69" i="6" s="1"/>
  <c r="DD69" i="6" s="1"/>
  <c r="AD154" i="1"/>
  <c r="BH69" i="6" s="1"/>
  <c r="BT69" i="6" s="1"/>
  <c r="Z155" i="1"/>
  <c r="F70" i="6" s="1"/>
  <c r="R70" i="6" s="1"/>
  <c r="AA155" i="1"/>
  <c r="X70" i="6" s="1"/>
  <c r="AJ70" i="6" s="1"/>
  <c r="AB155" i="1"/>
  <c r="AP70" i="6" s="1"/>
  <c r="BB70" i="6" s="1"/>
  <c r="Z156" i="1"/>
  <c r="F71" i="6" s="1"/>
  <c r="R71" i="6" s="1"/>
  <c r="AA156" i="1"/>
  <c r="X71" i="6" s="1"/>
  <c r="AJ71" i="6" s="1"/>
  <c r="AB156" i="1"/>
  <c r="AP71" i="6" s="1"/>
  <c r="BB71" i="6" s="1"/>
  <c r="Z157" i="1"/>
  <c r="F72" i="6" s="1"/>
  <c r="R72" i="6" s="1"/>
  <c r="AA157" i="1"/>
  <c r="X72" i="6" s="1"/>
  <c r="AJ72" i="6" s="1"/>
  <c r="AB157" i="1"/>
  <c r="AP72" i="6" s="1"/>
  <c r="BB72" i="6" s="1"/>
  <c r="Z158" i="1"/>
  <c r="F73" i="6" s="1"/>
  <c r="R73" i="6" s="1"/>
  <c r="AA158" i="1"/>
  <c r="X73" i="6" s="1"/>
  <c r="AJ73" i="6" s="1"/>
  <c r="AB158" i="1"/>
  <c r="AP73" i="6" s="1"/>
  <c r="BB73" i="6" s="1"/>
  <c r="Z159" i="1"/>
  <c r="F74" i="6" s="1"/>
  <c r="R74" i="6" s="1"/>
  <c r="AA159" i="1"/>
  <c r="X74" i="6" s="1"/>
  <c r="AJ74" i="6" s="1"/>
  <c r="AB159" i="1"/>
  <c r="AP74" i="6" s="1"/>
  <c r="BB74" i="6" s="1"/>
  <c r="Z160" i="1"/>
  <c r="F75" i="6" s="1"/>
  <c r="R75" i="6" s="1"/>
  <c r="AA160" i="1"/>
  <c r="X75" i="6" s="1"/>
  <c r="AJ75" i="6" s="1"/>
  <c r="AB160" i="1"/>
  <c r="AP75" i="6" s="1"/>
  <c r="BB75" i="6" s="1"/>
  <c r="Z161" i="1"/>
  <c r="F76" i="6" s="1"/>
  <c r="R76" i="6" s="1"/>
  <c r="AA161" i="1"/>
  <c r="X76" i="6" s="1"/>
  <c r="AJ76" i="6" s="1"/>
  <c r="AB161" i="1"/>
  <c r="AP76" i="6" s="1"/>
  <c r="BB76" i="6" s="1"/>
  <c r="Z162" i="1"/>
  <c r="F77" i="6" s="1"/>
  <c r="R77" i="6" s="1"/>
  <c r="AA162" i="1"/>
  <c r="X77" i="6" s="1"/>
  <c r="AJ77" i="6" s="1"/>
  <c r="AB162" i="1"/>
  <c r="AP77" i="6" s="1"/>
  <c r="BB77" i="6" s="1"/>
  <c r="Z163" i="1"/>
  <c r="F78" i="6" s="1"/>
  <c r="R78" i="6" s="1"/>
  <c r="AA163" i="1"/>
  <c r="X78" i="6" s="1"/>
  <c r="AJ78" i="6" s="1"/>
  <c r="AB163" i="1"/>
  <c r="AP78" i="6" s="1"/>
  <c r="BB78" i="6" s="1"/>
  <c r="Z164" i="1"/>
  <c r="F79" i="6" s="1"/>
  <c r="R79" i="6" s="1"/>
  <c r="AA164" i="1"/>
  <c r="X79" i="6" s="1"/>
  <c r="AJ79" i="6" s="1"/>
  <c r="AB164" i="1"/>
  <c r="AP79" i="6" s="1"/>
  <c r="BB79" i="6" s="1"/>
  <c r="Z165" i="1"/>
  <c r="F80" i="6" s="1"/>
  <c r="R80" i="6" s="1"/>
  <c r="AA165" i="1"/>
  <c r="X80" i="6" s="1"/>
  <c r="AJ80" i="6" s="1"/>
  <c r="AB165" i="1"/>
  <c r="AP80" i="6" s="1"/>
  <c r="BB80" i="6" s="1"/>
  <c r="Z166" i="1"/>
  <c r="F81" i="6" s="1"/>
  <c r="R81" i="6" s="1"/>
  <c r="AA166" i="1"/>
  <c r="X81" i="6" s="1"/>
  <c r="AJ81" i="6" s="1"/>
  <c r="AB166" i="1"/>
  <c r="AP81" i="6" s="1"/>
  <c r="BB81" i="6" s="1"/>
  <c r="Z167" i="1"/>
  <c r="F82" i="6" s="1"/>
  <c r="R82" i="6" s="1"/>
  <c r="AA167" i="1"/>
  <c r="X82" i="6" s="1"/>
  <c r="AJ82" i="6" s="1"/>
  <c r="AB167" i="1"/>
  <c r="AP82" i="6" s="1"/>
  <c r="BB82" i="6" s="1"/>
  <c r="Z168" i="1"/>
  <c r="F83" i="6" s="1"/>
  <c r="R83" i="6" s="1"/>
  <c r="AA168" i="1"/>
  <c r="X83" i="6" s="1"/>
  <c r="AJ83" i="6" s="1"/>
  <c r="AB168" i="1"/>
  <c r="AP83" i="6" s="1"/>
  <c r="BB83" i="6" s="1"/>
  <c r="Z169" i="1"/>
  <c r="F84" i="6" s="1"/>
  <c r="R84" i="6" s="1"/>
  <c r="AA169" i="1"/>
  <c r="X84" i="6" s="1"/>
  <c r="AJ84" i="6" s="1"/>
  <c r="AB169" i="1"/>
  <c r="AP84" i="6" s="1"/>
  <c r="BB84" i="6" s="1"/>
  <c r="Z170" i="1"/>
  <c r="F85" i="6" s="1"/>
  <c r="R85" i="6" s="1"/>
  <c r="AA170" i="1"/>
  <c r="X85" i="6" s="1"/>
  <c r="AJ85" i="6" s="1"/>
  <c r="AB170" i="1"/>
  <c r="AP85" i="6" s="1"/>
  <c r="BB85" i="6" s="1"/>
  <c r="AB154" i="1"/>
  <c r="AP69" i="6" s="1"/>
  <c r="BB69" i="6" s="1"/>
  <c r="AA154" i="1"/>
  <c r="X69" i="6" s="1"/>
  <c r="AJ69" i="6" s="1"/>
  <c r="Z154" i="1"/>
  <c r="F69" i="6" s="1"/>
  <c r="R69" i="6" s="1"/>
  <c r="Y144" i="1"/>
  <c r="F59" i="6" s="1"/>
  <c r="R59" i="6" s="1"/>
  <c r="Y145" i="1"/>
  <c r="F60" i="6" s="1"/>
  <c r="R60" i="6" s="1"/>
  <c r="Y146" i="1"/>
  <c r="F61" i="6" s="1"/>
  <c r="R61" i="6" s="1"/>
  <c r="Y147" i="1"/>
  <c r="F62" i="6" s="1"/>
  <c r="R62" i="6" s="1"/>
  <c r="Y148" i="1"/>
  <c r="F63" i="6" s="1"/>
  <c r="R63" i="6" s="1"/>
  <c r="Y149" i="1"/>
  <c r="F64" i="6" s="1"/>
  <c r="R64" i="6" s="1"/>
  <c r="Y150" i="1"/>
  <c r="F65" i="6" s="1"/>
  <c r="R65" i="6" s="1"/>
  <c r="Y151" i="1"/>
  <c r="F66" i="6" s="1"/>
  <c r="R66" i="6" s="1"/>
  <c r="Y152" i="1"/>
  <c r="F67" i="6" s="1"/>
  <c r="R67" i="6" s="1"/>
  <c r="Y143" i="1"/>
  <c r="F58" i="6" s="1"/>
  <c r="R58" i="6" s="1"/>
  <c r="X144" i="1"/>
  <c r="DJ59" i="6" s="1"/>
  <c r="DV59" i="6" s="1"/>
  <c r="X145" i="1"/>
  <c r="DJ60" i="6" s="1"/>
  <c r="DV60" i="6" s="1"/>
  <c r="X146" i="1"/>
  <c r="DJ61" i="6" s="1"/>
  <c r="DV61" i="6" s="1"/>
  <c r="X147" i="1"/>
  <c r="DJ62" i="6" s="1"/>
  <c r="DV62" i="6" s="1"/>
  <c r="X148" i="1"/>
  <c r="DJ63" i="6" s="1"/>
  <c r="DV63" i="6" s="1"/>
  <c r="X149" i="1"/>
  <c r="DJ64" i="6" s="1"/>
  <c r="DV64" i="6" s="1"/>
  <c r="X150" i="1"/>
  <c r="DJ65" i="6" s="1"/>
  <c r="DV65" i="6" s="1"/>
  <c r="X151" i="1"/>
  <c r="DJ66" i="6" s="1"/>
  <c r="DV66" i="6" s="1"/>
  <c r="X152" i="1"/>
  <c r="DJ67" i="6" s="1"/>
  <c r="DV67" i="6" s="1"/>
  <c r="X143" i="1"/>
  <c r="DJ58" i="6" s="1"/>
  <c r="DV58" i="6" s="1"/>
  <c r="V144" i="1"/>
  <c r="CR59" i="6" s="1"/>
  <c r="DD59" i="6" s="1"/>
  <c r="V145" i="1"/>
  <c r="CR60" i="6" s="1"/>
  <c r="DD60" i="6" s="1"/>
  <c r="V146" i="1"/>
  <c r="CR61" i="6" s="1"/>
  <c r="DD61" i="6" s="1"/>
  <c r="V147" i="1"/>
  <c r="CR62" i="6" s="1"/>
  <c r="DD62" i="6" s="1"/>
  <c r="V148" i="1"/>
  <c r="CR63" i="6" s="1"/>
  <c r="DD63" i="6" s="1"/>
  <c r="V149" i="1"/>
  <c r="CR64" i="6" s="1"/>
  <c r="DD64" i="6" s="1"/>
  <c r="V150" i="1"/>
  <c r="CR65" i="6" s="1"/>
  <c r="DD65" i="6" s="1"/>
  <c r="V151" i="1"/>
  <c r="CR66" i="6" s="1"/>
  <c r="DD66" i="6" s="1"/>
  <c r="V152" i="1"/>
  <c r="CR67" i="6" s="1"/>
  <c r="DD67" i="6" s="1"/>
  <c r="V143" i="1"/>
  <c r="CR58" i="6" s="1"/>
  <c r="DD58" i="6" s="1"/>
  <c r="R144" i="1"/>
  <c r="X59" i="6" s="1"/>
  <c r="AJ59" i="6" s="1"/>
  <c r="S144" i="1"/>
  <c r="AP59" i="6" s="1"/>
  <c r="BB59" i="6" s="1"/>
  <c r="T144" i="1"/>
  <c r="BH59" i="6" s="1"/>
  <c r="BT59" i="6" s="1"/>
  <c r="U144" i="1"/>
  <c r="BZ59" i="6" s="1"/>
  <c r="CL59" i="6" s="1"/>
  <c r="R145" i="1"/>
  <c r="X60" i="6" s="1"/>
  <c r="AJ60" i="6" s="1"/>
  <c r="S145" i="1"/>
  <c r="AP60" i="6" s="1"/>
  <c r="BB60" i="6" s="1"/>
  <c r="T145" i="1"/>
  <c r="BH60" i="6" s="1"/>
  <c r="BT60" i="6" s="1"/>
  <c r="U145" i="1"/>
  <c r="BZ60" i="6" s="1"/>
  <c r="CL60" i="6" s="1"/>
  <c r="R146" i="1"/>
  <c r="X61" i="6" s="1"/>
  <c r="AJ61" i="6" s="1"/>
  <c r="S146" i="1"/>
  <c r="AP61" i="6" s="1"/>
  <c r="BB61" i="6" s="1"/>
  <c r="T146" i="1"/>
  <c r="BH61" i="6" s="1"/>
  <c r="BT61" i="6" s="1"/>
  <c r="U146" i="1"/>
  <c r="BZ61" i="6" s="1"/>
  <c r="CL61" i="6" s="1"/>
  <c r="R147" i="1"/>
  <c r="X62" i="6" s="1"/>
  <c r="AJ62" i="6" s="1"/>
  <c r="S147" i="1"/>
  <c r="AP62" i="6" s="1"/>
  <c r="BB62" i="6" s="1"/>
  <c r="T147" i="1"/>
  <c r="BH62" i="6" s="1"/>
  <c r="BT62" i="6" s="1"/>
  <c r="U147" i="1"/>
  <c r="BZ62" i="6" s="1"/>
  <c r="CL62" i="6" s="1"/>
  <c r="R148" i="1"/>
  <c r="X63" i="6" s="1"/>
  <c r="AJ63" i="6" s="1"/>
  <c r="S148" i="1"/>
  <c r="AP63" i="6" s="1"/>
  <c r="BB63" i="6" s="1"/>
  <c r="T148" i="1"/>
  <c r="BH63" i="6" s="1"/>
  <c r="BT63" i="6" s="1"/>
  <c r="U148" i="1"/>
  <c r="BZ63" i="6" s="1"/>
  <c r="CL63" i="6" s="1"/>
  <c r="R149" i="1"/>
  <c r="X64" i="6" s="1"/>
  <c r="AJ64" i="6" s="1"/>
  <c r="S149" i="1"/>
  <c r="AP64" i="6" s="1"/>
  <c r="BB64" i="6" s="1"/>
  <c r="T149" i="1"/>
  <c r="BH64" i="6" s="1"/>
  <c r="BT64" i="6" s="1"/>
  <c r="U149" i="1"/>
  <c r="BZ64" i="6" s="1"/>
  <c r="CL64" i="6" s="1"/>
  <c r="R150" i="1"/>
  <c r="X65" i="6" s="1"/>
  <c r="AJ65" i="6" s="1"/>
  <c r="S150" i="1"/>
  <c r="AP65" i="6" s="1"/>
  <c r="BB65" i="6" s="1"/>
  <c r="T150" i="1"/>
  <c r="BH65" i="6" s="1"/>
  <c r="BT65" i="6" s="1"/>
  <c r="U150" i="1"/>
  <c r="BZ65" i="6" s="1"/>
  <c r="CL65" i="6" s="1"/>
  <c r="R151" i="1"/>
  <c r="X66" i="6" s="1"/>
  <c r="AJ66" i="6" s="1"/>
  <c r="S151" i="1"/>
  <c r="AP66" i="6" s="1"/>
  <c r="BB66" i="6" s="1"/>
  <c r="T151" i="1"/>
  <c r="BH66" i="6" s="1"/>
  <c r="BT66" i="6" s="1"/>
  <c r="U151" i="1"/>
  <c r="BZ66" i="6" s="1"/>
  <c r="CL66" i="6" s="1"/>
  <c r="R152" i="1"/>
  <c r="X67" i="6" s="1"/>
  <c r="AJ67" i="6" s="1"/>
  <c r="S152" i="1"/>
  <c r="AP67" i="6" s="1"/>
  <c r="BB67" i="6" s="1"/>
  <c r="T152" i="1"/>
  <c r="BH67" i="6" s="1"/>
  <c r="BT67" i="6" s="1"/>
  <c r="U152" i="1"/>
  <c r="BZ67" i="6" s="1"/>
  <c r="CL67" i="6" s="1"/>
  <c r="S143" i="1"/>
  <c r="AP58" i="6" s="1"/>
  <c r="BB58" i="6" s="1"/>
  <c r="T143" i="1"/>
  <c r="BH58" i="6" s="1"/>
  <c r="BT58" i="6" s="1"/>
  <c r="U143" i="1"/>
  <c r="BZ58" i="6" s="1"/>
  <c r="CL58" i="6" s="1"/>
  <c r="R143" i="1"/>
  <c r="X58" i="6" s="1"/>
  <c r="AJ58" i="6" s="1"/>
  <c r="X140" i="1"/>
  <c r="DJ55" i="6" s="1"/>
  <c r="DV55" i="6" s="1"/>
  <c r="X141" i="1"/>
  <c r="DJ56" i="6" s="1"/>
  <c r="DV56" i="6" s="1"/>
  <c r="X139" i="1"/>
  <c r="DJ54" i="6" s="1"/>
  <c r="DV54" i="6" s="1"/>
  <c r="Y140" i="1"/>
  <c r="F55" i="6" s="1"/>
  <c r="R55" i="6" s="1"/>
  <c r="Y141" i="1"/>
  <c r="F56" i="6" s="1"/>
  <c r="R56" i="6" s="1"/>
  <c r="Y139" i="1"/>
  <c r="F54" i="6" s="1"/>
  <c r="R54" i="6" s="1"/>
  <c r="V140" i="1"/>
  <c r="CR55" i="6" s="1"/>
  <c r="DD55" i="6" s="1"/>
  <c r="V141" i="1"/>
  <c r="CR56" i="6" s="1"/>
  <c r="DD56" i="6" s="1"/>
  <c r="V139" i="1"/>
  <c r="CR54" i="6" s="1"/>
  <c r="DD54" i="6" s="1"/>
  <c r="T139" i="1"/>
  <c r="BH54" i="6" s="1"/>
  <c r="BT54" i="6" s="1"/>
  <c r="R140" i="1"/>
  <c r="X55" i="6" s="1"/>
  <c r="AJ55" i="6" s="1"/>
  <c r="S140" i="1"/>
  <c r="AP55" i="6" s="1"/>
  <c r="BB55" i="6" s="1"/>
  <c r="T140" i="1"/>
  <c r="BH55" i="6" s="1"/>
  <c r="BT55" i="6" s="1"/>
  <c r="U140" i="1"/>
  <c r="BZ55" i="6" s="1"/>
  <c r="CL55" i="6" s="1"/>
  <c r="R141" i="1"/>
  <c r="X56" i="6" s="1"/>
  <c r="AJ56" i="6" s="1"/>
  <c r="S141" i="1"/>
  <c r="AP56" i="6" s="1"/>
  <c r="BB56" i="6" s="1"/>
  <c r="T141" i="1"/>
  <c r="BH56" i="6" s="1"/>
  <c r="BT56" i="6" s="1"/>
  <c r="U141" i="1"/>
  <c r="BZ56" i="6" s="1"/>
  <c r="CL56" i="6" s="1"/>
  <c r="S139" i="1"/>
  <c r="AP54" i="6" s="1"/>
  <c r="BB54" i="6" s="1"/>
  <c r="U139" i="1"/>
  <c r="BZ54" i="6" s="1"/>
  <c r="CL54" i="6" s="1"/>
  <c r="R139" i="1"/>
  <c r="X54" i="6" s="1"/>
  <c r="AJ54" i="6" s="1"/>
  <c r="R136" i="1"/>
  <c r="X51" i="6" s="1"/>
  <c r="AJ51" i="6" s="1"/>
  <c r="X136" i="1"/>
  <c r="DJ51" i="6" s="1"/>
  <c r="DV51" i="6" s="1"/>
  <c r="Y136" i="1"/>
  <c r="F51" i="6" s="1"/>
  <c r="R51" i="6" s="1"/>
  <c r="Y95" i="1"/>
  <c r="F10" i="6" s="1"/>
  <c r="R10" i="6" s="1"/>
  <c r="Y96" i="1"/>
  <c r="F11" i="6" s="1"/>
  <c r="R11" i="6" s="1"/>
  <c r="Y97" i="1"/>
  <c r="F12" i="6" s="1"/>
  <c r="R12" i="6" s="1"/>
  <c r="Y98" i="1"/>
  <c r="F13" i="6" s="1"/>
  <c r="R13" i="6" s="1"/>
  <c r="Y99" i="1"/>
  <c r="F14" i="6" s="1"/>
  <c r="R14" i="6" s="1"/>
  <c r="Y100" i="1"/>
  <c r="F15" i="6" s="1"/>
  <c r="R15" i="6" s="1"/>
  <c r="Y101" i="1"/>
  <c r="F16" i="6" s="1"/>
  <c r="R16" i="6" s="1"/>
  <c r="Y102" i="1"/>
  <c r="F17" i="6" s="1"/>
  <c r="R17" i="6" s="1"/>
  <c r="Y103" i="1"/>
  <c r="F18" i="6" s="1"/>
  <c r="R18" i="6" s="1"/>
  <c r="Y104" i="1"/>
  <c r="F19" i="6" s="1"/>
  <c r="R19" i="6" s="1"/>
  <c r="Y105" i="1"/>
  <c r="F20" i="6" s="1"/>
  <c r="R20" i="6" s="1"/>
  <c r="Y106" i="1"/>
  <c r="F21" i="6" s="1"/>
  <c r="R21" i="6" s="1"/>
  <c r="Y107" i="1"/>
  <c r="F22" i="6" s="1"/>
  <c r="R22" i="6" s="1"/>
  <c r="Y108" i="1"/>
  <c r="F23" i="6" s="1"/>
  <c r="R23" i="6" s="1"/>
  <c r="Y109" i="1"/>
  <c r="F24" i="6" s="1"/>
  <c r="R24" i="6" s="1"/>
  <c r="Y110" i="1"/>
  <c r="F25" i="6" s="1"/>
  <c r="R25" i="6" s="1"/>
  <c r="Y111" i="1"/>
  <c r="F26" i="6" s="1"/>
  <c r="R26" i="6" s="1"/>
  <c r="Y112" i="1"/>
  <c r="F27" i="6" s="1"/>
  <c r="R27" i="6" s="1"/>
  <c r="Y113" i="1"/>
  <c r="F28" i="6" s="1"/>
  <c r="R28" i="6" s="1"/>
  <c r="Y114" i="1"/>
  <c r="F29" i="6" s="1"/>
  <c r="R29" i="6" s="1"/>
  <c r="Y115" i="1"/>
  <c r="F30" i="6" s="1"/>
  <c r="R30" i="6" s="1"/>
  <c r="Y116" i="1"/>
  <c r="F31" i="6" s="1"/>
  <c r="R31" i="6" s="1"/>
  <c r="Y117" i="1"/>
  <c r="F32" i="6" s="1"/>
  <c r="R32" i="6" s="1"/>
  <c r="Y118" i="1"/>
  <c r="F33" i="6" s="1"/>
  <c r="R33" i="6" s="1"/>
  <c r="Y119" i="1"/>
  <c r="F34" i="6" s="1"/>
  <c r="R34" i="6" s="1"/>
  <c r="Y120" i="1"/>
  <c r="F35" i="6" s="1"/>
  <c r="R35" i="6" s="1"/>
  <c r="Y121" i="1"/>
  <c r="F36" i="6" s="1"/>
  <c r="R36" i="6" s="1"/>
  <c r="Y122" i="1"/>
  <c r="F37" i="6" s="1"/>
  <c r="R37" i="6" s="1"/>
  <c r="Y123" i="1"/>
  <c r="F38" i="6" s="1"/>
  <c r="R38" i="6" s="1"/>
  <c r="Y124" i="1"/>
  <c r="F39" i="6" s="1"/>
  <c r="R39" i="6" s="1"/>
  <c r="Y125" i="1"/>
  <c r="F40" i="6" s="1"/>
  <c r="R40" i="6" s="1"/>
  <c r="Y126" i="1"/>
  <c r="F41" i="6" s="1"/>
  <c r="R41" i="6" s="1"/>
  <c r="Y127" i="1"/>
  <c r="F42" i="6" s="1"/>
  <c r="R42" i="6" s="1"/>
  <c r="Y128" i="1"/>
  <c r="F43" i="6" s="1"/>
  <c r="R43" i="6" s="1"/>
  <c r="Y129" i="1"/>
  <c r="F44" i="6" s="1"/>
  <c r="R44" i="6" s="1"/>
  <c r="Y130" i="1"/>
  <c r="F45" i="6" s="1"/>
  <c r="R45" i="6" s="1"/>
  <c r="Y131" i="1"/>
  <c r="F46" i="6" s="1"/>
  <c r="R46" i="6" s="1"/>
  <c r="Y132" i="1"/>
  <c r="F47" i="6" s="1"/>
  <c r="R47" i="6" s="1"/>
  <c r="Y133" i="1"/>
  <c r="F48" i="6" s="1"/>
  <c r="R48" i="6" s="1"/>
  <c r="Y134" i="1"/>
  <c r="F49" i="6" s="1"/>
  <c r="R49" i="6" s="1"/>
  <c r="Y135" i="1"/>
  <c r="F50" i="6" s="1"/>
  <c r="R50" i="6" s="1"/>
  <c r="Y94" i="1"/>
  <c r="F9" i="6" s="1"/>
  <c r="R9" i="6" s="1"/>
  <c r="X94" i="1"/>
  <c r="DJ9" i="6" s="1"/>
  <c r="DV9" i="6" s="1"/>
  <c r="V95" i="1"/>
  <c r="CR10" i="6" s="1"/>
  <c r="DD10" i="6" s="1"/>
  <c r="V96" i="1"/>
  <c r="CR11" i="6" s="1"/>
  <c r="DD11" i="6" s="1"/>
  <c r="V97" i="1"/>
  <c r="CR12" i="6" s="1"/>
  <c r="DD12" i="6" s="1"/>
  <c r="V98" i="1"/>
  <c r="CR13" i="6" s="1"/>
  <c r="DD13" i="6" s="1"/>
  <c r="V99" i="1"/>
  <c r="CR14" i="6" s="1"/>
  <c r="DD14" i="6" s="1"/>
  <c r="V100" i="1"/>
  <c r="CR15" i="6" s="1"/>
  <c r="DD15" i="6" s="1"/>
  <c r="V101" i="1"/>
  <c r="CR16" i="6" s="1"/>
  <c r="DD16" i="6" s="1"/>
  <c r="V102" i="1"/>
  <c r="CR17" i="6" s="1"/>
  <c r="DD17" i="6" s="1"/>
  <c r="V103" i="1"/>
  <c r="CR18" i="6" s="1"/>
  <c r="DD18" i="6" s="1"/>
  <c r="V104" i="1"/>
  <c r="CR19" i="6" s="1"/>
  <c r="DD19" i="6" s="1"/>
  <c r="V105" i="1"/>
  <c r="CR20" i="6" s="1"/>
  <c r="DD20" i="6" s="1"/>
  <c r="V106" i="1"/>
  <c r="CR21" i="6" s="1"/>
  <c r="DD21" i="6" s="1"/>
  <c r="V107" i="1"/>
  <c r="CR22" i="6" s="1"/>
  <c r="DD22" i="6" s="1"/>
  <c r="V108" i="1"/>
  <c r="CR23" i="6" s="1"/>
  <c r="DD23" i="6" s="1"/>
  <c r="V109" i="1"/>
  <c r="CR24" i="6" s="1"/>
  <c r="DD24" i="6" s="1"/>
  <c r="V110" i="1"/>
  <c r="CR25" i="6" s="1"/>
  <c r="DD25" i="6" s="1"/>
  <c r="V111" i="1"/>
  <c r="CR26" i="6" s="1"/>
  <c r="DD26" i="6" s="1"/>
  <c r="V112" i="1"/>
  <c r="CR27" i="6" s="1"/>
  <c r="DD27" i="6" s="1"/>
  <c r="V113" i="1"/>
  <c r="CR28" i="6" s="1"/>
  <c r="DD28" i="6" s="1"/>
  <c r="V114" i="1"/>
  <c r="CR29" i="6" s="1"/>
  <c r="DD29" i="6" s="1"/>
  <c r="V115" i="1"/>
  <c r="CR30" i="6" s="1"/>
  <c r="DD30" i="6" s="1"/>
  <c r="V116" i="1"/>
  <c r="CR31" i="6" s="1"/>
  <c r="DD31" i="6" s="1"/>
  <c r="V117" i="1"/>
  <c r="CR32" i="6" s="1"/>
  <c r="DD32" i="6" s="1"/>
  <c r="V118" i="1"/>
  <c r="CR33" i="6" s="1"/>
  <c r="DD33" i="6" s="1"/>
  <c r="V119" i="1"/>
  <c r="CR34" i="6" s="1"/>
  <c r="DD34" i="6" s="1"/>
  <c r="V120" i="1"/>
  <c r="CR35" i="6" s="1"/>
  <c r="DD35" i="6" s="1"/>
  <c r="V121" i="1"/>
  <c r="CR36" i="6" s="1"/>
  <c r="DD36" i="6" s="1"/>
  <c r="V122" i="1"/>
  <c r="CR37" i="6" s="1"/>
  <c r="DD37" i="6" s="1"/>
  <c r="V123" i="1"/>
  <c r="CR38" i="6" s="1"/>
  <c r="DD38" i="6" s="1"/>
  <c r="V124" i="1"/>
  <c r="CR39" i="6" s="1"/>
  <c r="DD39" i="6" s="1"/>
  <c r="V125" i="1"/>
  <c r="CR40" i="6" s="1"/>
  <c r="DD40" i="6" s="1"/>
  <c r="V126" i="1"/>
  <c r="CR41" i="6" s="1"/>
  <c r="DD41" i="6" s="1"/>
  <c r="V127" i="1"/>
  <c r="CR42" i="6" s="1"/>
  <c r="DD42" i="6" s="1"/>
  <c r="V128" i="1"/>
  <c r="CR43" i="6" s="1"/>
  <c r="DD43" i="6" s="1"/>
  <c r="V129" i="1"/>
  <c r="CR44" i="6" s="1"/>
  <c r="DD44" i="6" s="1"/>
  <c r="V130" i="1"/>
  <c r="CR45" i="6" s="1"/>
  <c r="DD45" i="6" s="1"/>
  <c r="V131" i="1"/>
  <c r="CR46" i="6" s="1"/>
  <c r="DD46" i="6" s="1"/>
  <c r="V132" i="1"/>
  <c r="CR47" i="6" s="1"/>
  <c r="DD47" i="6" s="1"/>
  <c r="V133" i="1"/>
  <c r="CR48" i="6" s="1"/>
  <c r="DD48" i="6" s="1"/>
  <c r="V134" i="1"/>
  <c r="CR49" i="6" s="1"/>
  <c r="DD49" i="6" s="1"/>
  <c r="V135" i="1"/>
  <c r="CR50" i="6" s="1"/>
  <c r="DD50" i="6" s="1"/>
  <c r="V94" i="1"/>
  <c r="CR9" i="6" s="1"/>
  <c r="DD9" i="6" s="1"/>
  <c r="U101" i="1"/>
  <c r="BZ16" i="6" s="1"/>
  <c r="CL16" i="6" s="1"/>
  <c r="R95" i="1"/>
  <c r="X10" i="6" s="1"/>
  <c r="AJ10" i="6" s="1"/>
  <c r="S95" i="1"/>
  <c r="AP10" i="6" s="1"/>
  <c r="BB10" i="6" s="1"/>
  <c r="T95" i="1"/>
  <c r="BH10" i="6" s="1"/>
  <c r="BT10" i="6" s="1"/>
  <c r="U95" i="1"/>
  <c r="BZ10" i="6" s="1"/>
  <c r="CL10" i="6" s="1"/>
  <c r="R96" i="1"/>
  <c r="X11" i="6" s="1"/>
  <c r="AJ11" i="6" s="1"/>
  <c r="S96" i="1"/>
  <c r="AP11" i="6" s="1"/>
  <c r="BB11" i="6" s="1"/>
  <c r="T96" i="1"/>
  <c r="BH11" i="6" s="1"/>
  <c r="BT11" i="6" s="1"/>
  <c r="U96" i="1"/>
  <c r="BZ11" i="6" s="1"/>
  <c r="CL11" i="6" s="1"/>
  <c r="R97" i="1"/>
  <c r="X12" i="6" s="1"/>
  <c r="AJ12" i="6" s="1"/>
  <c r="S97" i="1"/>
  <c r="AP12" i="6" s="1"/>
  <c r="BB12" i="6" s="1"/>
  <c r="T97" i="1"/>
  <c r="BH12" i="6" s="1"/>
  <c r="BT12" i="6" s="1"/>
  <c r="U97" i="1"/>
  <c r="BZ12" i="6" s="1"/>
  <c r="CL12" i="6" s="1"/>
  <c r="R98" i="1"/>
  <c r="X13" i="6" s="1"/>
  <c r="AJ13" i="6" s="1"/>
  <c r="S98" i="1"/>
  <c r="AP13" i="6" s="1"/>
  <c r="BB13" i="6" s="1"/>
  <c r="T98" i="1"/>
  <c r="BH13" i="6" s="1"/>
  <c r="BT13" i="6" s="1"/>
  <c r="U98" i="1"/>
  <c r="BZ13" i="6" s="1"/>
  <c r="CL13" i="6" s="1"/>
  <c r="R99" i="1"/>
  <c r="X14" i="6" s="1"/>
  <c r="AJ14" i="6" s="1"/>
  <c r="S99" i="1"/>
  <c r="AP14" i="6" s="1"/>
  <c r="BB14" i="6" s="1"/>
  <c r="T99" i="1"/>
  <c r="BH14" i="6" s="1"/>
  <c r="BT14" i="6" s="1"/>
  <c r="U99" i="1"/>
  <c r="BZ14" i="6" s="1"/>
  <c r="CL14" i="6" s="1"/>
  <c r="R100" i="1"/>
  <c r="X15" i="6" s="1"/>
  <c r="AJ15" i="6" s="1"/>
  <c r="S100" i="1"/>
  <c r="AP15" i="6" s="1"/>
  <c r="BB15" i="6" s="1"/>
  <c r="T100" i="1"/>
  <c r="BH15" i="6" s="1"/>
  <c r="BT15" i="6" s="1"/>
  <c r="U100" i="1"/>
  <c r="BZ15" i="6" s="1"/>
  <c r="CL15" i="6" s="1"/>
  <c r="R101" i="1"/>
  <c r="X16" i="6" s="1"/>
  <c r="AJ16" i="6" s="1"/>
  <c r="S101" i="1"/>
  <c r="AP16" i="6" s="1"/>
  <c r="BB16" i="6" s="1"/>
  <c r="T101" i="1"/>
  <c r="BH16" i="6" s="1"/>
  <c r="BT16" i="6" s="1"/>
  <c r="R102" i="1"/>
  <c r="X17" i="6" s="1"/>
  <c r="AJ17" i="6" s="1"/>
  <c r="S102" i="1"/>
  <c r="AP17" i="6" s="1"/>
  <c r="BB17" i="6" s="1"/>
  <c r="T102" i="1"/>
  <c r="BH17" i="6" s="1"/>
  <c r="BT17" i="6" s="1"/>
  <c r="U102" i="1"/>
  <c r="BZ17" i="6" s="1"/>
  <c r="CL17" i="6" s="1"/>
  <c r="R103" i="1"/>
  <c r="X18" i="6" s="1"/>
  <c r="AJ18" i="6" s="1"/>
  <c r="S103" i="1"/>
  <c r="AP18" i="6" s="1"/>
  <c r="BB18" i="6" s="1"/>
  <c r="T103" i="1"/>
  <c r="BH18" i="6" s="1"/>
  <c r="BT18" i="6" s="1"/>
  <c r="U103" i="1"/>
  <c r="BZ18" i="6" s="1"/>
  <c r="CL18" i="6" s="1"/>
  <c r="R104" i="1"/>
  <c r="X19" i="6" s="1"/>
  <c r="AJ19" i="6" s="1"/>
  <c r="S104" i="1"/>
  <c r="AP19" i="6" s="1"/>
  <c r="BB19" i="6" s="1"/>
  <c r="T104" i="1"/>
  <c r="BH19" i="6" s="1"/>
  <c r="BT19" i="6" s="1"/>
  <c r="U104" i="1"/>
  <c r="BZ19" i="6" s="1"/>
  <c r="CL19" i="6" s="1"/>
  <c r="R105" i="1"/>
  <c r="X20" i="6" s="1"/>
  <c r="AJ20" i="6" s="1"/>
  <c r="S105" i="1"/>
  <c r="AP20" i="6" s="1"/>
  <c r="BB20" i="6" s="1"/>
  <c r="T105" i="1"/>
  <c r="BH20" i="6" s="1"/>
  <c r="BT20" i="6" s="1"/>
  <c r="U105" i="1"/>
  <c r="BZ20" i="6" s="1"/>
  <c r="CL20" i="6" s="1"/>
  <c r="R106" i="1"/>
  <c r="X21" i="6" s="1"/>
  <c r="AJ21" i="6" s="1"/>
  <c r="S106" i="1"/>
  <c r="AP21" i="6" s="1"/>
  <c r="BB21" i="6" s="1"/>
  <c r="T106" i="1"/>
  <c r="BH21" i="6" s="1"/>
  <c r="BT21" i="6" s="1"/>
  <c r="U106" i="1"/>
  <c r="BZ21" i="6" s="1"/>
  <c r="CL21" i="6" s="1"/>
  <c r="R107" i="1"/>
  <c r="X22" i="6" s="1"/>
  <c r="AJ22" i="6" s="1"/>
  <c r="S107" i="1"/>
  <c r="AP22" i="6" s="1"/>
  <c r="BB22" i="6" s="1"/>
  <c r="T107" i="1"/>
  <c r="BH22" i="6" s="1"/>
  <c r="BT22" i="6" s="1"/>
  <c r="U107" i="1"/>
  <c r="BZ22" i="6" s="1"/>
  <c r="CL22" i="6" s="1"/>
  <c r="R108" i="1"/>
  <c r="X23" i="6" s="1"/>
  <c r="AJ23" i="6" s="1"/>
  <c r="S108" i="1"/>
  <c r="AP23" i="6" s="1"/>
  <c r="BB23" i="6" s="1"/>
  <c r="T108" i="1"/>
  <c r="BH23" i="6" s="1"/>
  <c r="BT23" i="6" s="1"/>
  <c r="U108" i="1"/>
  <c r="BZ23" i="6" s="1"/>
  <c r="CL23" i="6" s="1"/>
  <c r="R109" i="1"/>
  <c r="X24" i="6" s="1"/>
  <c r="AJ24" i="6" s="1"/>
  <c r="S109" i="1"/>
  <c r="AP24" i="6" s="1"/>
  <c r="BB24" i="6" s="1"/>
  <c r="T109" i="1"/>
  <c r="BH24" i="6" s="1"/>
  <c r="BT24" i="6" s="1"/>
  <c r="U109" i="1"/>
  <c r="BZ24" i="6" s="1"/>
  <c r="CL24" i="6" s="1"/>
  <c r="R110" i="1"/>
  <c r="X25" i="6" s="1"/>
  <c r="AJ25" i="6" s="1"/>
  <c r="S110" i="1"/>
  <c r="AP25" i="6" s="1"/>
  <c r="BB25" i="6" s="1"/>
  <c r="T110" i="1"/>
  <c r="BH25" i="6" s="1"/>
  <c r="BT25" i="6" s="1"/>
  <c r="U110" i="1"/>
  <c r="BZ25" i="6" s="1"/>
  <c r="CL25" i="6" s="1"/>
  <c r="R111" i="1"/>
  <c r="X26" i="6" s="1"/>
  <c r="AJ26" i="6" s="1"/>
  <c r="S111" i="1"/>
  <c r="AP26" i="6" s="1"/>
  <c r="BB26" i="6" s="1"/>
  <c r="T111" i="1"/>
  <c r="BH26" i="6" s="1"/>
  <c r="BT26" i="6" s="1"/>
  <c r="U111" i="1"/>
  <c r="BZ26" i="6" s="1"/>
  <c r="CL26" i="6" s="1"/>
  <c r="R112" i="1"/>
  <c r="X27" i="6" s="1"/>
  <c r="AJ27" i="6" s="1"/>
  <c r="S112" i="1"/>
  <c r="AP27" i="6" s="1"/>
  <c r="BB27" i="6" s="1"/>
  <c r="T112" i="1"/>
  <c r="BH27" i="6" s="1"/>
  <c r="BT27" i="6" s="1"/>
  <c r="U112" i="1"/>
  <c r="BZ27" i="6" s="1"/>
  <c r="CL27" i="6" s="1"/>
  <c r="R113" i="1"/>
  <c r="X28" i="6" s="1"/>
  <c r="AJ28" i="6" s="1"/>
  <c r="S113" i="1"/>
  <c r="AP28" i="6" s="1"/>
  <c r="BB28" i="6" s="1"/>
  <c r="T113" i="1"/>
  <c r="BH28" i="6" s="1"/>
  <c r="BT28" i="6" s="1"/>
  <c r="U113" i="1"/>
  <c r="BZ28" i="6" s="1"/>
  <c r="CL28" i="6" s="1"/>
  <c r="R114" i="1"/>
  <c r="X29" i="6" s="1"/>
  <c r="AJ29" i="6" s="1"/>
  <c r="S114" i="1"/>
  <c r="AP29" i="6" s="1"/>
  <c r="BB29" i="6" s="1"/>
  <c r="T114" i="1"/>
  <c r="BH29" i="6" s="1"/>
  <c r="BT29" i="6" s="1"/>
  <c r="U114" i="1"/>
  <c r="BZ29" i="6" s="1"/>
  <c r="CL29" i="6" s="1"/>
  <c r="R115" i="1"/>
  <c r="X30" i="6" s="1"/>
  <c r="AJ30" i="6" s="1"/>
  <c r="S115" i="1"/>
  <c r="AP30" i="6" s="1"/>
  <c r="BB30" i="6" s="1"/>
  <c r="T115" i="1"/>
  <c r="BH30" i="6" s="1"/>
  <c r="BT30" i="6" s="1"/>
  <c r="U115" i="1"/>
  <c r="BZ30" i="6" s="1"/>
  <c r="CL30" i="6" s="1"/>
  <c r="R116" i="1"/>
  <c r="X31" i="6" s="1"/>
  <c r="AJ31" i="6" s="1"/>
  <c r="S116" i="1"/>
  <c r="AP31" i="6" s="1"/>
  <c r="BB31" i="6" s="1"/>
  <c r="T116" i="1"/>
  <c r="BH31" i="6" s="1"/>
  <c r="BT31" i="6" s="1"/>
  <c r="U116" i="1"/>
  <c r="BZ31" i="6" s="1"/>
  <c r="CL31" i="6" s="1"/>
  <c r="R117" i="1"/>
  <c r="X32" i="6" s="1"/>
  <c r="AJ32" i="6" s="1"/>
  <c r="S117" i="1"/>
  <c r="AP32" i="6" s="1"/>
  <c r="BB32" i="6" s="1"/>
  <c r="T117" i="1"/>
  <c r="BH32" i="6" s="1"/>
  <c r="BT32" i="6" s="1"/>
  <c r="U117" i="1"/>
  <c r="BZ32" i="6" s="1"/>
  <c r="CL32" i="6" s="1"/>
  <c r="R118" i="1"/>
  <c r="X33" i="6" s="1"/>
  <c r="AJ33" i="6" s="1"/>
  <c r="S118" i="1"/>
  <c r="AP33" i="6" s="1"/>
  <c r="BB33" i="6" s="1"/>
  <c r="T118" i="1"/>
  <c r="BH33" i="6" s="1"/>
  <c r="BT33" i="6" s="1"/>
  <c r="U118" i="1"/>
  <c r="BZ33" i="6" s="1"/>
  <c r="CL33" i="6" s="1"/>
  <c r="R119" i="1"/>
  <c r="X34" i="6" s="1"/>
  <c r="AJ34" i="6" s="1"/>
  <c r="S119" i="1"/>
  <c r="AP34" i="6" s="1"/>
  <c r="BB34" i="6" s="1"/>
  <c r="T119" i="1"/>
  <c r="BH34" i="6" s="1"/>
  <c r="BT34" i="6" s="1"/>
  <c r="U119" i="1"/>
  <c r="BZ34" i="6" s="1"/>
  <c r="CL34" i="6" s="1"/>
  <c r="R120" i="1"/>
  <c r="X35" i="6" s="1"/>
  <c r="AJ35" i="6" s="1"/>
  <c r="S120" i="1"/>
  <c r="AP35" i="6" s="1"/>
  <c r="BB35" i="6" s="1"/>
  <c r="T120" i="1"/>
  <c r="BH35" i="6" s="1"/>
  <c r="BT35" i="6" s="1"/>
  <c r="U120" i="1"/>
  <c r="BZ35" i="6" s="1"/>
  <c r="CL35" i="6" s="1"/>
  <c r="R121" i="1"/>
  <c r="X36" i="6" s="1"/>
  <c r="AJ36" i="6" s="1"/>
  <c r="S121" i="1"/>
  <c r="AP36" i="6" s="1"/>
  <c r="BB36" i="6" s="1"/>
  <c r="T121" i="1"/>
  <c r="BH36" i="6" s="1"/>
  <c r="BT36" i="6" s="1"/>
  <c r="U121" i="1"/>
  <c r="BZ36" i="6" s="1"/>
  <c r="CL36" i="6" s="1"/>
  <c r="R122" i="1"/>
  <c r="X37" i="6" s="1"/>
  <c r="AJ37" i="6" s="1"/>
  <c r="S122" i="1"/>
  <c r="AP37" i="6" s="1"/>
  <c r="BB37" i="6" s="1"/>
  <c r="T122" i="1"/>
  <c r="BH37" i="6" s="1"/>
  <c r="BT37" i="6" s="1"/>
  <c r="U122" i="1"/>
  <c r="BZ37" i="6" s="1"/>
  <c r="CL37" i="6" s="1"/>
  <c r="R123" i="1"/>
  <c r="X38" i="6" s="1"/>
  <c r="AJ38" i="6" s="1"/>
  <c r="S123" i="1"/>
  <c r="AP38" i="6" s="1"/>
  <c r="BB38" i="6" s="1"/>
  <c r="T123" i="1"/>
  <c r="BH38" i="6" s="1"/>
  <c r="BT38" i="6" s="1"/>
  <c r="U123" i="1"/>
  <c r="BZ38" i="6" s="1"/>
  <c r="CL38" i="6" s="1"/>
  <c r="R124" i="1"/>
  <c r="X39" i="6" s="1"/>
  <c r="AJ39" i="6" s="1"/>
  <c r="S124" i="1"/>
  <c r="AP39" i="6" s="1"/>
  <c r="BB39" i="6" s="1"/>
  <c r="T124" i="1"/>
  <c r="BH39" i="6" s="1"/>
  <c r="BT39" i="6" s="1"/>
  <c r="U124" i="1"/>
  <c r="BZ39" i="6" s="1"/>
  <c r="CL39" i="6" s="1"/>
  <c r="R125" i="1"/>
  <c r="X40" i="6" s="1"/>
  <c r="AJ40" i="6" s="1"/>
  <c r="S125" i="1"/>
  <c r="AP40" i="6" s="1"/>
  <c r="BB40" i="6" s="1"/>
  <c r="T125" i="1"/>
  <c r="BH40" i="6" s="1"/>
  <c r="BT40" i="6" s="1"/>
  <c r="U125" i="1"/>
  <c r="BZ40" i="6" s="1"/>
  <c r="CL40" i="6" s="1"/>
  <c r="R126" i="1"/>
  <c r="X41" i="6" s="1"/>
  <c r="AJ41" i="6" s="1"/>
  <c r="S126" i="1"/>
  <c r="AP41" i="6" s="1"/>
  <c r="BB41" i="6" s="1"/>
  <c r="T126" i="1"/>
  <c r="BH41" i="6" s="1"/>
  <c r="BT41" i="6" s="1"/>
  <c r="U126" i="1"/>
  <c r="BZ41" i="6" s="1"/>
  <c r="CL41" i="6" s="1"/>
  <c r="R127" i="1"/>
  <c r="X42" i="6" s="1"/>
  <c r="AJ42" i="6" s="1"/>
  <c r="S127" i="1"/>
  <c r="AP42" i="6" s="1"/>
  <c r="BB42" i="6" s="1"/>
  <c r="T127" i="1"/>
  <c r="BH42" i="6" s="1"/>
  <c r="BT42" i="6" s="1"/>
  <c r="U127" i="1"/>
  <c r="BZ42" i="6" s="1"/>
  <c r="CL42" i="6" s="1"/>
  <c r="R128" i="1"/>
  <c r="X43" i="6" s="1"/>
  <c r="AJ43" i="6" s="1"/>
  <c r="S128" i="1"/>
  <c r="AP43" i="6" s="1"/>
  <c r="BB43" i="6" s="1"/>
  <c r="T128" i="1"/>
  <c r="BH43" i="6" s="1"/>
  <c r="BT43" i="6" s="1"/>
  <c r="U128" i="1"/>
  <c r="BZ43" i="6" s="1"/>
  <c r="CL43" i="6" s="1"/>
  <c r="R129" i="1"/>
  <c r="X44" i="6" s="1"/>
  <c r="AJ44" i="6" s="1"/>
  <c r="S129" i="1"/>
  <c r="AP44" i="6" s="1"/>
  <c r="BB44" i="6" s="1"/>
  <c r="T129" i="1"/>
  <c r="BH44" i="6" s="1"/>
  <c r="BT44" i="6" s="1"/>
  <c r="U129" i="1"/>
  <c r="BZ44" i="6" s="1"/>
  <c r="CL44" i="6" s="1"/>
  <c r="R130" i="1"/>
  <c r="X45" i="6" s="1"/>
  <c r="AJ45" i="6" s="1"/>
  <c r="S130" i="1"/>
  <c r="AP45" i="6" s="1"/>
  <c r="BB45" i="6" s="1"/>
  <c r="T130" i="1"/>
  <c r="BH45" i="6" s="1"/>
  <c r="BT45" i="6" s="1"/>
  <c r="U130" i="1"/>
  <c r="BZ45" i="6" s="1"/>
  <c r="CL45" i="6" s="1"/>
  <c r="R131" i="1"/>
  <c r="X46" i="6" s="1"/>
  <c r="AJ46" i="6" s="1"/>
  <c r="S131" i="1"/>
  <c r="AP46" i="6" s="1"/>
  <c r="BB46" i="6" s="1"/>
  <c r="T131" i="1"/>
  <c r="BH46" i="6" s="1"/>
  <c r="BT46" i="6" s="1"/>
  <c r="U131" i="1"/>
  <c r="BZ46" i="6" s="1"/>
  <c r="CL46" i="6" s="1"/>
  <c r="R132" i="1"/>
  <c r="X47" i="6" s="1"/>
  <c r="AJ47" i="6" s="1"/>
  <c r="S132" i="1"/>
  <c r="AP47" i="6" s="1"/>
  <c r="BB47" i="6" s="1"/>
  <c r="T132" i="1"/>
  <c r="BH47" i="6" s="1"/>
  <c r="BT47" i="6" s="1"/>
  <c r="U132" i="1"/>
  <c r="BZ47" i="6" s="1"/>
  <c r="CL47" i="6" s="1"/>
  <c r="R133" i="1"/>
  <c r="X48" i="6" s="1"/>
  <c r="AJ48" i="6" s="1"/>
  <c r="S133" i="1"/>
  <c r="AP48" i="6" s="1"/>
  <c r="BB48" i="6" s="1"/>
  <c r="T133" i="1"/>
  <c r="BH48" i="6" s="1"/>
  <c r="BT48" i="6" s="1"/>
  <c r="U133" i="1"/>
  <c r="BZ48" i="6" s="1"/>
  <c r="CL48" i="6" s="1"/>
  <c r="R134" i="1"/>
  <c r="X49" i="6" s="1"/>
  <c r="AJ49" i="6" s="1"/>
  <c r="S134" i="1"/>
  <c r="AP49" i="6" s="1"/>
  <c r="BB49" i="6" s="1"/>
  <c r="T134" i="1"/>
  <c r="BH49" i="6" s="1"/>
  <c r="BT49" i="6" s="1"/>
  <c r="U134" i="1"/>
  <c r="BZ49" i="6" s="1"/>
  <c r="CL49" i="6" s="1"/>
  <c r="R135" i="1"/>
  <c r="X50" i="6" s="1"/>
  <c r="AJ50" i="6" s="1"/>
  <c r="S135" i="1"/>
  <c r="AP50" i="6" s="1"/>
  <c r="BB50" i="6" s="1"/>
  <c r="T135" i="1"/>
  <c r="BH50" i="6" s="1"/>
  <c r="BT50" i="6" s="1"/>
  <c r="U135" i="1"/>
  <c r="BZ50" i="6" s="1"/>
  <c r="CL50" i="6" s="1"/>
  <c r="S94" i="1"/>
  <c r="AP9" i="6" s="1"/>
  <c r="BB9" i="6" s="1"/>
  <c r="T94" i="1"/>
  <c r="BH9" i="6" s="1"/>
  <c r="BT9" i="6" s="1"/>
  <c r="U94" i="1"/>
  <c r="BZ9" i="6" s="1"/>
  <c r="CL9" i="6" s="1"/>
  <c r="R94" i="1"/>
  <c r="X9" i="6" s="1"/>
  <c r="AJ9" i="6" s="1"/>
  <c r="X91" i="1"/>
  <c r="DI88" i="6" s="1"/>
  <c r="Y93" i="1"/>
  <c r="E90" i="6" s="1"/>
  <c r="Y90" i="1"/>
  <c r="E87" i="6" s="1"/>
  <c r="Y91" i="1"/>
  <c r="E88" i="6" s="1"/>
  <c r="Y92" i="1"/>
  <c r="E89" i="6" s="1"/>
  <c r="Y89" i="1"/>
  <c r="E86" i="6" s="1"/>
  <c r="X89" i="1"/>
  <c r="DI86" i="6" s="1"/>
  <c r="V90" i="1"/>
  <c r="CQ87" i="6" s="1"/>
  <c r="V91" i="1"/>
  <c r="CQ88" i="6" s="1"/>
  <c r="V92" i="1"/>
  <c r="CQ89" i="6" s="1"/>
  <c r="V93" i="1"/>
  <c r="CQ90" i="6" s="1"/>
  <c r="V89" i="1"/>
  <c r="CQ86" i="6" s="1"/>
  <c r="U89" i="1"/>
  <c r="BY86" i="6" s="1"/>
  <c r="X90" i="1"/>
  <c r="DI87" i="6" s="1"/>
  <c r="X92" i="1"/>
  <c r="DI89" i="6" s="1"/>
  <c r="X93" i="1"/>
  <c r="DI90" i="6" s="1"/>
  <c r="R90" i="1"/>
  <c r="W87" i="6" s="1"/>
  <c r="S90" i="1"/>
  <c r="AO87" i="6" s="1"/>
  <c r="T90" i="1"/>
  <c r="BG87" i="6" s="1"/>
  <c r="U90" i="1"/>
  <c r="BY87" i="6" s="1"/>
  <c r="R91" i="1"/>
  <c r="W88" i="6" s="1"/>
  <c r="S91" i="1"/>
  <c r="AO88" i="6" s="1"/>
  <c r="T91" i="1"/>
  <c r="BG88" i="6" s="1"/>
  <c r="U91" i="1"/>
  <c r="BY88" i="6" s="1"/>
  <c r="R92" i="1"/>
  <c r="W89" i="6" s="1"/>
  <c r="S92" i="1"/>
  <c r="AO89" i="6" s="1"/>
  <c r="T92" i="1"/>
  <c r="BG89" i="6" s="1"/>
  <c r="U92" i="1"/>
  <c r="BY89" i="6" s="1"/>
  <c r="R93" i="1"/>
  <c r="W90" i="6" s="1"/>
  <c r="S93" i="1"/>
  <c r="AO90" i="6" s="1"/>
  <c r="T93" i="1"/>
  <c r="BG90" i="6" s="1"/>
  <c r="U93" i="1"/>
  <c r="BY90" i="6" s="1"/>
  <c r="S89" i="1"/>
  <c r="AO86" i="6" s="1"/>
  <c r="T89" i="1"/>
  <c r="BG86" i="6" s="1"/>
  <c r="R89" i="1"/>
  <c r="W86" i="6" s="1"/>
  <c r="AD73" i="1"/>
  <c r="BG70" i="6" s="1"/>
  <c r="AE73" i="1"/>
  <c r="BY70" i="6" s="1"/>
  <c r="AF73" i="1"/>
  <c r="CQ70" i="6" s="1"/>
  <c r="AG73" i="1"/>
  <c r="DI70" i="6" s="1"/>
  <c r="AD74" i="1"/>
  <c r="BG71" i="6" s="1"/>
  <c r="AE74" i="1"/>
  <c r="BY71" i="6" s="1"/>
  <c r="AF74" i="1"/>
  <c r="CQ71" i="6" s="1"/>
  <c r="AG74" i="1"/>
  <c r="DI71" i="6" s="1"/>
  <c r="AD75" i="1"/>
  <c r="BG72" i="6" s="1"/>
  <c r="AE75" i="1"/>
  <c r="BY72" i="6" s="1"/>
  <c r="AF75" i="1"/>
  <c r="CQ72" i="6" s="1"/>
  <c r="AG75" i="1"/>
  <c r="DI72" i="6" s="1"/>
  <c r="AD76" i="1"/>
  <c r="BG73" i="6" s="1"/>
  <c r="AE76" i="1"/>
  <c r="BY73" i="6" s="1"/>
  <c r="AF76" i="1"/>
  <c r="CQ73" i="6" s="1"/>
  <c r="AG76" i="1"/>
  <c r="DI73" i="6" s="1"/>
  <c r="AD77" i="1"/>
  <c r="BG74" i="6" s="1"/>
  <c r="AE77" i="1"/>
  <c r="BY74" i="6" s="1"/>
  <c r="AF77" i="1"/>
  <c r="CQ74" i="6" s="1"/>
  <c r="AG77" i="1"/>
  <c r="DI74" i="6" s="1"/>
  <c r="AD78" i="1"/>
  <c r="BG75" i="6" s="1"/>
  <c r="AE78" i="1"/>
  <c r="BY75" i="6" s="1"/>
  <c r="AF78" i="1"/>
  <c r="CQ75" i="6" s="1"/>
  <c r="AG78" i="1"/>
  <c r="DI75" i="6" s="1"/>
  <c r="AD79" i="1"/>
  <c r="BG76" i="6" s="1"/>
  <c r="AE79" i="1"/>
  <c r="BY76" i="6" s="1"/>
  <c r="AF79" i="1"/>
  <c r="CQ76" i="6" s="1"/>
  <c r="AG79" i="1"/>
  <c r="DI76" i="6" s="1"/>
  <c r="AD80" i="1"/>
  <c r="BG77" i="6" s="1"/>
  <c r="AE80" i="1"/>
  <c r="BY77" i="6" s="1"/>
  <c r="AF80" i="1"/>
  <c r="CQ77" i="6" s="1"/>
  <c r="AG80" i="1"/>
  <c r="DI77" i="6" s="1"/>
  <c r="AD81" i="1"/>
  <c r="BG78" i="6" s="1"/>
  <c r="AE81" i="1"/>
  <c r="BY78" i="6" s="1"/>
  <c r="AF81" i="1"/>
  <c r="CQ78" i="6" s="1"/>
  <c r="AG81" i="1"/>
  <c r="DI78" i="6" s="1"/>
  <c r="AD82" i="1"/>
  <c r="BG79" i="6" s="1"/>
  <c r="AE82" i="1"/>
  <c r="BY79" i="6" s="1"/>
  <c r="AF82" i="1"/>
  <c r="CQ79" i="6" s="1"/>
  <c r="AG82" i="1"/>
  <c r="DI79" i="6" s="1"/>
  <c r="AD83" i="1"/>
  <c r="BG80" i="6" s="1"/>
  <c r="AE83" i="1"/>
  <c r="BY80" i="6" s="1"/>
  <c r="AF83" i="1"/>
  <c r="CQ80" i="6" s="1"/>
  <c r="AG83" i="1"/>
  <c r="DI80" i="6" s="1"/>
  <c r="AD84" i="1"/>
  <c r="BG81" i="6" s="1"/>
  <c r="AE84" i="1"/>
  <c r="BY81" i="6" s="1"/>
  <c r="AF84" i="1"/>
  <c r="CQ81" i="6" s="1"/>
  <c r="AG84" i="1"/>
  <c r="DI81" i="6" s="1"/>
  <c r="AD85" i="1"/>
  <c r="BG82" i="6" s="1"/>
  <c r="AE85" i="1"/>
  <c r="BY82" i="6" s="1"/>
  <c r="AF85" i="1"/>
  <c r="CQ82" i="6" s="1"/>
  <c r="AG85" i="1"/>
  <c r="DI82" i="6" s="1"/>
  <c r="AD86" i="1"/>
  <c r="BG83" i="6" s="1"/>
  <c r="AE86" i="1"/>
  <c r="BY83" i="6" s="1"/>
  <c r="AF86" i="1"/>
  <c r="CQ83" i="6" s="1"/>
  <c r="AG86" i="1"/>
  <c r="DI83" i="6" s="1"/>
  <c r="AD87" i="1"/>
  <c r="BG84" i="6" s="1"/>
  <c r="AE87" i="1"/>
  <c r="BY84" i="6" s="1"/>
  <c r="AF87" i="1"/>
  <c r="CQ84" i="6" s="1"/>
  <c r="AG87" i="1"/>
  <c r="DI84" i="6" s="1"/>
  <c r="AD88" i="1"/>
  <c r="BG85" i="6" s="1"/>
  <c r="AE88" i="1"/>
  <c r="BY85" i="6" s="1"/>
  <c r="AF88" i="1"/>
  <c r="CQ85" i="6" s="1"/>
  <c r="AG88" i="1"/>
  <c r="DI85" i="6" s="1"/>
  <c r="AE72" i="1"/>
  <c r="BY69" i="6" s="1"/>
  <c r="AF72" i="1"/>
  <c r="CQ69" i="6" s="1"/>
  <c r="AG72" i="1"/>
  <c r="DI69" i="6" s="1"/>
  <c r="AD72" i="1"/>
  <c r="BG69" i="6" s="1"/>
  <c r="AA76" i="1"/>
  <c r="W73" i="6" s="1"/>
  <c r="Z73" i="1"/>
  <c r="E70" i="6" s="1"/>
  <c r="AA73" i="1"/>
  <c r="W70" i="6" s="1"/>
  <c r="AB73" i="1"/>
  <c r="AO70" i="6" s="1"/>
  <c r="Z74" i="1"/>
  <c r="E71" i="6" s="1"/>
  <c r="AA74" i="1"/>
  <c r="W71" i="6" s="1"/>
  <c r="AB74" i="1"/>
  <c r="AO71" i="6" s="1"/>
  <c r="Z75" i="1"/>
  <c r="E72" i="6" s="1"/>
  <c r="AA75" i="1"/>
  <c r="W72" i="6" s="1"/>
  <c r="AB75" i="1"/>
  <c r="AO72" i="6" s="1"/>
  <c r="Z76" i="1"/>
  <c r="E73" i="6" s="1"/>
  <c r="AB76" i="1"/>
  <c r="AO73" i="6" s="1"/>
  <c r="Z77" i="1"/>
  <c r="E74" i="6" s="1"/>
  <c r="AA77" i="1"/>
  <c r="W74" i="6" s="1"/>
  <c r="AB77" i="1"/>
  <c r="AO74" i="6" s="1"/>
  <c r="Z78" i="1"/>
  <c r="E75" i="6" s="1"/>
  <c r="AA78" i="1"/>
  <c r="W75" i="6" s="1"/>
  <c r="AB78" i="1"/>
  <c r="AO75" i="6" s="1"/>
  <c r="Z79" i="1"/>
  <c r="E76" i="6" s="1"/>
  <c r="AA79" i="1"/>
  <c r="W76" i="6" s="1"/>
  <c r="AB79" i="1"/>
  <c r="AO76" i="6" s="1"/>
  <c r="Z80" i="1"/>
  <c r="E77" i="6" s="1"/>
  <c r="AA80" i="1"/>
  <c r="W77" i="6" s="1"/>
  <c r="AB80" i="1"/>
  <c r="AO77" i="6" s="1"/>
  <c r="Z81" i="1"/>
  <c r="E78" i="6" s="1"/>
  <c r="AA81" i="1"/>
  <c r="W78" i="6" s="1"/>
  <c r="AB81" i="1"/>
  <c r="AO78" i="6" s="1"/>
  <c r="Z82" i="1"/>
  <c r="E79" i="6" s="1"/>
  <c r="AA82" i="1"/>
  <c r="W79" i="6" s="1"/>
  <c r="AB82" i="1"/>
  <c r="AO79" i="6" s="1"/>
  <c r="Z83" i="1"/>
  <c r="E80" i="6" s="1"/>
  <c r="AA83" i="1"/>
  <c r="W80" i="6" s="1"/>
  <c r="AB83" i="1"/>
  <c r="AO80" i="6" s="1"/>
  <c r="Z84" i="1"/>
  <c r="E81" i="6" s="1"/>
  <c r="AA84" i="1"/>
  <c r="W81" i="6" s="1"/>
  <c r="AB84" i="1"/>
  <c r="AO81" i="6" s="1"/>
  <c r="Z85" i="1"/>
  <c r="E82" i="6" s="1"/>
  <c r="AA85" i="1"/>
  <c r="W82" i="6" s="1"/>
  <c r="AB85" i="1"/>
  <c r="AO82" i="6" s="1"/>
  <c r="Z86" i="1"/>
  <c r="E83" i="6" s="1"/>
  <c r="AA86" i="1"/>
  <c r="W83" i="6" s="1"/>
  <c r="AB86" i="1"/>
  <c r="AO83" i="6" s="1"/>
  <c r="Z87" i="1"/>
  <c r="E84" i="6" s="1"/>
  <c r="AA87" i="1"/>
  <c r="W84" i="6" s="1"/>
  <c r="AB87" i="1"/>
  <c r="AO84" i="6" s="1"/>
  <c r="Z88" i="1"/>
  <c r="E85" i="6" s="1"/>
  <c r="AA88" i="1"/>
  <c r="W85" i="6" s="1"/>
  <c r="AB88" i="1"/>
  <c r="AO85" i="6" s="1"/>
  <c r="AA72" i="1"/>
  <c r="W69" i="6" s="1"/>
  <c r="AB72" i="1"/>
  <c r="AO69" i="6" s="1"/>
  <c r="Z72" i="1"/>
  <c r="E69" i="6" s="1"/>
  <c r="X62" i="1"/>
  <c r="DI59" i="6" s="1"/>
  <c r="X63" i="1"/>
  <c r="DI60" i="6" s="1"/>
  <c r="X64" i="1"/>
  <c r="DI61" i="6" s="1"/>
  <c r="X65" i="1"/>
  <c r="DI62" i="6" s="1"/>
  <c r="X66" i="1"/>
  <c r="DI63" i="6" s="1"/>
  <c r="X67" i="1"/>
  <c r="DI64" i="6" s="1"/>
  <c r="X68" i="1"/>
  <c r="DI65" i="6" s="1"/>
  <c r="X69" i="1"/>
  <c r="DI66" i="6" s="1"/>
  <c r="X70" i="1"/>
  <c r="DI67" i="6" s="1"/>
  <c r="X61" i="1"/>
  <c r="DI58" i="6" s="1"/>
  <c r="V62" i="1"/>
  <c r="CQ59" i="6" s="1"/>
  <c r="V63" i="1"/>
  <c r="CQ60" i="6" s="1"/>
  <c r="V64" i="1"/>
  <c r="CQ61" i="6" s="1"/>
  <c r="V65" i="1"/>
  <c r="CQ62" i="6" s="1"/>
  <c r="V66" i="1"/>
  <c r="CQ63" i="6" s="1"/>
  <c r="V67" i="1"/>
  <c r="CQ64" i="6" s="1"/>
  <c r="V68" i="1"/>
  <c r="CQ65" i="6" s="1"/>
  <c r="V69" i="1"/>
  <c r="CQ66" i="6" s="1"/>
  <c r="V70" i="1"/>
  <c r="CQ67" i="6" s="1"/>
  <c r="V61" i="1"/>
  <c r="CQ58" i="6" s="1"/>
  <c r="U68" i="1"/>
  <c r="BY65" i="6" s="1"/>
  <c r="R62" i="1"/>
  <c r="S62" i="1"/>
  <c r="AO59" i="6" s="1"/>
  <c r="T62" i="1"/>
  <c r="BG59" i="6" s="1"/>
  <c r="U62" i="1"/>
  <c r="BY59" i="6" s="1"/>
  <c r="R63" i="1"/>
  <c r="S63" i="1"/>
  <c r="AO60" i="6" s="1"/>
  <c r="T63" i="1"/>
  <c r="BG60" i="6" s="1"/>
  <c r="U63" i="1"/>
  <c r="BY60" i="6" s="1"/>
  <c r="R64" i="1"/>
  <c r="S64" i="1"/>
  <c r="AO61" i="6" s="1"/>
  <c r="T64" i="1"/>
  <c r="BG61" i="6" s="1"/>
  <c r="U64" i="1"/>
  <c r="BY61" i="6" s="1"/>
  <c r="R65" i="1"/>
  <c r="S65" i="1"/>
  <c r="AO62" i="6" s="1"/>
  <c r="T65" i="1"/>
  <c r="BG62" i="6" s="1"/>
  <c r="U65" i="1"/>
  <c r="BY62" i="6" s="1"/>
  <c r="R66" i="1"/>
  <c r="S66" i="1"/>
  <c r="AO63" i="6" s="1"/>
  <c r="T66" i="1"/>
  <c r="BG63" i="6" s="1"/>
  <c r="U66" i="1"/>
  <c r="BY63" i="6" s="1"/>
  <c r="R67" i="1"/>
  <c r="S67" i="1"/>
  <c r="AO64" i="6" s="1"/>
  <c r="T67" i="1"/>
  <c r="BG64" i="6" s="1"/>
  <c r="U67" i="1"/>
  <c r="BY64" i="6" s="1"/>
  <c r="R68" i="1"/>
  <c r="S68" i="1"/>
  <c r="AO65" i="6" s="1"/>
  <c r="T68" i="1"/>
  <c r="BG65" i="6" s="1"/>
  <c r="R69" i="1"/>
  <c r="S69" i="1"/>
  <c r="AO66" i="6" s="1"/>
  <c r="T69" i="1"/>
  <c r="BG66" i="6" s="1"/>
  <c r="U69" i="1"/>
  <c r="BY66" i="6" s="1"/>
  <c r="R70" i="1"/>
  <c r="S70" i="1"/>
  <c r="AO67" i="6" s="1"/>
  <c r="T70" i="1"/>
  <c r="BG67" i="6" s="1"/>
  <c r="U70" i="1"/>
  <c r="BY67" i="6" s="1"/>
  <c r="S61" i="1"/>
  <c r="AO58" i="6" s="1"/>
  <c r="T61" i="1"/>
  <c r="BG58" i="6" s="1"/>
  <c r="U61" i="1"/>
  <c r="BY58" i="6" s="1"/>
  <c r="R61" i="1"/>
  <c r="X58" i="1"/>
  <c r="DI55" i="6" s="1"/>
  <c r="X59" i="1"/>
  <c r="DI56" i="6" s="1"/>
  <c r="X57" i="1"/>
  <c r="DI54" i="6" s="1"/>
  <c r="V58" i="1"/>
  <c r="CQ55" i="6" s="1"/>
  <c r="V59" i="1"/>
  <c r="CQ56" i="6" s="1"/>
  <c r="V57" i="1"/>
  <c r="CQ54" i="6" s="1"/>
  <c r="R58" i="1"/>
  <c r="S58" i="1"/>
  <c r="AO55" i="6" s="1"/>
  <c r="T58" i="1"/>
  <c r="BG55" i="6" s="1"/>
  <c r="U58" i="1"/>
  <c r="BY55" i="6" s="1"/>
  <c r="R59" i="1"/>
  <c r="S59" i="1"/>
  <c r="AO56" i="6" s="1"/>
  <c r="T59" i="1"/>
  <c r="BG56" i="6" s="1"/>
  <c r="U59" i="1"/>
  <c r="BY56" i="6" s="1"/>
  <c r="U57" i="1"/>
  <c r="BY54" i="6" s="1"/>
  <c r="S57" i="1"/>
  <c r="AO54" i="6" s="1"/>
  <c r="T57" i="1"/>
  <c r="BG54" i="6" s="1"/>
  <c r="R57" i="1"/>
  <c r="X13" i="1"/>
  <c r="DI10" i="6" s="1"/>
  <c r="X14" i="1"/>
  <c r="DI11" i="6" s="1"/>
  <c r="X15" i="1"/>
  <c r="DI12" i="6" s="1"/>
  <c r="X16" i="1"/>
  <c r="DI13" i="6" s="1"/>
  <c r="X17" i="1"/>
  <c r="DI14" i="6" s="1"/>
  <c r="X18" i="1"/>
  <c r="DI15" i="6" s="1"/>
  <c r="X19" i="1"/>
  <c r="DI16" i="6" s="1"/>
  <c r="X20" i="1"/>
  <c r="DI17" i="6" s="1"/>
  <c r="X21" i="1"/>
  <c r="DI18" i="6" s="1"/>
  <c r="X22" i="1"/>
  <c r="DI19" i="6" s="1"/>
  <c r="X23" i="1"/>
  <c r="DI20" i="6" s="1"/>
  <c r="X24" i="1"/>
  <c r="DI21" i="6" s="1"/>
  <c r="X25" i="1"/>
  <c r="DI22" i="6" s="1"/>
  <c r="X26" i="1"/>
  <c r="DI23" i="6" s="1"/>
  <c r="X27" i="1"/>
  <c r="DI24" i="6" s="1"/>
  <c r="X28" i="1"/>
  <c r="DI25" i="6" s="1"/>
  <c r="X29" i="1"/>
  <c r="DI26" i="6" s="1"/>
  <c r="X30" i="1"/>
  <c r="DI27" i="6" s="1"/>
  <c r="X31" i="1"/>
  <c r="DI28" i="6" s="1"/>
  <c r="X32" i="1"/>
  <c r="DI29" i="6" s="1"/>
  <c r="X33" i="1"/>
  <c r="DI30" i="6" s="1"/>
  <c r="X34" i="1"/>
  <c r="DI31" i="6" s="1"/>
  <c r="X35" i="1"/>
  <c r="DI32" i="6" s="1"/>
  <c r="X36" i="1"/>
  <c r="DI33" i="6" s="1"/>
  <c r="X37" i="1"/>
  <c r="DI34" i="6" s="1"/>
  <c r="X38" i="1"/>
  <c r="DI35" i="6" s="1"/>
  <c r="X39" i="1"/>
  <c r="DI36" i="6" s="1"/>
  <c r="X40" i="1"/>
  <c r="DI37" i="6" s="1"/>
  <c r="X41" i="1"/>
  <c r="DI38" i="6" s="1"/>
  <c r="X42" i="1"/>
  <c r="DI39" i="6" s="1"/>
  <c r="X43" i="1"/>
  <c r="DI40" i="6" s="1"/>
  <c r="X44" i="1"/>
  <c r="DI41" i="6" s="1"/>
  <c r="X45" i="1"/>
  <c r="DI42" i="6" s="1"/>
  <c r="X46" i="1"/>
  <c r="DI43" i="6" s="1"/>
  <c r="X47" i="1"/>
  <c r="DI44" i="6" s="1"/>
  <c r="X48" i="1"/>
  <c r="DI45" i="6" s="1"/>
  <c r="X49" i="1"/>
  <c r="DI46" i="6" s="1"/>
  <c r="X50" i="1"/>
  <c r="DI47" i="6" s="1"/>
  <c r="X51" i="1"/>
  <c r="DI48" i="6" s="1"/>
  <c r="X52" i="1"/>
  <c r="DI49" i="6" s="1"/>
  <c r="X53" i="1"/>
  <c r="DI50" i="6" s="1"/>
  <c r="X12" i="1"/>
  <c r="DI9" i="6" s="1"/>
  <c r="V13" i="1"/>
  <c r="CQ10" i="6" s="1"/>
  <c r="V14" i="1"/>
  <c r="CQ11" i="6" s="1"/>
  <c r="V15" i="1"/>
  <c r="CQ12" i="6" s="1"/>
  <c r="V16" i="1"/>
  <c r="CQ13" i="6" s="1"/>
  <c r="V17" i="1"/>
  <c r="CQ14" i="6" s="1"/>
  <c r="V18" i="1"/>
  <c r="CQ15" i="6" s="1"/>
  <c r="V19" i="1"/>
  <c r="CQ16" i="6" s="1"/>
  <c r="V20" i="1"/>
  <c r="CQ17" i="6" s="1"/>
  <c r="V21" i="1"/>
  <c r="CQ18" i="6" s="1"/>
  <c r="V22" i="1"/>
  <c r="CQ19" i="6" s="1"/>
  <c r="V23" i="1"/>
  <c r="CQ20" i="6" s="1"/>
  <c r="V24" i="1"/>
  <c r="CQ21" i="6" s="1"/>
  <c r="V25" i="1"/>
  <c r="CQ22" i="6" s="1"/>
  <c r="V26" i="1"/>
  <c r="CQ23" i="6" s="1"/>
  <c r="V27" i="1"/>
  <c r="CQ24" i="6" s="1"/>
  <c r="V28" i="1"/>
  <c r="CQ25" i="6" s="1"/>
  <c r="V29" i="1"/>
  <c r="CQ26" i="6" s="1"/>
  <c r="V30" i="1"/>
  <c r="CQ27" i="6" s="1"/>
  <c r="V31" i="1"/>
  <c r="CQ28" i="6" s="1"/>
  <c r="V32" i="1"/>
  <c r="CQ29" i="6" s="1"/>
  <c r="V33" i="1"/>
  <c r="CQ30" i="6" s="1"/>
  <c r="V34" i="1"/>
  <c r="CQ31" i="6" s="1"/>
  <c r="V35" i="1"/>
  <c r="CQ32" i="6" s="1"/>
  <c r="V36" i="1"/>
  <c r="CQ33" i="6" s="1"/>
  <c r="V37" i="1"/>
  <c r="CQ34" i="6" s="1"/>
  <c r="V38" i="1"/>
  <c r="CQ35" i="6" s="1"/>
  <c r="V39" i="1"/>
  <c r="CQ36" i="6" s="1"/>
  <c r="V40" i="1"/>
  <c r="CQ37" i="6" s="1"/>
  <c r="V41" i="1"/>
  <c r="CQ38" i="6" s="1"/>
  <c r="V42" i="1"/>
  <c r="CQ39" i="6" s="1"/>
  <c r="V43" i="1"/>
  <c r="CQ40" i="6" s="1"/>
  <c r="V44" i="1"/>
  <c r="CQ41" i="6" s="1"/>
  <c r="V45" i="1"/>
  <c r="CQ42" i="6" s="1"/>
  <c r="V46" i="1"/>
  <c r="CQ43" i="6" s="1"/>
  <c r="V47" i="1"/>
  <c r="CQ44" i="6" s="1"/>
  <c r="V48" i="1"/>
  <c r="CQ45" i="6" s="1"/>
  <c r="V49" i="1"/>
  <c r="CQ46" i="6" s="1"/>
  <c r="V50" i="1"/>
  <c r="CQ47" i="6" s="1"/>
  <c r="V51" i="1"/>
  <c r="CQ48" i="6" s="1"/>
  <c r="V52" i="1"/>
  <c r="CQ49" i="6" s="1"/>
  <c r="V53" i="1"/>
  <c r="CQ50" i="6" s="1"/>
  <c r="V12" i="1"/>
  <c r="CQ9" i="6" s="1"/>
  <c r="U13" i="1"/>
  <c r="BY10" i="6" s="1"/>
  <c r="U14" i="1"/>
  <c r="BY11" i="6" s="1"/>
  <c r="U15" i="1"/>
  <c r="BY12" i="6" s="1"/>
  <c r="U16" i="1"/>
  <c r="BY13" i="6" s="1"/>
  <c r="U17" i="1"/>
  <c r="BY14" i="6" s="1"/>
  <c r="U18" i="1"/>
  <c r="BY15" i="6" s="1"/>
  <c r="U19" i="1"/>
  <c r="BY16" i="6" s="1"/>
  <c r="U20" i="1"/>
  <c r="BY17" i="6" s="1"/>
  <c r="U21" i="1"/>
  <c r="BY18" i="6" s="1"/>
  <c r="U22" i="1"/>
  <c r="BY19" i="6" s="1"/>
  <c r="U23" i="1"/>
  <c r="BY20" i="6" s="1"/>
  <c r="U24" i="1"/>
  <c r="BY21" i="6" s="1"/>
  <c r="U25" i="1"/>
  <c r="BY22" i="6" s="1"/>
  <c r="U26" i="1"/>
  <c r="BY23" i="6" s="1"/>
  <c r="U27" i="1"/>
  <c r="BY24" i="6" s="1"/>
  <c r="U28" i="1"/>
  <c r="BY25" i="6" s="1"/>
  <c r="U29" i="1"/>
  <c r="BY26" i="6" s="1"/>
  <c r="U30" i="1"/>
  <c r="BY27" i="6" s="1"/>
  <c r="U31" i="1"/>
  <c r="BY28" i="6" s="1"/>
  <c r="U32" i="1"/>
  <c r="BY29" i="6" s="1"/>
  <c r="U33" i="1"/>
  <c r="BY30" i="6" s="1"/>
  <c r="U34" i="1"/>
  <c r="BY31" i="6" s="1"/>
  <c r="U35" i="1"/>
  <c r="BY32" i="6" s="1"/>
  <c r="U36" i="1"/>
  <c r="BY33" i="6" s="1"/>
  <c r="U37" i="1"/>
  <c r="BY34" i="6" s="1"/>
  <c r="U38" i="1"/>
  <c r="BY35" i="6" s="1"/>
  <c r="U39" i="1"/>
  <c r="BY36" i="6" s="1"/>
  <c r="U40" i="1"/>
  <c r="BY37" i="6" s="1"/>
  <c r="U41" i="1"/>
  <c r="BY38" i="6" s="1"/>
  <c r="U42" i="1"/>
  <c r="BY39" i="6" s="1"/>
  <c r="U43" i="1"/>
  <c r="BY40" i="6" s="1"/>
  <c r="U44" i="1"/>
  <c r="BY41" i="6" s="1"/>
  <c r="U45" i="1"/>
  <c r="BY42" i="6" s="1"/>
  <c r="U46" i="1"/>
  <c r="BY43" i="6" s="1"/>
  <c r="U47" i="1"/>
  <c r="BY44" i="6" s="1"/>
  <c r="U48" i="1"/>
  <c r="BY45" i="6" s="1"/>
  <c r="U49" i="1"/>
  <c r="BY46" i="6" s="1"/>
  <c r="U50" i="1"/>
  <c r="BY47" i="6" s="1"/>
  <c r="U51" i="1"/>
  <c r="BY48" i="6" s="1"/>
  <c r="U52" i="1"/>
  <c r="BY49" i="6" s="1"/>
  <c r="U53" i="1"/>
  <c r="BY50" i="6" s="1"/>
  <c r="U12" i="1"/>
  <c r="BY9" i="6" s="1"/>
  <c r="T13" i="1"/>
  <c r="BG10" i="6" s="1"/>
  <c r="T14" i="1"/>
  <c r="BG11" i="6" s="1"/>
  <c r="T15" i="1"/>
  <c r="BG12" i="6" s="1"/>
  <c r="T16" i="1"/>
  <c r="BG13" i="6" s="1"/>
  <c r="T17" i="1"/>
  <c r="BG14" i="6" s="1"/>
  <c r="T18" i="1"/>
  <c r="BG15" i="6" s="1"/>
  <c r="T19" i="1"/>
  <c r="BG16" i="6" s="1"/>
  <c r="T20" i="1"/>
  <c r="BG17" i="6" s="1"/>
  <c r="T21" i="1"/>
  <c r="BG18" i="6" s="1"/>
  <c r="T22" i="1"/>
  <c r="BG19" i="6" s="1"/>
  <c r="T23" i="1"/>
  <c r="BG20" i="6" s="1"/>
  <c r="T24" i="1"/>
  <c r="BG21" i="6" s="1"/>
  <c r="T25" i="1"/>
  <c r="BG22" i="6" s="1"/>
  <c r="T26" i="1"/>
  <c r="BG23" i="6" s="1"/>
  <c r="T27" i="1"/>
  <c r="BG24" i="6" s="1"/>
  <c r="T28" i="1"/>
  <c r="BG25" i="6" s="1"/>
  <c r="T29" i="1"/>
  <c r="BG26" i="6" s="1"/>
  <c r="T30" i="1"/>
  <c r="BG27" i="6" s="1"/>
  <c r="T31" i="1"/>
  <c r="BG28" i="6" s="1"/>
  <c r="T32" i="1"/>
  <c r="BG29" i="6" s="1"/>
  <c r="T33" i="1"/>
  <c r="BG30" i="6" s="1"/>
  <c r="T34" i="1"/>
  <c r="BG31" i="6" s="1"/>
  <c r="T35" i="1"/>
  <c r="BG32" i="6" s="1"/>
  <c r="T36" i="1"/>
  <c r="BG33" i="6" s="1"/>
  <c r="T37" i="1"/>
  <c r="BG34" i="6" s="1"/>
  <c r="T38" i="1"/>
  <c r="BG35" i="6" s="1"/>
  <c r="T39" i="1"/>
  <c r="BG36" i="6" s="1"/>
  <c r="T40" i="1"/>
  <c r="BG37" i="6" s="1"/>
  <c r="T41" i="1"/>
  <c r="BG38" i="6" s="1"/>
  <c r="T42" i="1"/>
  <c r="BG39" i="6" s="1"/>
  <c r="T43" i="1"/>
  <c r="BG40" i="6" s="1"/>
  <c r="T44" i="1"/>
  <c r="BG41" i="6" s="1"/>
  <c r="T45" i="1"/>
  <c r="BG42" i="6" s="1"/>
  <c r="T46" i="1"/>
  <c r="BG43" i="6" s="1"/>
  <c r="T47" i="1"/>
  <c r="BG44" i="6" s="1"/>
  <c r="T48" i="1"/>
  <c r="BG45" i="6" s="1"/>
  <c r="T49" i="1"/>
  <c r="BG46" i="6" s="1"/>
  <c r="T50" i="1"/>
  <c r="BG47" i="6" s="1"/>
  <c r="T51" i="1"/>
  <c r="BG48" i="6" s="1"/>
  <c r="T52" i="1"/>
  <c r="BG49" i="6" s="1"/>
  <c r="T53" i="1"/>
  <c r="BG50" i="6" s="1"/>
  <c r="T12" i="1"/>
  <c r="BG9" i="6" s="1"/>
  <c r="S20" i="1"/>
  <c r="AO17" i="6" s="1"/>
  <c r="S21" i="1"/>
  <c r="AO18" i="6" s="1"/>
  <c r="S22" i="1"/>
  <c r="AO19" i="6" s="1"/>
  <c r="S23" i="1"/>
  <c r="AO20" i="6" s="1"/>
  <c r="S24" i="1"/>
  <c r="AO21" i="6" s="1"/>
  <c r="S25" i="1"/>
  <c r="AO22" i="6" s="1"/>
  <c r="S26" i="1"/>
  <c r="AO23" i="6" s="1"/>
  <c r="S27" i="1"/>
  <c r="AO24" i="6" s="1"/>
  <c r="S28" i="1"/>
  <c r="AO25" i="6" s="1"/>
  <c r="S29" i="1"/>
  <c r="AO26" i="6" s="1"/>
  <c r="S30" i="1"/>
  <c r="AO27" i="6" s="1"/>
  <c r="S31" i="1"/>
  <c r="AO28" i="6" s="1"/>
  <c r="S32" i="1"/>
  <c r="AO29" i="6" s="1"/>
  <c r="S33" i="1"/>
  <c r="AO30" i="6" s="1"/>
  <c r="S34" i="1"/>
  <c r="AO31" i="6" s="1"/>
  <c r="S35" i="1"/>
  <c r="AO32" i="6" s="1"/>
  <c r="S36" i="1"/>
  <c r="AO33" i="6" s="1"/>
  <c r="S37" i="1"/>
  <c r="AO34" i="6" s="1"/>
  <c r="S38" i="1"/>
  <c r="AO35" i="6" s="1"/>
  <c r="S39" i="1"/>
  <c r="AO36" i="6" s="1"/>
  <c r="S40" i="1"/>
  <c r="AO37" i="6" s="1"/>
  <c r="S41" i="1"/>
  <c r="AO38" i="6" s="1"/>
  <c r="S42" i="1"/>
  <c r="AO39" i="6" s="1"/>
  <c r="S43" i="1"/>
  <c r="AO40" i="6" s="1"/>
  <c r="S44" i="1"/>
  <c r="AO41" i="6" s="1"/>
  <c r="S45" i="1"/>
  <c r="AO42" i="6" s="1"/>
  <c r="S46" i="1"/>
  <c r="AO43" i="6" s="1"/>
  <c r="S47" i="1"/>
  <c r="AO44" i="6" s="1"/>
  <c r="S48" i="1"/>
  <c r="AO45" i="6" s="1"/>
  <c r="S49" i="1"/>
  <c r="AO46" i="6" s="1"/>
  <c r="S50" i="1"/>
  <c r="AO47" i="6" s="1"/>
  <c r="S51" i="1"/>
  <c r="AO48" i="6" s="1"/>
  <c r="S52" i="1"/>
  <c r="AO49" i="6" s="1"/>
  <c r="S53" i="1"/>
  <c r="AO50" i="6" s="1"/>
  <c r="S19" i="1"/>
  <c r="AO16" i="6" s="1"/>
  <c r="S13" i="1"/>
  <c r="AO10" i="6" s="1"/>
  <c r="S14" i="1"/>
  <c r="AO11" i="6" s="1"/>
  <c r="S15" i="1"/>
  <c r="AO12" i="6" s="1"/>
  <c r="S16" i="1"/>
  <c r="AO13" i="6" s="1"/>
  <c r="S17" i="1"/>
  <c r="AO14" i="6" s="1"/>
  <c r="S18" i="1"/>
  <c r="AO15" i="6" s="1"/>
  <c r="S12" i="1"/>
  <c r="AO9" i="6" s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Y12" i="1" l="1"/>
  <c r="E9" i="6" s="1"/>
  <c r="W9" i="6"/>
  <c r="Y50" i="1"/>
  <c r="E47" i="6" s="1"/>
  <c r="W47" i="6"/>
  <c r="Y48" i="1"/>
  <c r="E45" i="6" s="1"/>
  <c r="W45" i="6"/>
  <c r="Y46" i="1"/>
  <c r="E43" i="6" s="1"/>
  <c r="W43" i="6"/>
  <c r="Y44" i="1"/>
  <c r="E41" i="6" s="1"/>
  <c r="W41" i="6"/>
  <c r="Y42" i="1"/>
  <c r="E39" i="6" s="1"/>
  <c r="W39" i="6"/>
  <c r="Y40" i="1"/>
  <c r="E37" i="6" s="1"/>
  <c r="W37" i="6"/>
  <c r="Y38" i="1"/>
  <c r="E35" i="6" s="1"/>
  <c r="W35" i="6"/>
  <c r="Y36" i="1"/>
  <c r="E33" i="6" s="1"/>
  <c r="W33" i="6"/>
  <c r="Y34" i="1"/>
  <c r="E31" i="6" s="1"/>
  <c r="W31" i="6"/>
  <c r="Y32" i="1"/>
  <c r="E29" i="6" s="1"/>
  <c r="W29" i="6"/>
  <c r="Y30" i="1"/>
  <c r="E27" i="6" s="1"/>
  <c r="W27" i="6"/>
  <c r="Y28" i="1"/>
  <c r="E25" i="6" s="1"/>
  <c r="W25" i="6"/>
  <c r="Y26" i="1"/>
  <c r="E23" i="6" s="1"/>
  <c r="W23" i="6"/>
  <c r="Y24" i="1"/>
  <c r="E21" i="6" s="1"/>
  <c r="W21" i="6"/>
  <c r="Y22" i="1"/>
  <c r="E19" i="6" s="1"/>
  <c r="W19" i="6"/>
  <c r="Y20" i="1"/>
  <c r="E17" i="6" s="1"/>
  <c r="W17" i="6"/>
  <c r="Y18" i="1"/>
  <c r="E15" i="6" s="1"/>
  <c r="W15" i="6"/>
  <c r="Y16" i="1"/>
  <c r="E13" i="6" s="1"/>
  <c r="W13" i="6"/>
  <c r="Y14" i="1"/>
  <c r="E11" i="6" s="1"/>
  <c r="W11" i="6"/>
  <c r="AN9" i="6"/>
  <c r="BA9" i="6"/>
  <c r="AZ9" i="6" s="1"/>
  <c r="AN14" i="6"/>
  <c r="BA14" i="6"/>
  <c r="AZ14" i="6" s="1"/>
  <c r="AN12" i="6"/>
  <c r="BA12" i="6"/>
  <c r="AZ12" i="6" s="1"/>
  <c r="AN10" i="6"/>
  <c r="BA10" i="6"/>
  <c r="AZ10" i="6" s="1"/>
  <c r="AN50" i="6"/>
  <c r="BA50" i="6"/>
  <c r="AZ50" i="6" s="1"/>
  <c r="AN48" i="6"/>
  <c r="BA48" i="6"/>
  <c r="AZ48" i="6" s="1"/>
  <c r="AN46" i="6"/>
  <c r="BA46" i="6"/>
  <c r="AZ46" i="6" s="1"/>
  <c r="AN44" i="6"/>
  <c r="BA44" i="6"/>
  <c r="AZ44" i="6" s="1"/>
  <c r="AN42" i="6"/>
  <c r="BA42" i="6"/>
  <c r="AZ42" i="6" s="1"/>
  <c r="AN40" i="6"/>
  <c r="BA40" i="6"/>
  <c r="AZ40" i="6" s="1"/>
  <c r="AN38" i="6"/>
  <c r="BA38" i="6"/>
  <c r="AZ38" i="6" s="1"/>
  <c r="AN36" i="6"/>
  <c r="BA36" i="6"/>
  <c r="AZ36" i="6" s="1"/>
  <c r="AN34" i="6"/>
  <c r="BA34" i="6"/>
  <c r="AZ34" i="6" s="1"/>
  <c r="AN32" i="6"/>
  <c r="BA32" i="6"/>
  <c r="AZ32" i="6" s="1"/>
  <c r="AN30" i="6"/>
  <c r="BA30" i="6"/>
  <c r="AZ30" i="6" s="1"/>
  <c r="AN28" i="6"/>
  <c r="BA28" i="6"/>
  <c r="AZ28" i="6" s="1"/>
  <c r="AN26" i="6"/>
  <c r="BA26" i="6"/>
  <c r="AZ26" i="6" s="1"/>
  <c r="AN24" i="6"/>
  <c r="BA24" i="6"/>
  <c r="AZ24" i="6" s="1"/>
  <c r="AN22" i="6"/>
  <c r="BA22" i="6"/>
  <c r="AZ22" i="6" s="1"/>
  <c r="AN20" i="6"/>
  <c r="BA20" i="6"/>
  <c r="AZ20" i="6" s="1"/>
  <c r="AN18" i="6"/>
  <c r="BA18" i="6"/>
  <c r="AZ18" i="6" s="1"/>
  <c r="BF9" i="6"/>
  <c r="BS9" i="6"/>
  <c r="BR9" i="6" s="1"/>
  <c r="BF49" i="6"/>
  <c r="BS49" i="6"/>
  <c r="BR49" i="6" s="1"/>
  <c r="BF47" i="6"/>
  <c r="BS47" i="6"/>
  <c r="BR47" i="6" s="1"/>
  <c r="BF45" i="6"/>
  <c r="BS45" i="6"/>
  <c r="BR45" i="6" s="1"/>
  <c r="BF43" i="6"/>
  <c r="BS43" i="6"/>
  <c r="BR43" i="6" s="1"/>
  <c r="BF41" i="6"/>
  <c r="BS41" i="6"/>
  <c r="BR41" i="6" s="1"/>
  <c r="BF39" i="6"/>
  <c r="BS39" i="6"/>
  <c r="BR39" i="6" s="1"/>
  <c r="BF37" i="6"/>
  <c r="BS37" i="6"/>
  <c r="BR37" i="6" s="1"/>
  <c r="BF35" i="6"/>
  <c r="BS35" i="6"/>
  <c r="BR35" i="6" s="1"/>
  <c r="BF33" i="6"/>
  <c r="BS33" i="6"/>
  <c r="BR33" i="6" s="1"/>
  <c r="BF31" i="6"/>
  <c r="BS31" i="6"/>
  <c r="BR31" i="6" s="1"/>
  <c r="BF29" i="6"/>
  <c r="BS29" i="6"/>
  <c r="BR29" i="6" s="1"/>
  <c r="BF27" i="6"/>
  <c r="BS27" i="6"/>
  <c r="BR27" i="6" s="1"/>
  <c r="BF25" i="6"/>
  <c r="BS25" i="6"/>
  <c r="BR25" i="6" s="1"/>
  <c r="BF23" i="6"/>
  <c r="BS23" i="6"/>
  <c r="BR23" i="6" s="1"/>
  <c r="BF21" i="6"/>
  <c r="BS21" i="6"/>
  <c r="BR21" i="6" s="1"/>
  <c r="BF19" i="6"/>
  <c r="BS19" i="6"/>
  <c r="BR19" i="6" s="1"/>
  <c r="BF17" i="6"/>
  <c r="BS17" i="6"/>
  <c r="BR17" i="6" s="1"/>
  <c r="BF15" i="6"/>
  <c r="BS15" i="6"/>
  <c r="BR15" i="6" s="1"/>
  <c r="BF13" i="6"/>
  <c r="BS13" i="6"/>
  <c r="BR13" i="6" s="1"/>
  <c r="BF11" i="6"/>
  <c r="BS11" i="6"/>
  <c r="BR11" i="6" s="1"/>
  <c r="BX9" i="6"/>
  <c r="CK9" i="6"/>
  <c r="CJ9" i="6" s="1"/>
  <c r="BX49" i="6"/>
  <c r="CK49" i="6"/>
  <c r="CJ49" i="6" s="1"/>
  <c r="BX47" i="6"/>
  <c r="CK47" i="6"/>
  <c r="CJ47" i="6" s="1"/>
  <c r="BX45" i="6"/>
  <c r="CK45" i="6"/>
  <c r="CJ45" i="6" s="1"/>
  <c r="BX43" i="6"/>
  <c r="CK43" i="6"/>
  <c r="CJ43" i="6" s="1"/>
  <c r="BX41" i="6"/>
  <c r="CK41" i="6"/>
  <c r="CJ41" i="6" s="1"/>
  <c r="BX39" i="6"/>
  <c r="CK39" i="6"/>
  <c r="CJ39" i="6" s="1"/>
  <c r="BX37" i="6"/>
  <c r="CK37" i="6"/>
  <c r="CJ37" i="6" s="1"/>
  <c r="BX35" i="6"/>
  <c r="CK35" i="6"/>
  <c r="CJ35" i="6" s="1"/>
  <c r="BX33" i="6"/>
  <c r="CK33" i="6"/>
  <c r="CJ33" i="6" s="1"/>
  <c r="BX31" i="6"/>
  <c r="CK31" i="6"/>
  <c r="CJ31" i="6" s="1"/>
  <c r="BX29" i="6"/>
  <c r="CK29" i="6"/>
  <c r="CJ29" i="6" s="1"/>
  <c r="BX27" i="6"/>
  <c r="CK27" i="6"/>
  <c r="CJ27" i="6" s="1"/>
  <c r="BX25" i="6"/>
  <c r="CK25" i="6"/>
  <c r="CJ25" i="6" s="1"/>
  <c r="BX23" i="6"/>
  <c r="CK23" i="6"/>
  <c r="CJ23" i="6" s="1"/>
  <c r="BX21" i="6"/>
  <c r="CK21" i="6"/>
  <c r="CJ21" i="6" s="1"/>
  <c r="BX19" i="6"/>
  <c r="CK19" i="6"/>
  <c r="CJ19" i="6" s="1"/>
  <c r="BX17" i="6"/>
  <c r="CK17" i="6"/>
  <c r="CJ17" i="6" s="1"/>
  <c r="BX15" i="6"/>
  <c r="CK15" i="6"/>
  <c r="CJ15" i="6" s="1"/>
  <c r="BX13" i="6"/>
  <c r="CK13" i="6"/>
  <c r="CJ13" i="6" s="1"/>
  <c r="BX11" i="6"/>
  <c r="CK11" i="6"/>
  <c r="CJ11" i="6" s="1"/>
  <c r="CP9" i="6"/>
  <c r="DC9" i="6"/>
  <c r="DB9" i="6" s="1"/>
  <c r="CP49" i="6"/>
  <c r="DC49" i="6"/>
  <c r="DB49" i="6" s="1"/>
  <c r="CP47" i="6"/>
  <c r="DC47" i="6"/>
  <c r="DB47" i="6" s="1"/>
  <c r="CP45" i="6"/>
  <c r="DC45" i="6"/>
  <c r="DB45" i="6" s="1"/>
  <c r="CP43" i="6"/>
  <c r="DC43" i="6"/>
  <c r="DB43" i="6" s="1"/>
  <c r="CP41" i="6"/>
  <c r="DC41" i="6"/>
  <c r="DB41" i="6" s="1"/>
  <c r="CP39" i="6"/>
  <c r="DC39" i="6"/>
  <c r="DB39" i="6" s="1"/>
  <c r="CP37" i="6"/>
  <c r="DC37" i="6"/>
  <c r="DB37" i="6" s="1"/>
  <c r="CP35" i="6"/>
  <c r="DC35" i="6"/>
  <c r="DB35" i="6" s="1"/>
  <c r="CP33" i="6"/>
  <c r="DC33" i="6"/>
  <c r="DB33" i="6" s="1"/>
  <c r="CP31" i="6"/>
  <c r="DC31" i="6"/>
  <c r="DB31" i="6" s="1"/>
  <c r="CP29" i="6"/>
  <c r="DC29" i="6"/>
  <c r="DB29" i="6" s="1"/>
  <c r="CP27" i="6"/>
  <c r="DC27" i="6"/>
  <c r="DB27" i="6" s="1"/>
  <c r="CP25" i="6"/>
  <c r="DC25" i="6"/>
  <c r="DB25" i="6" s="1"/>
  <c r="CP23" i="6"/>
  <c r="DC23" i="6"/>
  <c r="DB23" i="6" s="1"/>
  <c r="CP21" i="6"/>
  <c r="DC21" i="6"/>
  <c r="DB21" i="6" s="1"/>
  <c r="CP19" i="6"/>
  <c r="DC19" i="6"/>
  <c r="DB19" i="6" s="1"/>
  <c r="CP17" i="6"/>
  <c r="DC17" i="6"/>
  <c r="DB17" i="6" s="1"/>
  <c r="CP15" i="6"/>
  <c r="DC15" i="6"/>
  <c r="DB15" i="6" s="1"/>
  <c r="CP13" i="6"/>
  <c r="DC13" i="6"/>
  <c r="DB13" i="6" s="1"/>
  <c r="CP11" i="6"/>
  <c r="DC11" i="6"/>
  <c r="DB11" i="6" s="1"/>
  <c r="DH9" i="6"/>
  <c r="DU9" i="6"/>
  <c r="DT9" i="6" s="1"/>
  <c r="DU49" i="6"/>
  <c r="DU47" i="6"/>
  <c r="DU45" i="6"/>
  <c r="DU43" i="6"/>
  <c r="DU41" i="6"/>
  <c r="DU39" i="6"/>
  <c r="DU37" i="6"/>
  <c r="DU35" i="6"/>
  <c r="DU33" i="6"/>
  <c r="DU31" i="6"/>
  <c r="DU29" i="6"/>
  <c r="DU27" i="6"/>
  <c r="DU25" i="6"/>
  <c r="DU23" i="6"/>
  <c r="DU21" i="6"/>
  <c r="DU19" i="6"/>
  <c r="DU17" i="6"/>
  <c r="DU15" i="6"/>
  <c r="DU13" i="6"/>
  <c r="DU11" i="6"/>
  <c r="Y57" i="1"/>
  <c r="E54" i="6" s="1"/>
  <c r="W54" i="6"/>
  <c r="AN54" i="6"/>
  <c r="BA54" i="6"/>
  <c r="AZ54" i="6" s="1"/>
  <c r="BX56" i="6"/>
  <c r="CK56" i="6"/>
  <c r="CJ56" i="6" s="1"/>
  <c r="AN56" i="6"/>
  <c r="BA56" i="6"/>
  <c r="AZ56" i="6" s="1"/>
  <c r="BX55" i="6"/>
  <c r="CK55" i="6"/>
  <c r="CJ55" i="6" s="1"/>
  <c r="AN55" i="6"/>
  <c r="BA55" i="6"/>
  <c r="AZ55" i="6" s="1"/>
  <c r="CP54" i="6"/>
  <c r="DC54" i="6"/>
  <c r="DB54" i="6" s="1"/>
  <c r="CP55" i="6"/>
  <c r="DC55" i="6"/>
  <c r="DB55" i="6" s="1"/>
  <c r="DH56" i="6"/>
  <c r="DU56" i="6"/>
  <c r="DT56" i="6" s="1"/>
  <c r="Y61" i="1"/>
  <c r="E58" i="6" s="1"/>
  <c r="W58" i="6"/>
  <c r="BF58" i="6"/>
  <c r="BS58" i="6"/>
  <c r="BR58" i="6" s="1"/>
  <c r="BX67" i="6"/>
  <c r="CK67" i="6"/>
  <c r="CJ67" i="6" s="1"/>
  <c r="AN67" i="6"/>
  <c r="BA67" i="6"/>
  <c r="AZ67" i="6" s="1"/>
  <c r="BX66" i="6"/>
  <c r="CK66" i="6"/>
  <c r="CJ66" i="6" s="1"/>
  <c r="AN66" i="6"/>
  <c r="BA66" i="6"/>
  <c r="AZ66" i="6" s="1"/>
  <c r="BF65" i="6"/>
  <c r="BS65" i="6"/>
  <c r="BR65" i="6" s="1"/>
  <c r="Y68" i="1"/>
  <c r="E65" i="6" s="1"/>
  <c r="W65" i="6"/>
  <c r="BF64" i="6"/>
  <c r="BS64" i="6"/>
  <c r="BR64" i="6" s="1"/>
  <c r="Y67" i="1"/>
  <c r="E64" i="6" s="1"/>
  <c r="W64" i="6"/>
  <c r="BF63" i="6"/>
  <c r="BS63" i="6"/>
  <c r="BR63" i="6" s="1"/>
  <c r="Y66" i="1"/>
  <c r="E63" i="6" s="1"/>
  <c r="W63" i="6"/>
  <c r="BF62" i="6"/>
  <c r="BS62" i="6"/>
  <c r="BR62" i="6" s="1"/>
  <c r="Y65" i="1"/>
  <c r="E62" i="6" s="1"/>
  <c r="W62" i="6"/>
  <c r="BF61" i="6"/>
  <c r="BS61" i="6"/>
  <c r="BR61" i="6" s="1"/>
  <c r="Y64" i="1"/>
  <c r="E61" i="6" s="1"/>
  <c r="W61" i="6"/>
  <c r="BF60" i="6"/>
  <c r="BS60" i="6"/>
  <c r="BR60" i="6" s="1"/>
  <c r="Y63" i="1"/>
  <c r="E60" i="6" s="1"/>
  <c r="W60" i="6"/>
  <c r="BF59" i="6"/>
  <c r="BS59" i="6"/>
  <c r="BR59" i="6" s="1"/>
  <c r="Y62" i="1"/>
  <c r="E59" i="6" s="1"/>
  <c r="W59" i="6"/>
  <c r="CP58" i="6"/>
  <c r="DC58" i="6"/>
  <c r="DB58" i="6" s="1"/>
  <c r="CP66" i="6"/>
  <c r="DC66" i="6"/>
  <c r="DB66" i="6" s="1"/>
  <c r="CP64" i="6"/>
  <c r="DC64" i="6"/>
  <c r="DB64" i="6" s="1"/>
  <c r="CP62" i="6"/>
  <c r="DC62" i="6"/>
  <c r="DB62" i="6" s="1"/>
  <c r="CP60" i="6"/>
  <c r="DC60" i="6"/>
  <c r="DB60" i="6" s="1"/>
  <c r="DH58" i="6"/>
  <c r="DU58" i="6"/>
  <c r="DT58" i="6" s="1"/>
  <c r="DH66" i="6"/>
  <c r="DU66" i="6"/>
  <c r="DT66" i="6" s="1"/>
  <c r="DH64" i="6"/>
  <c r="DU64" i="6"/>
  <c r="DT64" i="6" s="1"/>
  <c r="DH62" i="6"/>
  <c r="DU62" i="6"/>
  <c r="DT62" i="6" s="1"/>
  <c r="DH60" i="6"/>
  <c r="DU60" i="6"/>
  <c r="DT60" i="6" s="1"/>
  <c r="Q69" i="6"/>
  <c r="P69" i="6" s="1"/>
  <c r="D69" i="6"/>
  <c r="V69" i="6"/>
  <c r="AI69" i="6"/>
  <c r="AH69" i="6" s="1"/>
  <c r="V85" i="6"/>
  <c r="AI85" i="6"/>
  <c r="AH85" i="6" s="1"/>
  <c r="AN84" i="6"/>
  <c r="BA84" i="6"/>
  <c r="AZ84" i="6" s="1"/>
  <c r="Q84" i="6"/>
  <c r="P84" i="6" s="1"/>
  <c r="D84" i="6"/>
  <c r="V83" i="6"/>
  <c r="AI83" i="6"/>
  <c r="AH83" i="6" s="1"/>
  <c r="AN82" i="6"/>
  <c r="BA82" i="6"/>
  <c r="AZ82" i="6" s="1"/>
  <c r="Q82" i="6"/>
  <c r="P82" i="6" s="1"/>
  <c r="D82" i="6"/>
  <c r="V81" i="6"/>
  <c r="AI81" i="6"/>
  <c r="AH81" i="6" s="1"/>
  <c r="AN80" i="6"/>
  <c r="BA80" i="6"/>
  <c r="AZ80" i="6" s="1"/>
  <c r="Q80" i="6"/>
  <c r="P80" i="6" s="1"/>
  <c r="D80" i="6"/>
  <c r="V79" i="6"/>
  <c r="AI79" i="6"/>
  <c r="AH79" i="6" s="1"/>
  <c r="AN78" i="6"/>
  <c r="BA78" i="6"/>
  <c r="AZ78" i="6" s="1"/>
  <c r="Q78" i="6"/>
  <c r="P78" i="6" s="1"/>
  <c r="D78" i="6"/>
  <c r="V77" i="6"/>
  <c r="AI77" i="6"/>
  <c r="AH77" i="6" s="1"/>
  <c r="AN76" i="6"/>
  <c r="BA76" i="6"/>
  <c r="AZ76" i="6" s="1"/>
  <c r="Q76" i="6"/>
  <c r="P76" i="6" s="1"/>
  <c r="D76" i="6"/>
  <c r="V75" i="6"/>
  <c r="AI75" i="6"/>
  <c r="AH75" i="6" s="1"/>
  <c r="AN74" i="6"/>
  <c r="BA74" i="6"/>
  <c r="AZ74" i="6" s="1"/>
  <c r="Q74" i="6"/>
  <c r="P74" i="6" s="1"/>
  <c r="D74" i="6"/>
  <c r="Q73" i="6"/>
  <c r="P73" i="6" s="1"/>
  <c r="D73" i="6"/>
  <c r="V72" i="6"/>
  <c r="AI72" i="6"/>
  <c r="AH72" i="6" s="1"/>
  <c r="AN71" i="6"/>
  <c r="BA71" i="6"/>
  <c r="AZ71" i="6" s="1"/>
  <c r="Q71" i="6"/>
  <c r="P71" i="6" s="1"/>
  <c r="D71" i="6"/>
  <c r="V70" i="6"/>
  <c r="AI70" i="6"/>
  <c r="AH70" i="6" s="1"/>
  <c r="V73" i="6"/>
  <c r="AI73" i="6"/>
  <c r="AH73" i="6" s="1"/>
  <c r="DH69" i="6"/>
  <c r="DU69" i="6"/>
  <c r="DT69" i="6" s="1"/>
  <c r="BX69" i="6"/>
  <c r="CK69" i="6"/>
  <c r="CJ69" i="6" s="1"/>
  <c r="CP85" i="6"/>
  <c r="DC85" i="6"/>
  <c r="DB85" i="6" s="1"/>
  <c r="BF85" i="6"/>
  <c r="BS85" i="6"/>
  <c r="BR85" i="6" s="1"/>
  <c r="CP84" i="6"/>
  <c r="DC84" i="6"/>
  <c r="DB84" i="6" s="1"/>
  <c r="BF84" i="6"/>
  <c r="BS84" i="6"/>
  <c r="BR84" i="6" s="1"/>
  <c r="CP83" i="6"/>
  <c r="DC83" i="6"/>
  <c r="DB83" i="6" s="1"/>
  <c r="BF83" i="6"/>
  <c r="BS83" i="6"/>
  <c r="BR83" i="6" s="1"/>
  <c r="CP82" i="6"/>
  <c r="DC82" i="6"/>
  <c r="DB82" i="6" s="1"/>
  <c r="BF82" i="6"/>
  <c r="BS82" i="6"/>
  <c r="BR82" i="6" s="1"/>
  <c r="CP81" i="6"/>
  <c r="DC81" i="6"/>
  <c r="DB81" i="6" s="1"/>
  <c r="BF81" i="6"/>
  <c r="BS81" i="6"/>
  <c r="BR81" i="6" s="1"/>
  <c r="CP80" i="6"/>
  <c r="DC80" i="6"/>
  <c r="DB80" i="6" s="1"/>
  <c r="BF80" i="6"/>
  <c r="BS80" i="6"/>
  <c r="BR80" i="6" s="1"/>
  <c r="CP79" i="6"/>
  <c r="DC79" i="6"/>
  <c r="DB79" i="6" s="1"/>
  <c r="BF79" i="6"/>
  <c r="BS79" i="6"/>
  <c r="BR79" i="6" s="1"/>
  <c r="CP78" i="6"/>
  <c r="DC78" i="6"/>
  <c r="DB78" i="6" s="1"/>
  <c r="BF78" i="6"/>
  <c r="BS78" i="6"/>
  <c r="BR78" i="6" s="1"/>
  <c r="CP77" i="6"/>
  <c r="DC77" i="6"/>
  <c r="DB77" i="6" s="1"/>
  <c r="BF77" i="6"/>
  <c r="BS77" i="6"/>
  <c r="BR77" i="6" s="1"/>
  <c r="CP76" i="6"/>
  <c r="DC76" i="6"/>
  <c r="DB76" i="6" s="1"/>
  <c r="BF76" i="6"/>
  <c r="BS76" i="6"/>
  <c r="BR76" i="6" s="1"/>
  <c r="CP75" i="6"/>
  <c r="DC75" i="6"/>
  <c r="DB75" i="6" s="1"/>
  <c r="BF75" i="6"/>
  <c r="BS75" i="6"/>
  <c r="BR75" i="6" s="1"/>
  <c r="CP74" i="6"/>
  <c r="DC74" i="6"/>
  <c r="DB74" i="6" s="1"/>
  <c r="BF74" i="6"/>
  <c r="BS74" i="6"/>
  <c r="BR74" i="6" s="1"/>
  <c r="CP73" i="6"/>
  <c r="DC73" i="6"/>
  <c r="DB73" i="6" s="1"/>
  <c r="BF73" i="6"/>
  <c r="BS73" i="6"/>
  <c r="BR73" i="6" s="1"/>
  <c r="CP72" i="6"/>
  <c r="DC72" i="6"/>
  <c r="DB72" i="6" s="1"/>
  <c r="BF72" i="6"/>
  <c r="BS72" i="6"/>
  <c r="BR72" i="6" s="1"/>
  <c r="CP71" i="6"/>
  <c r="DC71" i="6"/>
  <c r="DB71" i="6" s="1"/>
  <c r="BF71" i="6"/>
  <c r="BS71" i="6"/>
  <c r="BR71" i="6" s="1"/>
  <c r="CP70" i="6"/>
  <c r="DC70" i="6"/>
  <c r="DB70" i="6" s="1"/>
  <c r="BF70" i="6"/>
  <c r="BS70" i="6"/>
  <c r="BR70" i="6" s="1"/>
  <c r="BF86" i="6"/>
  <c r="BS86" i="6"/>
  <c r="BR86" i="6" s="1"/>
  <c r="BX90" i="6"/>
  <c r="CK90" i="6"/>
  <c r="CJ90" i="6" s="1"/>
  <c r="AN90" i="6"/>
  <c r="BA90" i="6"/>
  <c r="AZ90" i="6" s="1"/>
  <c r="BX89" i="6"/>
  <c r="CK89" i="6"/>
  <c r="CJ89" i="6" s="1"/>
  <c r="AN89" i="6"/>
  <c r="BA89" i="6"/>
  <c r="AZ89" i="6" s="1"/>
  <c r="BX88" i="6"/>
  <c r="CK88" i="6"/>
  <c r="CJ88" i="6" s="1"/>
  <c r="AN88" i="6"/>
  <c r="BA88" i="6"/>
  <c r="AZ88" i="6" s="1"/>
  <c r="BX87" i="6"/>
  <c r="CK87" i="6"/>
  <c r="CJ87" i="6" s="1"/>
  <c r="AN87" i="6"/>
  <c r="BA87" i="6"/>
  <c r="AZ87" i="6" s="1"/>
  <c r="DH90" i="6"/>
  <c r="DU90" i="6"/>
  <c r="DT90" i="6" s="1"/>
  <c r="DH87" i="6"/>
  <c r="DU87" i="6"/>
  <c r="DT87" i="6" s="1"/>
  <c r="CP86" i="6"/>
  <c r="DC86" i="6"/>
  <c r="DB86" i="6" s="1"/>
  <c r="CP89" i="6"/>
  <c r="DC89" i="6"/>
  <c r="DB89" i="6" s="1"/>
  <c r="CP87" i="6"/>
  <c r="DC87" i="6"/>
  <c r="DB87" i="6" s="1"/>
  <c r="Q86" i="6"/>
  <c r="P86" i="6" s="1"/>
  <c r="D86" i="6"/>
  <c r="Q88" i="6"/>
  <c r="P88" i="6" s="1"/>
  <c r="D88" i="6"/>
  <c r="Q90" i="6"/>
  <c r="P90" i="6" s="1"/>
  <c r="D90" i="6"/>
  <c r="Y52" i="1"/>
  <c r="E49" i="6" s="1"/>
  <c r="W49" i="6"/>
  <c r="Y53" i="1"/>
  <c r="E50" i="6" s="1"/>
  <c r="W50" i="6"/>
  <c r="Y51" i="1"/>
  <c r="E48" i="6" s="1"/>
  <c r="W48" i="6"/>
  <c r="Y49" i="1"/>
  <c r="E46" i="6" s="1"/>
  <c r="W46" i="6"/>
  <c r="Y47" i="1"/>
  <c r="E44" i="6" s="1"/>
  <c r="W44" i="6"/>
  <c r="Y45" i="1"/>
  <c r="E42" i="6" s="1"/>
  <c r="W42" i="6"/>
  <c r="Y43" i="1"/>
  <c r="E40" i="6" s="1"/>
  <c r="W40" i="6"/>
  <c r="Y41" i="1"/>
  <c r="E38" i="6" s="1"/>
  <c r="W38" i="6"/>
  <c r="Y39" i="1"/>
  <c r="E36" i="6" s="1"/>
  <c r="W36" i="6"/>
  <c r="Y37" i="1"/>
  <c r="E34" i="6" s="1"/>
  <c r="W34" i="6"/>
  <c r="Y35" i="1"/>
  <c r="E32" i="6" s="1"/>
  <c r="W32" i="6"/>
  <c r="Y33" i="1"/>
  <c r="E30" i="6" s="1"/>
  <c r="W30" i="6"/>
  <c r="Y31" i="1"/>
  <c r="E28" i="6" s="1"/>
  <c r="W28" i="6"/>
  <c r="Y29" i="1"/>
  <c r="E26" i="6" s="1"/>
  <c r="W26" i="6"/>
  <c r="Y27" i="1"/>
  <c r="E24" i="6" s="1"/>
  <c r="W24" i="6"/>
  <c r="Y25" i="1"/>
  <c r="E22" i="6" s="1"/>
  <c r="W22" i="6"/>
  <c r="Y23" i="1"/>
  <c r="E20" i="6" s="1"/>
  <c r="W20" i="6"/>
  <c r="Y21" i="1"/>
  <c r="E18" i="6" s="1"/>
  <c r="W18" i="6"/>
  <c r="Y19" i="1"/>
  <c r="E16" i="6" s="1"/>
  <c r="W16" i="6"/>
  <c r="Y17" i="1"/>
  <c r="E14" i="6" s="1"/>
  <c r="W14" i="6"/>
  <c r="Y15" i="1"/>
  <c r="E12" i="6" s="1"/>
  <c r="W12" i="6"/>
  <c r="Y13" i="1"/>
  <c r="E10" i="6" s="1"/>
  <c r="W10" i="6"/>
  <c r="AN15" i="6"/>
  <c r="BA15" i="6"/>
  <c r="AZ15" i="6" s="1"/>
  <c r="AN13" i="6"/>
  <c r="BA13" i="6"/>
  <c r="AZ13" i="6" s="1"/>
  <c r="AN11" i="6"/>
  <c r="BA11" i="6"/>
  <c r="AZ11" i="6" s="1"/>
  <c r="AN16" i="6"/>
  <c r="BA16" i="6"/>
  <c r="AZ16" i="6" s="1"/>
  <c r="AN49" i="6"/>
  <c r="BA49" i="6"/>
  <c r="AZ49" i="6" s="1"/>
  <c r="AN47" i="6"/>
  <c r="BA47" i="6"/>
  <c r="AZ47" i="6" s="1"/>
  <c r="AN45" i="6"/>
  <c r="BA45" i="6"/>
  <c r="AZ45" i="6" s="1"/>
  <c r="AN43" i="6"/>
  <c r="BA43" i="6"/>
  <c r="AZ43" i="6" s="1"/>
  <c r="AN41" i="6"/>
  <c r="BA41" i="6"/>
  <c r="AZ41" i="6" s="1"/>
  <c r="AN39" i="6"/>
  <c r="BA39" i="6"/>
  <c r="AZ39" i="6" s="1"/>
  <c r="AN37" i="6"/>
  <c r="BA37" i="6"/>
  <c r="AZ37" i="6" s="1"/>
  <c r="AN35" i="6"/>
  <c r="BA35" i="6"/>
  <c r="AZ35" i="6" s="1"/>
  <c r="AN33" i="6"/>
  <c r="BA33" i="6"/>
  <c r="AZ33" i="6" s="1"/>
  <c r="AN31" i="6"/>
  <c r="BA31" i="6"/>
  <c r="AZ31" i="6" s="1"/>
  <c r="AN29" i="6"/>
  <c r="BA29" i="6"/>
  <c r="AZ29" i="6" s="1"/>
  <c r="AN27" i="6"/>
  <c r="BA27" i="6"/>
  <c r="AZ27" i="6" s="1"/>
  <c r="AN25" i="6"/>
  <c r="BA25" i="6"/>
  <c r="AZ25" i="6" s="1"/>
  <c r="AN23" i="6"/>
  <c r="BA23" i="6"/>
  <c r="AZ23" i="6" s="1"/>
  <c r="AN21" i="6"/>
  <c r="BA21" i="6"/>
  <c r="AZ21" i="6" s="1"/>
  <c r="AN19" i="6"/>
  <c r="BA19" i="6"/>
  <c r="AZ19" i="6" s="1"/>
  <c r="AN17" i="6"/>
  <c r="BA17" i="6"/>
  <c r="AZ17" i="6" s="1"/>
  <c r="BF50" i="6"/>
  <c r="BS50" i="6"/>
  <c r="BR50" i="6" s="1"/>
  <c r="BF48" i="6"/>
  <c r="BS48" i="6"/>
  <c r="BR48" i="6" s="1"/>
  <c r="BF46" i="6"/>
  <c r="BS46" i="6"/>
  <c r="BR46" i="6" s="1"/>
  <c r="BF44" i="6"/>
  <c r="BS44" i="6"/>
  <c r="BR44" i="6" s="1"/>
  <c r="BF42" i="6"/>
  <c r="BS42" i="6"/>
  <c r="BR42" i="6" s="1"/>
  <c r="BF40" i="6"/>
  <c r="BS40" i="6"/>
  <c r="BR40" i="6" s="1"/>
  <c r="BF38" i="6"/>
  <c r="BS38" i="6"/>
  <c r="BR38" i="6" s="1"/>
  <c r="BF36" i="6"/>
  <c r="BS36" i="6"/>
  <c r="BR36" i="6" s="1"/>
  <c r="BF34" i="6"/>
  <c r="BS34" i="6"/>
  <c r="BR34" i="6" s="1"/>
  <c r="BF32" i="6"/>
  <c r="BS32" i="6"/>
  <c r="BR32" i="6" s="1"/>
  <c r="BF30" i="6"/>
  <c r="BS30" i="6"/>
  <c r="BR30" i="6" s="1"/>
  <c r="BF28" i="6"/>
  <c r="BS28" i="6"/>
  <c r="BR28" i="6" s="1"/>
  <c r="BF26" i="6"/>
  <c r="BS26" i="6"/>
  <c r="BR26" i="6" s="1"/>
  <c r="BF24" i="6"/>
  <c r="BS24" i="6"/>
  <c r="BR24" i="6" s="1"/>
  <c r="BF22" i="6"/>
  <c r="BS22" i="6"/>
  <c r="BR22" i="6" s="1"/>
  <c r="BF20" i="6"/>
  <c r="BS20" i="6"/>
  <c r="BR20" i="6" s="1"/>
  <c r="BF18" i="6"/>
  <c r="BS18" i="6"/>
  <c r="BR18" i="6" s="1"/>
  <c r="BF16" i="6"/>
  <c r="BS16" i="6"/>
  <c r="BR16" i="6" s="1"/>
  <c r="BF14" i="6"/>
  <c r="BS14" i="6"/>
  <c r="BR14" i="6" s="1"/>
  <c r="BF12" i="6"/>
  <c r="BS12" i="6"/>
  <c r="BR12" i="6" s="1"/>
  <c r="BF10" i="6"/>
  <c r="BS10" i="6"/>
  <c r="BR10" i="6" s="1"/>
  <c r="BX50" i="6"/>
  <c r="CK50" i="6"/>
  <c r="CJ50" i="6" s="1"/>
  <c r="BX48" i="6"/>
  <c r="CK48" i="6"/>
  <c r="CJ48" i="6" s="1"/>
  <c r="BX46" i="6"/>
  <c r="CK46" i="6"/>
  <c r="CJ46" i="6" s="1"/>
  <c r="BX44" i="6"/>
  <c r="CK44" i="6"/>
  <c r="CJ44" i="6" s="1"/>
  <c r="BX42" i="6"/>
  <c r="CK42" i="6"/>
  <c r="CJ42" i="6" s="1"/>
  <c r="BX40" i="6"/>
  <c r="CK40" i="6"/>
  <c r="CJ40" i="6" s="1"/>
  <c r="BX38" i="6"/>
  <c r="CK38" i="6"/>
  <c r="CJ38" i="6" s="1"/>
  <c r="BX36" i="6"/>
  <c r="CK36" i="6"/>
  <c r="CJ36" i="6" s="1"/>
  <c r="BX34" i="6"/>
  <c r="CK34" i="6"/>
  <c r="CJ34" i="6" s="1"/>
  <c r="BX32" i="6"/>
  <c r="CK32" i="6"/>
  <c r="CJ32" i="6" s="1"/>
  <c r="BX30" i="6"/>
  <c r="CK30" i="6"/>
  <c r="CJ30" i="6" s="1"/>
  <c r="BX28" i="6"/>
  <c r="CK28" i="6"/>
  <c r="CJ28" i="6" s="1"/>
  <c r="BX26" i="6"/>
  <c r="CK26" i="6"/>
  <c r="CJ26" i="6" s="1"/>
  <c r="BX24" i="6"/>
  <c r="CK24" i="6"/>
  <c r="CJ24" i="6" s="1"/>
  <c r="BX22" i="6"/>
  <c r="CK22" i="6"/>
  <c r="CJ22" i="6" s="1"/>
  <c r="BX20" i="6"/>
  <c r="CK20" i="6"/>
  <c r="CJ20" i="6" s="1"/>
  <c r="BX18" i="6"/>
  <c r="CK18" i="6"/>
  <c r="CJ18" i="6" s="1"/>
  <c r="BX16" i="6"/>
  <c r="CK16" i="6"/>
  <c r="CJ16" i="6" s="1"/>
  <c r="BX14" i="6"/>
  <c r="CK14" i="6"/>
  <c r="CJ14" i="6" s="1"/>
  <c r="BX12" i="6"/>
  <c r="CK12" i="6"/>
  <c r="CJ12" i="6" s="1"/>
  <c r="BX10" i="6"/>
  <c r="CK10" i="6"/>
  <c r="CJ10" i="6" s="1"/>
  <c r="CP50" i="6"/>
  <c r="DC50" i="6"/>
  <c r="DB50" i="6" s="1"/>
  <c r="CP48" i="6"/>
  <c r="DC48" i="6"/>
  <c r="DB48" i="6" s="1"/>
  <c r="CP46" i="6"/>
  <c r="DC46" i="6"/>
  <c r="DB46" i="6" s="1"/>
  <c r="CP44" i="6"/>
  <c r="DC44" i="6"/>
  <c r="DB44" i="6" s="1"/>
  <c r="CP42" i="6"/>
  <c r="DC42" i="6"/>
  <c r="DB42" i="6" s="1"/>
  <c r="CP40" i="6"/>
  <c r="DC40" i="6"/>
  <c r="DB40" i="6" s="1"/>
  <c r="CP38" i="6"/>
  <c r="DC38" i="6"/>
  <c r="DB38" i="6" s="1"/>
  <c r="CP36" i="6"/>
  <c r="DC36" i="6"/>
  <c r="DB36" i="6" s="1"/>
  <c r="CP34" i="6"/>
  <c r="DC34" i="6"/>
  <c r="DB34" i="6" s="1"/>
  <c r="CP32" i="6"/>
  <c r="DC32" i="6"/>
  <c r="DB32" i="6" s="1"/>
  <c r="CP30" i="6"/>
  <c r="DC30" i="6"/>
  <c r="DB30" i="6" s="1"/>
  <c r="CP28" i="6"/>
  <c r="DC28" i="6"/>
  <c r="DB28" i="6" s="1"/>
  <c r="CP26" i="6"/>
  <c r="DC26" i="6"/>
  <c r="DB26" i="6" s="1"/>
  <c r="CP24" i="6"/>
  <c r="DC24" i="6"/>
  <c r="DB24" i="6" s="1"/>
  <c r="CP22" i="6"/>
  <c r="DC22" i="6"/>
  <c r="DB22" i="6" s="1"/>
  <c r="CP20" i="6"/>
  <c r="DC20" i="6"/>
  <c r="DB20" i="6" s="1"/>
  <c r="CP18" i="6"/>
  <c r="DC18" i="6"/>
  <c r="DB18" i="6" s="1"/>
  <c r="CP16" i="6"/>
  <c r="DC16" i="6"/>
  <c r="DB16" i="6" s="1"/>
  <c r="CP14" i="6"/>
  <c r="DC14" i="6"/>
  <c r="DB14" i="6" s="1"/>
  <c r="CP12" i="6"/>
  <c r="DC12" i="6"/>
  <c r="DB12" i="6" s="1"/>
  <c r="CP10" i="6"/>
  <c r="DC10" i="6"/>
  <c r="DB10" i="6" s="1"/>
  <c r="DU50" i="6"/>
  <c r="DU48" i="6"/>
  <c r="DU46" i="6"/>
  <c r="DU44" i="6"/>
  <c r="DU42" i="6"/>
  <c r="DU40" i="6"/>
  <c r="DU38" i="6"/>
  <c r="DU36" i="6"/>
  <c r="DU34" i="6"/>
  <c r="DU32" i="6"/>
  <c r="DU30" i="6"/>
  <c r="DU28" i="6"/>
  <c r="DU26" i="6"/>
  <c r="DU24" i="6"/>
  <c r="DU22" i="6"/>
  <c r="DU20" i="6"/>
  <c r="DU18" i="6"/>
  <c r="DU16" i="6"/>
  <c r="DU14" i="6"/>
  <c r="DU12" i="6"/>
  <c r="DU10" i="6"/>
  <c r="BF54" i="6"/>
  <c r="BS54" i="6"/>
  <c r="BR54" i="6" s="1"/>
  <c r="BX54" i="6"/>
  <c r="CK54" i="6"/>
  <c r="CJ54" i="6" s="1"/>
  <c r="BF56" i="6"/>
  <c r="BS56" i="6"/>
  <c r="BR56" i="6" s="1"/>
  <c r="Y59" i="1"/>
  <c r="E56" i="6" s="1"/>
  <c r="W56" i="6"/>
  <c r="BF55" i="6"/>
  <c r="BS55" i="6"/>
  <c r="BR55" i="6" s="1"/>
  <c r="Y58" i="1"/>
  <c r="E55" i="6" s="1"/>
  <c r="W55" i="6"/>
  <c r="CP56" i="6"/>
  <c r="DC56" i="6"/>
  <c r="DB56" i="6" s="1"/>
  <c r="DH54" i="6"/>
  <c r="DU54" i="6"/>
  <c r="DT54" i="6" s="1"/>
  <c r="DH55" i="6"/>
  <c r="DU55" i="6"/>
  <c r="DT55" i="6" s="1"/>
  <c r="BX58" i="6"/>
  <c r="CK58" i="6"/>
  <c r="CJ58" i="6" s="1"/>
  <c r="AN58" i="6"/>
  <c r="BA58" i="6"/>
  <c r="AZ58" i="6" s="1"/>
  <c r="BF67" i="6"/>
  <c r="BS67" i="6"/>
  <c r="BR67" i="6" s="1"/>
  <c r="Y70" i="1"/>
  <c r="E67" i="6" s="1"/>
  <c r="W67" i="6"/>
  <c r="BF66" i="6"/>
  <c r="BS66" i="6"/>
  <c r="BR66" i="6" s="1"/>
  <c r="Y69" i="1"/>
  <c r="E66" i="6" s="1"/>
  <c r="W66" i="6"/>
  <c r="AN65" i="6"/>
  <c r="BA65" i="6"/>
  <c r="AZ65" i="6" s="1"/>
  <c r="BX64" i="6"/>
  <c r="CK64" i="6"/>
  <c r="CJ64" i="6" s="1"/>
  <c r="AN64" i="6"/>
  <c r="BA64" i="6"/>
  <c r="AZ64" i="6" s="1"/>
  <c r="BX63" i="6"/>
  <c r="CK63" i="6"/>
  <c r="CJ63" i="6" s="1"/>
  <c r="AN63" i="6"/>
  <c r="BA63" i="6"/>
  <c r="AZ63" i="6" s="1"/>
  <c r="BX62" i="6"/>
  <c r="CK62" i="6"/>
  <c r="CJ62" i="6" s="1"/>
  <c r="AN62" i="6"/>
  <c r="BA62" i="6"/>
  <c r="AZ62" i="6" s="1"/>
  <c r="BX61" i="6"/>
  <c r="CK61" i="6"/>
  <c r="CJ61" i="6" s="1"/>
  <c r="AN61" i="6"/>
  <c r="BA61" i="6"/>
  <c r="AZ61" i="6" s="1"/>
  <c r="BX60" i="6"/>
  <c r="CK60" i="6"/>
  <c r="CJ60" i="6" s="1"/>
  <c r="AN60" i="6"/>
  <c r="BA60" i="6"/>
  <c r="AZ60" i="6" s="1"/>
  <c r="BX59" i="6"/>
  <c r="CK59" i="6"/>
  <c r="CJ59" i="6" s="1"/>
  <c r="AN59" i="6"/>
  <c r="BA59" i="6"/>
  <c r="AZ59" i="6" s="1"/>
  <c r="BX65" i="6"/>
  <c r="CK65" i="6"/>
  <c r="CJ65" i="6" s="1"/>
  <c r="CP67" i="6"/>
  <c r="DC67" i="6"/>
  <c r="DB67" i="6" s="1"/>
  <c r="CP65" i="6"/>
  <c r="DC65" i="6"/>
  <c r="DB65" i="6" s="1"/>
  <c r="CP63" i="6"/>
  <c r="DC63" i="6"/>
  <c r="DB63" i="6" s="1"/>
  <c r="CP61" i="6"/>
  <c r="DC61" i="6"/>
  <c r="DB61" i="6" s="1"/>
  <c r="CP59" i="6"/>
  <c r="DC59" i="6"/>
  <c r="DB59" i="6" s="1"/>
  <c r="DH67" i="6"/>
  <c r="DU67" i="6"/>
  <c r="DT67" i="6" s="1"/>
  <c r="DH65" i="6"/>
  <c r="DU65" i="6"/>
  <c r="DT65" i="6" s="1"/>
  <c r="DH63" i="6"/>
  <c r="DU63" i="6"/>
  <c r="DT63" i="6" s="1"/>
  <c r="DH61" i="6"/>
  <c r="DU61" i="6"/>
  <c r="DT61" i="6" s="1"/>
  <c r="DH59" i="6"/>
  <c r="DU59" i="6"/>
  <c r="DT59" i="6" s="1"/>
  <c r="AN69" i="6"/>
  <c r="BA69" i="6"/>
  <c r="AZ69" i="6" s="1"/>
  <c r="AN85" i="6"/>
  <c r="BA85" i="6"/>
  <c r="AZ85" i="6" s="1"/>
  <c r="Q85" i="6"/>
  <c r="P85" i="6" s="1"/>
  <c r="D85" i="6"/>
  <c r="V84" i="6"/>
  <c r="AI84" i="6"/>
  <c r="AH84" i="6" s="1"/>
  <c r="AN83" i="6"/>
  <c r="BA83" i="6"/>
  <c r="AZ83" i="6" s="1"/>
  <c r="Q83" i="6"/>
  <c r="P83" i="6" s="1"/>
  <c r="D83" i="6"/>
  <c r="V82" i="6"/>
  <c r="AI82" i="6"/>
  <c r="AH82" i="6" s="1"/>
  <c r="AN81" i="6"/>
  <c r="BA81" i="6"/>
  <c r="AZ81" i="6" s="1"/>
  <c r="Q81" i="6"/>
  <c r="P81" i="6" s="1"/>
  <c r="D81" i="6"/>
  <c r="V80" i="6"/>
  <c r="AI80" i="6"/>
  <c r="AH80" i="6" s="1"/>
  <c r="AN79" i="6"/>
  <c r="BA79" i="6"/>
  <c r="AZ79" i="6" s="1"/>
  <c r="Q79" i="6"/>
  <c r="P79" i="6" s="1"/>
  <c r="D79" i="6"/>
  <c r="V78" i="6"/>
  <c r="AI78" i="6"/>
  <c r="AH78" i="6" s="1"/>
  <c r="AN77" i="6"/>
  <c r="BA77" i="6"/>
  <c r="AZ77" i="6" s="1"/>
  <c r="Q77" i="6"/>
  <c r="P77" i="6" s="1"/>
  <c r="D77" i="6"/>
  <c r="V76" i="6"/>
  <c r="AI76" i="6"/>
  <c r="AH76" i="6" s="1"/>
  <c r="AN75" i="6"/>
  <c r="BA75" i="6"/>
  <c r="AZ75" i="6" s="1"/>
  <c r="Q75" i="6"/>
  <c r="P75" i="6" s="1"/>
  <c r="D75" i="6"/>
  <c r="V74" i="6"/>
  <c r="AI74" i="6"/>
  <c r="AH74" i="6" s="1"/>
  <c r="AN73" i="6"/>
  <c r="BA73" i="6"/>
  <c r="AZ73" i="6" s="1"/>
  <c r="AN72" i="6"/>
  <c r="BA72" i="6"/>
  <c r="AZ72" i="6" s="1"/>
  <c r="Q72" i="6"/>
  <c r="P72" i="6" s="1"/>
  <c r="D72" i="6"/>
  <c r="V71" i="6"/>
  <c r="AI71" i="6"/>
  <c r="AH71" i="6" s="1"/>
  <c r="AN70" i="6"/>
  <c r="BA70" i="6"/>
  <c r="AZ70" i="6" s="1"/>
  <c r="Q70" i="6"/>
  <c r="P70" i="6" s="1"/>
  <c r="D70" i="6"/>
  <c r="BF69" i="6"/>
  <c r="BS69" i="6"/>
  <c r="BR69" i="6" s="1"/>
  <c r="CP69" i="6"/>
  <c r="DC69" i="6"/>
  <c r="DB69" i="6" s="1"/>
  <c r="DH85" i="6"/>
  <c r="DU85" i="6"/>
  <c r="DT85" i="6" s="1"/>
  <c r="BX85" i="6"/>
  <c r="CK85" i="6"/>
  <c r="CJ85" i="6" s="1"/>
  <c r="DH84" i="6"/>
  <c r="DU84" i="6"/>
  <c r="DT84" i="6" s="1"/>
  <c r="BX84" i="6"/>
  <c r="CK84" i="6"/>
  <c r="CJ84" i="6" s="1"/>
  <c r="DH83" i="6"/>
  <c r="DU83" i="6"/>
  <c r="DT83" i="6" s="1"/>
  <c r="BX83" i="6"/>
  <c r="CK83" i="6"/>
  <c r="CJ83" i="6" s="1"/>
  <c r="DH82" i="6"/>
  <c r="DU82" i="6"/>
  <c r="DT82" i="6" s="1"/>
  <c r="BX82" i="6"/>
  <c r="CK82" i="6"/>
  <c r="CJ82" i="6" s="1"/>
  <c r="DH81" i="6"/>
  <c r="DU81" i="6"/>
  <c r="DT81" i="6" s="1"/>
  <c r="BX81" i="6"/>
  <c r="CK81" i="6"/>
  <c r="CJ81" i="6" s="1"/>
  <c r="DH80" i="6"/>
  <c r="DU80" i="6"/>
  <c r="DT80" i="6" s="1"/>
  <c r="BX80" i="6"/>
  <c r="CK80" i="6"/>
  <c r="CJ80" i="6" s="1"/>
  <c r="DH79" i="6"/>
  <c r="DU79" i="6"/>
  <c r="DT79" i="6" s="1"/>
  <c r="BX79" i="6"/>
  <c r="CK79" i="6"/>
  <c r="CJ79" i="6" s="1"/>
  <c r="DH78" i="6"/>
  <c r="DU78" i="6"/>
  <c r="DT78" i="6" s="1"/>
  <c r="BX78" i="6"/>
  <c r="CK78" i="6"/>
  <c r="CJ78" i="6" s="1"/>
  <c r="DH77" i="6"/>
  <c r="DU77" i="6"/>
  <c r="DT77" i="6" s="1"/>
  <c r="BX77" i="6"/>
  <c r="CK77" i="6"/>
  <c r="CJ77" i="6" s="1"/>
  <c r="DH76" i="6"/>
  <c r="DU76" i="6"/>
  <c r="DT76" i="6" s="1"/>
  <c r="BX76" i="6"/>
  <c r="CK76" i="6"/>
  <c r="CJ76" i="6" s="1"/>
  <c r="DH75" i="6"/>
  <c r="DU75" i="6"/>
  <c r="DT75" i="6" s="1"/>
  <c r="BX75" i="6"/>
  <c r="CK75" i="6"/>
  <c r="CJ75" i="6" s="1"/>
  <c r="DH74" i="6"/>
  <c r="DU74" i="6"/>
  <c r="DT74" i="6" s="1"/>
  <c r="BX74" i="6"/>
  <c r="CK74" i="6"/>
  <c r="CJ74" i="6" s="1"/>
  <c r="DH73" i="6"/>
  <c r="DU73" i="6"/>
  <c r="DT73" i="6" s="1"/>
  <c r="BX73" i="6"/>
  <c r="CK73" i="6"/>
  <c r="CJ73" i="6" s="1"/>
  <c r="DH72" i="6"/>
  <c r="DU72" i="6"/>
  <c r="DT72" i="6" s="1"/>
  <c r="BX72" i="6"/>
  <c r="CK72" i="6"/>
  <c r="CJ72" i="6" s="1"/>
  <c r="DH71" i="6"/>
  <c r="DU71" i="6"/>
  <c r="DT71" i="6" s="1"/>
  <c r="BX71" i="6"/>
  <c r="CK71" i="6"/>
  <c r="CJ71" i="6" s="1"/>
  <c r="DH70" i="6"/>
  <c r="DU70" i="6"/>
  <c r="DT70" i="6" s="1"/>
  <c r="BX70" i="6"/>
  <c r="CK70" i="6"/>
  <c r="CJ70" i="6" s="1"/>
  <c r="V86" i="6"/>
  <c r="AI86" i="6"/>
  <c r="AH86" i="6" s="1"/>
  <c r="AN86" i="6"/>
  <c r="BA86" i="6"/>
  <c r="AZ86" i="6" s="1"/>
  <c r="BF90" i="6"/>
  <c r="BS90" i="6"/>
  <c r="BR90" i="6" s="1"/>
  <c r="V90" i="6"/>
  <c r="AI90" i="6"/>
  <c r="AH90" i="6" s="1"/>
  <c r="BF89" i="6"/>
  <c r="BS89" i="6"/>
  <c r="BR89" i="6" s="1"/>
  <c r="V89" i="6"/>
  <c r="AI89" i="6"/>
  <c r="AH89" i="6" s="1"/>
  <c r="BF88" i="6"/>
  <c r="BS88" i="6"/>
  <c r="BR88" i="6" s="1"/>
  <c r="AI88" i="6"/>
  <c r="AH88" i="6" s="1"/>
  <c r="V88" i="6"/>
  <c r="BF87" i="6"/>
  <c r="BS87" i="6"/>
  <c r="BR87" i="6" s="1"/>
  <c r="V87" i="6"/>
  <c r="AI87" i="6"/>
  <c r="AH87" i="6" s="1"/>
  <c r="DH89" i="6"/>
  <c r="DU89" i="6"/>
  <c r="DT89" i="6" s="1"/>
  <c r="BX86" i="6"/>
  <c r="CK86" i="6"/>
  <c r="CJ86" i="6" s="1"/>
  <c r="CP90" i="6"/>
  <c r="DC90" i="6"/>
  <c r="DB90" i="6" s="1"/>
  <c r="CP88" i="6"/>
  <c r="DC88" i="6"/>
  <c r="DB88" i="6" s="1"/>
  <c r="DH86" i="6"/>
  <c r="DU86" i="6"/>
  <c r="DT86" i="6" s="1"/>
  <c r="Q89" i="6"/>
  <c r="P89" i="6" s="1"/>
  <c r="D89" i="6"/>
  <c r="Q87" i="6"/>
  <c r="P87" i="6" s="1"/>
  <c r="D87" i="6"/>
  <c r="DH88" i="6"/>
  <c r="DU88" i="6"/>
  <c r="DT88" i="6" s="1"/>
  <c r="Q9" i="6"/>
  <c r="P9" i="6" s="1"/>
  <c r="D9" i="6"/>
  <c r="V9" i="7"/>
  <c r="W175" i="1"/>
  <c r="W417" i="1"/>
  <c r="W420" i="1"/>
  <c r="W418" i="1"/>
  <c r="W419" i="1"/>
  <c r="W421" i="1"/>
  <c r="AC236" i="1"/>
  <c r="W172" i="1"/>
  <c r="W173" i="1"/>
  <c r="W174" i="1"/>
  <c r="W139" i="1"/>
  <c r="W61" i="1"/>
  <c r="H562" i="5"/>
  <c r="J562" i="5"/>
  <c r="K562" i="5"/>
  <c r="L562" i="5"/>
  <c r="M562" i="5"/>
  <c r="N562" i="5"/>
  <c r="H563" i="5"/>
  <c r="J563" i="5"/>
  <c r="K563" i="5"/>
  <c r="L563" i="5"/>
  <c r="M563" i="5"/>
  <c r="N563" i="5"/>
  <c r="H564" i="5"/>
  <c r="J564" i="5"/>
  <c r="K564" i="5"/>
  <c r="L564" i="5"/>
  <c r="M564" i="5"/>
  <c r="N564" i="5"/>
  <c r="H565" i="5"/>
  <c r="J565" i="5"/>
  <c r="K565" i="5"/>
  <c r="L565" i="5"/>
  <c r="M565" i="5"/>
  <c r="N565" i="5"/>
  <c r="H566" i="5"/>
  <c r="J566" i="5"/>
  <c r="K566" i="5"/>
  <c r="L566" i="5"/>
  <c r="M566" i="5"/>
  <c r="N566" i="5"/>
  <c r="H567" i="5"/>
  <c r="J567" i="5"/>
  <c r="K567" i="5"/>
  <c r="L567" i="5"/>
  <c r="M567" i="5"/>
  <c r="N567" i="5"/>
  <c r="H568" i="5"/>
  <c r="J568" i="5"/>
  <c r="K568" i="5"/>
  <c r="L568" i="5"/>
  <c r="M568" i="5"/>
  <c r="N568" i="5"/>
  <c r="H569" i="5"/>
  <c r="J569" i="5"/>
  <c r="K569" i="5"/>
  <c r="L569" i="5"/>
  <c r="M569" i="5"/>
  <c r="N569" i="5"/>
  <c r="H570" i="5"/>
  <c r="J570" i="5"/>
  <c r="K570" i="5"/>
  <c r="L570" i="5"/>
  <c r="M570" i="5"/>
  <c r="N570" i="5"/>
  <c r="H571" i="5"/>
  <c r="J571" i="5"/>
  <c r="K571" i="5"/>
  <c r="L571" i="5"/>
  <c r="M571" i="5"/>
  <c r="N571" i="5"/>
  <c r="H572" i="5"/>
  <c r="J572" i="5"/>
  <c r="K572" i="5"/>
  <c r="L572" i="5"/>
  <c r="M572" i="5"/>
  <c r="N572" i="5"/>
  <c r="H573" i="5"/>
  <c r="J573" i="5"/>
  <c r="K573" i="5"/>
  <c r="L573" i="5"/>
  <c r="M573" i="5"/>
  <c r="N573" i="5"/>
  <c r="H574" i="5"/>
  <c r="J574" i="5"/>
  <c r="K574" i="5"/>
  <c r="L574" i="5"/>
  <c r="M574" i="5"/>
  <c r="N574" i="5"/>
  <c r="H575" i="5"/>
  <c r="J575" i="5"/>
  <c r="K575" i="5"/>
  <c r="L575" i="5"/>
  <c r="M575" i="5"/>
  <c r="N575" i="5"/>
  <c r="H576" i="5"/>
  <c r="J576" i="5"/>
  <c r="K576" i="5"/>
  <c r="L576" i="5"/>
  <c r="M576" i="5"/>
  <c r="N576" i="5"/>
  <c r="H577" i="5"/>
  <c r="J577" i="5"/>
  <c r="K577" i="5"/>
  <c r="L577" i="5"/>
  <c r="M577" i="5"/>
  <c r="N577" i="5"/>
  <c r="H578" i="5"/>
  <c r="J578" i="5"/>
  <c r="K578" i="5"/>
  <c r="L578" i="5"/>
  <c r="M578" i="5"/>
  <c r="N578" i="5"/>
  <c r="H579" i="5"/>
  <c r="J579" i="5"/>
  <c r="K579" i="5"/>
  <c r="L579" i="5"/>
  <c r="M579" i="5"/>
  <c r="N579" i="5"/>
  <c r="H580" i="5"/>
  <c r="J580" i="5"/>
  <c r="K580" i="5"/>
  <c r="L580" i="5"/>
  <c r="M580" i="5"/>
  <c r="N580" i="5"/>
  <c r="H581" i="5"/>
  <c r="J581" i="5"/>
  <c r="K581" i="5"/>
  <c r="L581" i="5"/>
  <c r="M581" i="5"/>
  <c r="N581" i="5"/>
  <c r="H582" i="5"/>
  <c r="J582" i="5"/>
  <c r="K582" i="5"/>
  <c r="L582" i="5"/>
  <c r="M582" i="5"/>
  <c r="N582" i="5"/>
  <c r="H583" i="5"/>
  <c r="J583" i="5"/>
  <c r="K583" i="5"/>
  <c r="L583" i="5"/>
  <c r="M583" i="5"/>
  <c r="N583" i="5"/>
  <c r="J502" i="5"/>
  <c r="K502" i="5"/>
  <c r="L502" i="5"/>
  <c r="M502" i="5"/>
  <c r="N502" i="5"/>
  <c r="J503" i="5"/>
  <c r="K503" i="5"/>
  <c r="L503" i="5"/>
  <c r="M503" i="5"/>
  <c r="N503" i="5"/>
  <c r="J504" i="5"/>
  <c r="K504" i="5"/>
  <c r="L504" i="5"/>
  <c r="M504" i="5"/>
  <c r="N504" i="5"/>
  <c r="J505" i="5"/>
  <c r="K505" i="5"/>
  <c r="L505" i="5"/>
  <c r="M505" i="5"/>
  <c r="N505" i="5"/>
  <c r="J506" i="5"/>
  <c r="K506" i="5"/>
  <c r="L506" i="5"/>
  <c r="M506" i="5"/>
  <c r="N506" i="5"/>
  <c r="J507" i="5"/>
  <c r="K507" i="5"/>
  <c r="L507" i="5"/>
  <c r="M507" i="5"/>
  <c r="N507" i="5"/>
  <c r="J508" i="5"/>
  <c r="K508" i="5"/>
  <c r="L508" i="5"/>
  <c r="M508" i="5"/>
  <c r="N508" i="5"/>
  <c r="J509" i="5"/>
  <c r="K509" i="5"/>
  <c r="L509" i="5"/>
  <c r="M509" i="5"/>
  <c r="N509" i="5"/>
  <c r="J510" i="5"/>
  <c r="K510" i="5"/>
  <c r="L510" i="5"/>
  <c r="M510" i="5"/>
  <c r="N510" i="5"/>
  <c r="J511" i="5"/>
  <c r="K511" i="5"/>
  <c r="L511" i="5"/>
  <c r="M511" i="5"/>
  <c r="N511" i="5"/>
  <c r="J512" i="5"/>
  <c r="K512" i="5"/>
  <c r="L512" i="5"/>
  <c r="M512" i="5"/>
  <c r="N512" i="5"/>
  <c r="J513" i="5"/>
  <c r="K513" i="5"/>
  <c r="L513" i="5"/>
  <c r="M513" i="5"/>
  <c r="N513" i="5"/>
  <c r="J514" i="5"/>
  <c r="K514" i="5"/>
  <c r="L514" i="5"/>
  <c r="M514" i="5"/>
  <c r="N514" i="5"/>
  <c r="J515" i="5"/>
  <c r="K515" i="5"/>
  <c r="L515" i="5"/>
  <c r="M515" i="5"/>
  <c r="N515" i="5"/>
  <c r="J516" i="5"/>
  <c r="K516" i="5"/>
  <c r="L516" i="5"/>
  <c r="M516" i="5"/>
  <c r="N516" i="5"/>
  <c r="J517" i="5"/>
  <c r="K517" i="5"/>
  <c r="L517" i="5"/>
  <c r="M517" i="5"/>
  <c r="N517" i="5"/>
  <c r="J518" i="5"/>
  <c r="K518" i="5"/>
  <c r="L518" i="5"/>
  <c r="M518" i="5"/>
  <c r="N518" i="5"/>
  <c r="J519" i="5"/>
  <c r="K519" i="5"/>
  <c r="L519" i="5"/>
  <c r="M519" i="5"/>
  <c r="N519" i="5"/>
  <c r="J520" i="5"/>
  <c r="K520" i="5"/>
  <c r="L520" i="5"/>
  <c r="M520" i="5"/>
  <c r="N520" i="5"/>
  <c r="J521" i="5"/>
  <c r="K521" i="5"/>
  <c r="L521" i="5"/>
  <c r="M521" i="5"/>
  <c r="N521" i="5"/>
  <c r="J522" i="5"/>
  <c r="K522" i="5"/>
  <c r="L522" i="5"/>
  <c r="M522" i="5"/>
  <c r="N522" i="5"/>
  <c r="J523" i="5"/>
  <c r="K523" i="5"/>
  <c r="L523" i="5"/>
  <c r="M523" i="5"/>
  <c r="N523" i="5"/>
  <c r="J524" i="5"/>
  <c r="K524" i="5"/>
  <c r="L524" i="5"/>
  <c r="M524" i="5"/>
  <c r="N524" i="5"/>
  <c r="J525" i="5"/>
  <c r="K525" i="5"/>
  <c r="L525" i="5"/>
  <c r="M525" i="5"/>
  <c r="N525" i="5"/>
  <c r="J526" i="5"/>
  <c r="K526" i="5"/>
  <c r="L526" i="5"/>
  <c r="M526" i="5"/>
  <c r="N526" i="5"/>
  <c r="J527" i="5"/>
  <c r="K527" i="5"/>
  <c r="L527" i="5"/>
  <c r="M527" i="5"/>
  <c r="N527" i="5"/>
  <c r="J528" i="5"/>
  <c r="K528" i="5"/>
  <c r="L528" i="5"/>
  <c r="M528" i="5"/>
  <c r="N528" i="5"/>
  <c r="J529" i="5"/>
  <c r="K529" i="5"/>
  <c r="L529" i="5"/>
  <c r="M529" i="5"/>
  <c r="N529" i="5"/>
  <c r="J530" i="5"/>
  <c r="K530" i="5"/>
  <c r="L530" i="5"/>
  <c r="M530" i="5"/>
  <c r="N530" i="5"/>
  <c r="J531" i="5"/>
  <c r="K531" i="5"/>
  <c r="L531" i="5"/>
  <c r="M531" i="5"/>
  <c r="N531" i="5"/>
  <c r="J532" i="5"/>
  <c r="K532" i="5"/>
  <c r="L532" i="5"/>
  <c r="M532" i="5"/>
  <c r="N532" i="5"/>
  <c r="J533" i="5"/>
  <c r="K533" i="5"/>
  <c r="L533" i="5"/>
  <c r="M533" i="5"/>
  <c r="N533" i="5"/>
  <c r="J534" i="5"/>
  <c r="K534" i="5"/>
  <c r="L534" i="5"/>
  <c r="M534" i="5"/>
  <c r="N534" i="5"/>
  <c r="J535" i="5"/>
  <c r="K535" i="5"/>
  <c r="L535" i="5"/>
  <c r="M535" i="5"/>
  <c r="N535" i="5"/>
  <c r="J536" i="5"/>
  <c r="K536" i="5"/>
  <c r="L536" i="5"/>
  <c r="M536" i="5"/>
  <c r="N536" i="5"/>
  <c r="J537" i="5"/>
  <c r="K537" i="5"/>
  <c r="L537" i="5"/>
  <c r="M537" i="5"/>
  <c r="N537" i="5"/>
  <c r="J538" i="5"/>
  <c r="K538" i="5"/>
  <c r="L538" i="5"/>
  <c r="M538" i="5"/>
  <c r="N538" i="5"/>
  <c r="J539" i="5"/>
  <c r="K539" i="5"/>
  <c r="L539" i="5"/>
  <c r="M539" i="5"/>
  <c r="N539" i="5"/>
  <c r="J540" i="5"/>
  <c r="K540" i="5"/>
  <c r="L540" i="5"/>
  <c r="M540" i="5"/>
  <c r="N540" i="5"/>
  <c r="J541" i="5"/>
  <c r="K541" i="5"/>
  <c r="L541" i="5"/>
  <c r="M541" i="5"/>
  <c r="N541" i="5"/>
  <c r="J542" i="5"/>
  <c r="K542" i="5"/>
  <c r="L542" i="5"/>
  <c r="M542" i="5"/>
  <c r="N542" i="5"/>
  <c r="J543" i="5"/>
  <c r="K543" i="5"/>
  <c r="L543" i="5"/>
  <c r="M543" i="5"/>
  <c r="N543" i="5"/>
  <c r="J544" i="5"/>
  <c r="K544" i="5"/>
  <c r="L544" i="5"/>
  <c r="M544" i="5"/>
  <c r="N544" i="5"/>
  <c r="J545" i="5"/>
  <c r="K545" i="5"/>
  <c r="L545" i="5"/>
  <c r="M545" i="5"/>
  <c r="N545" i="5"/>
  <c r="J546" i="5"/>
  <c r="K546" i="5"/>
  <c r="L546" i="5"/>
  <c r="M546" i="5"/>
  <c r="N546" i="5"/>
  <c r="J547" i="5"/>
  <c r="K547" i="5"/>
  <c r="L547" i="5"/>
  <c r="M547" i="5"/>
  <c r="N547" i="5"/>
  <c r="J548" i="5"/>
  <c r="K548" i="5"/>
  <c r="L548" i="5"/>
  <c r="M548" i="5"/>
  <c r="N548" i="5"/>
  <c r="J549" i="5"/>
  <c r="K549" i="5"/>
  <c r="L549" i="5"/>
  <c r="M549" i="5"/>
  <c r="N549" i="5"/>
  <c r="J550" i="5"/>
  <c r="K550" i="5"/>
  <c r="L550" i="5"/>
  <c r="M550" i="5"/>
  <c r="N550" i="5"/>
  <c r="J551" i="5"/>
  <c r="K551" i="5"/>
  <c r="L551" i="5"/>
  <c r="M551" i="5"/>
  <c r="N551" i="5"/>
  <c r="J552" i="5"/>
  <c r="K552" i="5"/>
  <c r="L552" i="5"/>
  <c r="M552" i="5"/>
  <c r="N552" i="5"/>
  <c r="J553" i="5"/>
  <c r="K553" i="5"/>
  <c r="L553" i="5"/>
  <c r="M553" i="5"/>
  <c r="N553" i="5"/>
  <c r="J554" i="5"/>
  <c r="K554" i="5"/>
  <c r="L554" i="5"/>
  <c r="M554" i="5"/>
  <c r="N554" i="5"/>
  <c r="J555" i="5"/>
  <c r="K555" i="5"/>
  <c r="L555" i="5"/>
  <c r="M555" i="5"/>
  <c r="N555" i="5"/>
  <c r="J556" i="5"/>
  <c r="K556" i="5"/>
  <c r="L556" i="5"/>
  <c r="M556" i="5"/>
  <c r="N556" i="5"/>
  <c r="J557" i="5"/>
  <c r="K557" i="5"/>
  <c r="L557" i="5"/>
  <c r="M557" i="5"/>
  <c r="N557" i="5"/>
  <c r="J558" i="5"/>
  <c r="K558" i="5"/>
  <c r="L558" i="5"/>
  <c r="M558" i="5"/>
  <c r="N558" i="5"/>
  <c r="J559" i="5"/>
  <c r="K559" i="5"/>
  <c r="L559" i="5"/>
  <c r="M559" i="5"/>
  <c r="N559" i="5"/>
  <c r="J560" i="5"/>
  <c r="K560" i="5"/>
  <c r="L560" i="5"/>
  <c r="M560" i="5"/>
  <c r="N560" i="5"/>
  <c r="J561" i="5"/>
  <c r="K561" i="5"/>
  <c r="L561" i="5"/>
  <c r="M561" i="5"/>
  <c r="N561" i="5"/>
  <c r="H420" i="5"/>
  <c r="J420" i="5"/>
  <c r="K420" i="5"/>
  <c r="L420" i="5"/>
  <c r="M420" i="5"/>
  <c r="N420" i="5"/>
  <c r="H421" i="5"/>
  <c r="J421" i="5"/>
  <c r="K421" i="5"/>
  <c r="L421" i="5"/>
  <c r="M421" i="5"/>
  <c r="N421" i="5"/>
  <c r="H422" i="5"/>
  <c r="J422" i="5"/>
  <c r="K422" i="5"/>
  <c r="L422" i="5"/>
  <c r="M422" i="5"/>
  <c r="N422" i="5"/>
  <c r="H423" i="5"/>
  <c r="J423" i="5"/>
  <c r="K423" i="5"/>
  <c r="L423" i="5"/>
  <c r="M423" i="5"/>
  <c r="N423" i="5"/>
  <c r="H424" i="5"/>
  <c r="J424" i="5"/>
  <c r="K424" i="5"/>
  <c r="L424" i="5"/>
  <c r="M424" i="5"/>
  <c r="N424" i="5"/>
  <c r="H425" i="5"/>
  <c r="J425" i="5"/>
  <c r="K425" i="5"/>
  <c r="L425" i="5"/>
  <c r="M425" i="5"/>
  <c r="N425" i="5"/>
  <c r="H426" i="5"/>
  <c r="J426" i="5"/>
  <c r="K426" i="5"/>
  <c r="L426" i="5"/>
  <c r="M426" i="5"/>
  <c r="N426" i="5"/>
  <c r="H427" i="5"/>
  <c r="J427" i="5"/>
  <c r="K427" i="5"/>
  <c r="L427" i="5"/>
  <c r="M427" i="5"/>
  <c r="N427" i="5"/>
  <c r="H428" i="5"/>
  <c r="J428" i="5"/>
  <c r="K428" i="5"/>
  <c r="L428" i="5"/>
  <c r="M428" i="5"/>
  <c r="N428" i="5"/>
  <c r="H429" i="5"/>
  <c r="J429" i="5"/>
  <c r="K429" i="5"/>
  <c r="L429" i="5"/>
  <c r="M429" i="5"/>
  <c r="N429" i="5"/>
  <c r="H430" i="5"/>
  <c r="J430" i="5"/>
  <c r="K430" i="5"/>
  <c r="L430" i="5"/>
  <c r="M430" i="5"/>
  <c r="N430" i="5"/>
  <c r="H431" i="5"/>
  <c r="J431" i="5"/>
  <c r="K431" i="5"/>
  <c r="L431" i="5"/>
  <c r="M431" i="5"/>
  <c r="N431" i="5"/>
  <c r="H432" i="5"/>
  <c r="J432" i="5"/>
  <c r="K432" i="5"/>
  <c r="L432" i="5"/>
  <c r="M432" i="5"/>
  <c r="N432" i="5"/>
  <c r="H433" i="5"/>
  <c r="J433" i="5"/>
  <c r="K433" i="5"/>
  <c r="L433" i="5"/>
  <c r="M433" i="5"/>
  <c r="N433" i="5"/>
  <c r="H434" i="5"/>
  <c r="J434" i="5"/>
  <c r="K434" i="5"/>
  <c r="L434" i="5"/>
  <c r="M434" i="5"/>
  <c r="N434" i="5"/>
  <c r="H435" i="5"/>
  <c r="J435" i="5"/>
  <c r="K435" i="5"/>
  <c r="L435" i="5"/>
  <c r="M435" i="5"/>
  <c r="N435" i="5"/>
  <c r="H436" i="5"/>
  <c r="J436" i="5"/>
  <c r="K436" i="5"/>
  <c r="L436" i="5"/>
  <c r="M436" i="5"/>
  <c r="N436" i="5"/>
  <c r="H437" i="5"/>
  <c r="J437" i="5"/>
  <c r="K437" i="5"/>
  <c r="L437" i="5"/>
  <c r="M437" i="5"/>
  <c r="N437" i="5"/>
  <c r="H438" i="5"/>
  <c r="J438" i="5"/>
  <c r="K438" i="5"/>
  <c r="L438" i="5"/>
  <c r="M438" i="5"/>
  <c r="N438" i="5"/>
  <c r="H439" i="5"/>
  <c r="J439" i="5"/>
  <c r="K439" i="5"/>
  <c r="L439" i="5"/>
  <c r="M439" i="5"/>
  <c r="N439" i="5"/>
  <c r="H440" i="5"/>
  <c r="J440" i="5"/>
  <c r="K440" i="5"/>
  <c r="L440" i="5"/>
  <c r="M440" i="5"/>
  <c r="N440" i="5"/>
  <c r="H441" i="5"/>
  <c r="J441" i="5"/>
  <c r="K441" i="5"/>
  <c r="L441" i="5"/>
  <c r="M441" i="5"/>
  <c r="N441" i="5"/>
  <c r="H442" i="5"/>
  <c r="J442" i="5"/>
  <c r="K442" i="5"/>
  <c r="L442" i="5"/>
  <c r="M442" i="5"/>
  <c r="N442" i="5"/>
  <c r="H443" i="5"/>
  <c r="J443" i="5"/>
  <c r="K443" i="5"/>
  <c r="L443" i="5"/>
  <c r="M443" i="5"/>
  <c r="N443" i="5"/>
  <c r="H444" i="5"/>
  <c r="J444" i="5"/>
  <c r="K444" i="5"/>
  <c r="L444" i="5"/>
  <c r="M444" i="5"/>
  <c r="N444" i="5"/>
  <c r="H445" i="5"/>
  <c r="J445" i="5"/>
  <c r="K445" i="5"/>
  <c r="L445" i="5"/>
  <c r="M445" i="5"/>
  <c r="N445" i="5"/>
  <c r="H446" i="5"/>
  <c r="J446" i="5"/>
  <c r="K446" i="5"/>
  <c r="L446" i="5"/>
  <c r="M446" i="5"/>
  <c r="N446" i="5"/>
  <c r="H447" i="5"/>
  <c r="J447" i="5"/>
  <c r="K447" i="5"/>
  <c r="L447" i="5"/>
  <c r="M447" i="5"/>
  <c r="N447" i="5"/>
  <c r="H448" i="5"/>
  <c r="J448" i="5"/>
  <c r="K448" i="5"/>
  <c r="L448" i="5"/>
  <c r="M448" i="5"/>
  <c r="N448" i="5"/>
  <c r="H449" i="5"/>
  <c r="J449" i="5"/>
  <c r="K449" i="5"/>
  <c r="L449" i="5"/>
  <c r="M449" i="5"/>
  <c r="N449" i="5"/>
  <c r="H450" i="5"/>
  <c r="J450" i="5"/>
  <c r="K450" i="5"/>
  <c r="L450" i="5"/>
  <c r="M450" i="5"/>
  <c r="N450" i="5"/>
  <c r="H451" i="5"/>
  <c r="J451" i="5"/>
  <c r="K451" i="5"/>
  <c r="L451" i="5"/>
  <c r="M451" i="5"/>
  <c r="N451" i="5"/>
  <c r="H452" i="5"/>
  <c r="J452" i="5"/>
  <c r="K452" i="5"/>
  <c r="L452" i="5"/>
  <c r="M452" i="5"/>
  <c r="N452" i="5"/>
  <c r="H453" i="5"/>
  <c r="J453" i="5"/>
  <c r="K453" i="5"/>
  <c r="L453" i="5"/>
  <c r="M453" i="5"/>
  <c r="N453" i="5"/>
  <c r="H454" i="5"/>
  <c r="J454" i="5"/>
  <c r="K454" i="5"/>
  <c r="L454" i="5"/>
  <c r="M454" i="5"/>
  <c r="N454" i="5"/>
  <c r="H455" i="5"/>
  <c r="J455" i="5"/>
  <c r="K455" i="5"/>
  <c r="L455" i="5"/>
  <c r="M455" i="5"/>
  <c r="N455" i="5"/>
  <c r="H456" i="5"/>
  <c r="J456" i="5"/>
  <c r="K456" i="5"/>
  <c r="L456" i="5"/>
  <c r="M456" i="5"/>
  <c r="N456" i="5"/>
  <c r="H457" i="5"/>
  <c r="J457" i="5"/>
  <c r="K457" i="5"/>
  <c r="L457" i="5"/>
  <c r="M457" i="5"/>
  <c r="N457" i="5"/>
  <c r="H458" i="5"/>
  <c r="J458" i="5"/>
  <c r="K458" i="5"/>
  <c r="L458" i="5"/>
  <c r="M458" i="5"/>
  <c r="N458" i="5"/>
  <c r="H459" i="5"/>
  <c r="J459" i="5"/>
  <c r="K459" i="5"/>
  <c r="L459" i="5"/>
  <c r="M459" i="5"/>
  <c r="N459" i="5"/>
  <c r="H460" i="5"/>
  <c r="J460" i="5"/>
  <c r="K460" i="5"/>
  <c r="L460" i="5"/>
  <c r="M460" i="5"/>
  <c r="N460" i="5"/>
  <c r="H461" i="5"/>
  <c r="J461" i="5"/>
  <c r="K461" i="5"/>
  <c r="L461" i="5"/>
  <c r="M461" i="5"/>
  <c r="N461" i="5"/>
  <c r="H462" i="5"/>
  <c r="J462" i="5"/>
  <c r="K462" i="5"/>
  <c r="L462" i="5"/>
  <c r="M462" i="5"/>
  <c r="N462" i="5"/>
  <c r="H463" i="5"/>
  <c r="J463" i="5"/>
  <c r="K463" i="5"/>
  <c r="L463" i="5"/>
  <c r="M463" i="5"/>
  <c r="N463" i="5"/>
  <c r="H464" i="5"/>
  <c r="J464" i="5"/>
  <c r="K464" i="5"/>
  <c r="L464" i="5"/>
  <c r="M464" i="5"/>
  <c r="N464" i="5"/>
  <c r="H465" i="5"/>
  <c r="J465" i="5"/>
  <c r="K465" i="5"/>
  <c r="L465" i="5"/>
  <c r="M465" i="5"/>
  <c r="N465" i="5"/>
  <c r="H466" i="5"/>
  <c r="J466" i="5"/>
  <c r="K466" i="5"/>
  <c r="L466" i="5"/>
  <c r="M466" i="5"/>
  <c r="N466" i="5"/>
  <c r="H467" i="5"/>
  <c r="J467" i="5"/>
  <c r="K467" i="5"/>
  <c r="L467" i="5"/>
  <c r="M467" i="5"/>
  <c r="N467" i="5"/>
  <c r="H468" i="5"/>
  <c r="J468" i="5"/>
  <c r="K468" i="5"/>
  <c r="L468" i="5"/>
  <c r="M468" i="5"/>
  <c r="N468" i="5"/>
  <c r="H469" i="5"/>
  <c r="J469" i="5"/>
  <c r="K469" i="5"/>
  <c r="L469" i="5"/>
  <c r="M469" i="5"/>
  <c r="N469" i="5"/>
  <c r="H470" i="5"/>
  <c r="J470" i="5"/>
  <c r="K470" i="5"/>
  <c r="L470" i="5"/>
  <c r="M470" i="5"/>
  <c r="N470" i="5"/>
  <c r="H471" i="5"/>
  <c r="J471" i="5"/>
  <c r="K471" i="5"/>
  <c r="L471" i="5"/>
  <c r="M471" i="5"/>
  <c r="N471" i="5"/>
  <c r="H472" i="5"/>
  <c r="J472" i="5"/>
  <c r="K472" i="5"/>
  <c r="L472" i="5"/>
  <c r="M472" i="5"/>
  <c r="N472" i="5"/>
  <c r="H473" i="5"/>
  <c r="J473" i="5"/>
  <c r="K473" i="5"/>
  <c r="L473" i="5"/>
  <c r="M473" i="5"/>
  <c r="N473" i="5"/>
  <c r="H474" i="5"/>
  <c r="J474" i="5"/>
  <c r="K474" i="5"/>
  <c r="L474" i="5"/>
  <c r="M474" i="5"/>
  <c r="N474" i="5"/>
  <c r="H475" i="5"/>
  <c r="J475" i="5"/>
  <c r="K475" i="5"/>
  <c r="L475" i="5"/>
  <c r="M475" i="5"/>
  <c r="N475" i="5"/>
  <c r="H476" i="5"/>
  <c r="J476" i="5"/>
  <c r="K476" i="5"/>
  <c r="L476" i="5"/>
  <c r="M476" i="5"/>
  <c r="N476" i="5"/>
  <c r="H477" i="5"/>
  <c r="J477" i="5"/>
  <c r="K477" i="5"/>
  <c r="L477" i="5"/>
  <c r="M477" i="5"/>
  <c r="N477" i="5"/>
  <c r="H478" i="5"/>
  <c r="J478" i="5"/>
  <c r="K478" i="5"/>
  <c r="L478" i="5"/>
  <c r="M478" i="5"/>
  <c r="N478" i="5"/>
  <c r="H479" i="5"/>
  <c r="J479" i="5"/>
  <c r="K479" i="5"/>
  <c r="L479" i="5"/>
  <c r="M479" i="5"/>
  <c r="N479" i="5"/>
  <c r="H480" i="5"/>
  <c r="J480" i="5"/>
  <c r="K480" i="5"/>
  <c r="L480" i="5"/>
  <c r="M480" i="5"/>
  <c r="N480" i="5"/>
  <c r="H481" i="5"/>
  <c r="J481" i="5"/>
  <c r="K481" i="5"/>
  <c r="L481" i="5"/>
  <c r="M481" i="5"/>
  <c r="N481" i="5"/>
  <c r="H482" i="5"/>
  <c r="J482" i="5"/>
  <c r="K482" i="5"/>
  <c r="L482" i="5"/>
  <c r="M482" i="5"/>
  <c r="N482" i="5"/>
  <c r="H483" i="5"/>
  <c r="J483" i="5"/>
  <c r="K483" i="5"/>
  <c r="L483" i="5"/>
  <c r="M483" i="5"/>
  <c r="N483" i="5"/>
  <c r="H484" i="5"/>
  <c r="J484" i="5"/>
  <c r="K484" i="5"/>
  <c r="L484" i="5"/>
  <c r="M484" i="5"/>
  <c r="N484" i="5"/>
  <c r="H485" i="5"/>
  <c r="J485" i="5"/>
  <c r="K485" i="5"/>
  <c r="L485" i="5"/>
  <c r="M485" i="5"/>
  <c r="N485" i="5"/>
  <c r="H486" i="5"/>
  <c r="J486" i="5"/>
  <c r="K486" i="5"/>
  <c r="L486" i="5"/>
  <c r="M486" i="5"/>
  <c r="N486" i="5"/>
  <c r="H487" i="5"/>
  <c r="J487" i="5"/>
  <c r="K487" i="5"/>
  <c r="L487" i="5"/>
  <c r="M487" i="5"/>
  <c r="N487" i="5"/>
  <c r="H488" i="5"/>
  <c r="J488" i="5"/>
  <c r="K488" i="5"/>
  <c r="L488" i="5"/>
  <c r="M488" i="5"/>
  <c r="N488" i="5"/>
  <c r="H489" i="5"/>
  <c r="J489" i="5"/>
  <c r="K489" i="5"/>
  <c r="L489" i="5"/>
  <c r="M489" i="5"/>
  <c r="N489" i="5"/>
  <c r="H490" i="5"/>
  <c r="J490" i="5"/>
  <c r="K490" i="5"/>
  <c r="L490" i="5"/>
  <c r="M490" i="5"/>
  <c r="N490" i="5"/>
  <c r="H491" i="5"/>
  <c r="J491" i="5"/>
  <c r="K491" i="5"/>
  <c r="L491" i="5"/>
  <c r="M491" i="5"/>
  <c r="N491" i="5"/>
  <c r="H492" i="5"/>
  <c r="J492" i="5"/>
  <c r="K492" i="5"/>
  <c r="L492" i="5"/>
  <c r="M492" i="5"/>
  <c r="N492" i="5"/>
  <c r="H493" i="5"/>
  <c r="J493" i="5"/>
  <c r="K493" i="5"/>
  <c r="L493" i="5"/>
  <c r="M493" i="5"/>
  <c r="N493" i="5"/>
  <c r="H494" i="5"/>
  <c r="J494" i="5"/>
  <c r="K494" i="5"/>
  <c r="L494" i="5"/>
  <c r="M494" i="5"/>
  <c r="N494" i="5"/>
  <c r="H495" i="5"/>
  <c r="J495" i="5"/>
  <c r="K495" i="5"/>
  <c r="L495" i="5"/>
  <c r="M495" i="5"/>
  <c r="N495" i="5"/>
  <c r="H496" i="5"/>
  <c r="J496" i="5"/>
  <c r="K496" i="5"/>
  <c r="L496" i="5"/>
  <c r="M496" i="5"/>
  <c r="N496" i="5"/>
  <c r="H497" i="5"/>
  <c r="J497" i="5"/>
  <c r="K497" i="5"/>
  <c r="L497" i="5"/>
  <c r="M497" i="5"/>
  <c r="N497" i="5"/>
  <c r="H498" i="5"/>
  <c r="J498" i="5"/>
  <c r="K498" i="5"/>
  <c r="L498" i="5"/>
  <c r="M498" i="5"/>
  <c r="N498" i="5"/>
  <c r="H499" i="5"/>
  <c r="J499" i="5"/>
  <c r="K499" i="5"/>
  <c r="L499" i="5"/>
  <c r="M499" i="5"/>
  <c r="N499" i="5"/>
  <c r="H500" i="5"/>
  <c r="J500" i="5"/>
  <c r="K500" i="5"/>
  <c r="L500" i="5"/>
  <c r="M500" i="5"/>
  <c r="N500" i="5"/>
  <c r="H501" i="5"/>
  <c r="J501" i="5"/>
  <c r="K501" i="5"/>
  <c r="L501" i="5"/>
  <c r="M501" i="5"/>
  <c r="N501" i="5"/>
  <c r="H398" i="5"/>
  <c r="J398" i="5"/>
  <c r="K398" i="5"/>
  <c r="L398" i="5"/>
  <c r="M398" i="5"/>
  <c r="N398" i="5"/>
  <c r="H399" i="5"/>
  <c r="J399" i="5"/>
  <c r="K399" i="5"/>
  <c r="L399" i="5"/>
  <c r="M399" i="5"/>
  <c r="N399" i="5"/>
  <c r="H400" i="5"/>
  <c r="J400" i="5"/>
  <c r="K400" i="5"/>
  <c r="L400" i="5"/>
  <c r="M400" i="5"/>
  <c r="N400" i="5"/>
  <c r="H401" i="5"/>
  <c r="J401" i="5"/>
  <c r="K401" i="5"/>
  <c r="L401" i="5"/>
  <c r="M401" i="5"/>
  <c r="N401" i="5"/>
  <c r="H402" i="5"/>
  <c r="J402" i="5"/>
  <c r="K402" i="5"/>
  <c r="L402" i="5"/>
  <c r="M402" i="5"/>
  <c r="N402" i="5"/>
  <c r="H403" i="5"/>
  <c r="J403" i="5"/>
  <c r="K403" i="5"/>
  <c r="L403" i="5"/>
  <c r="M403" i="5"/>
  <c r="N403" i="5"/>
  <c r="H404" i="5"/>
  <c r="J404" i="5"/>
  <c r="K404" i="5"/>
  <c r="L404" i="5"/>
  <c r="M404" i="5"/>
  <c r="N404" i="5"/>
  <c r="H405" i="5"/>
  <c r="J405" i="5"/>
  <c r="K405" i="5"/>
  <c r="L405" i="5"/>
  <c r="M405" i="5"/>
  <c r="N405" i="5"/>
  <c r="H406" i="5"/>
  <c r="J406" i="5"/>
  <c r="K406" i="5"/>
  <c r="L406" i="5"/>
  <c r="M406" i="5"/>
  <c r="N406" i="5"/>
  <c r="H407" i="5"/>
  <c r="J407" i="5"/>
  <c r="K407" i="5"/>
  <c r="L407" i="5"/>
  <c r="M407" i="5"/>
  <c r="N407" i="5"/>
  <c r="H408" i="5"/>
  <c r="J408" i="5"/>
  <c r="K408" i="5"/>
  <c r="L408" i="5"/>
  <c r="M408" i="5"/>
  <c r="N408" i="5"/>
  <c r="H409" i="5"/>
  <c r="J409" i="5"/>
  <c r="K409" i="5"/>
  <c r="L409" i="5"/>
  <c r="M409" i="5"/>
  <c r="N409" i="5"/>
  <c r="H410" i="5"/>
  <c r="J410" i="5"/>
  <c r="K410" i="5"/>
  <c r="L410" i="5"/>
  <c r="M410" i="5"/>
  <c r="N410" i="5"/>
  <c r="H411" i="5"/>
  <c r="J411" i="5"/>
  <c r="K411" i="5"/>
  <c r="L411" i="5"/>
  <c r="M411" i="5"/>
  <c r="N411" i="5"/>
  <c r="H412" i="5"/>
  <c r="J412" i="5"/>
  <c r="K412" i="5"/>
  <c r="L412" i="5"/>
  <c r="M412" i="5"/>
  <c r="N412" i="5"/>
  <c r="H413" i="5"/>
  <c r="J413" i="5"/>
  <c r="K413" i="5"/>
  <c r="L413" i="5"/>
  <c r="M413" i="5"/>
  <c r="N413" i="5"/>
  <c r="H414" i="5"/>
  <c r="J414" i="5"/>
  <c r="K414" i="5"/>
  <c r="L414" i="5"/>
  <c r="M414" i="5"/>
  <c r="N414" i="5"/>
  <c r="H415" i="5"/>
  <c r="J415" i="5"/>
  <c r="K415" i="5"/>
  <c r="L415" i="5"/>
  <c r="M415" i="5"/>
  <c r="N415" i="5"/>
  <c r="H416" i="5"/>
  <c r="J416" i="5"/>
  <c r="K416" i="5"/>
  <c r="L416" i="5"/>
  <c r="M416" i="5"/>
  <c r="N416" i="5"/>
  <c r="H417" i="5"/>
  <c r="J417" i="5"/>
  <c r="K417" i="5"/>
  <c r="L417" i="5"/>
  <c r="M417" i="5"/>
  <c r="N417" i="5"/>
  <c r="H418" i="5"/>
  <c r="J418" i="5"/>
  <c r="K418" i="5"/>
  <c r="L418" i="5"/>
  <c r="M418" i="5"/>
  <c r="N418" i="5"/>
  <c r="H419" i="5"/>
  <c r="J419" i="5"/>
  <c r="K419" i="5"/>
  <c r="L419" i="5"/>
  <c r="M419" i="5"/>
  <c r="N419" i="5"/>
  <c r="J338" i="5"/>
  <c r="K338" i="5"/>
  <c r="L338" i="5"/>
  <c r="M338" i="5"/>
  <c r="N338" i="5"/>
  <c r="J339" i="5"/>
  <c r="K339" i="5"/>
  <c r="L339" i="5"/>
  <c r="M339" i="5"/>
  <c r="N339" i="5"/>
  <c r="J340" i="5"/>
  <c r="K340" i="5"/>
  <c r="L340" i="5"/>
  <c r="M340" i="5"/>
  <c r="N340" i="5"/>
  <c r="J341" i="5"/>
  <c r="K341" i="5"/>
  <c r="L341" i="5"/>
  <c r="M341" i="5"/>
  <c r="N341" i="5"/>
  <c r="J342" i="5"/>
  <c r="K342" i="5"/>
  <c r="L342" i="5"/>
  <c r="M342" i="5"/>
  <c r="N342" i="5"/>
  <c r="J343" i="5"/>
  <c r="K343" i="5"/>
  <c r="L343" i="5"/>
  <c r="M343" i="5"/>
  <c r="N343" i="5"/>
  <c r="J344" i="5"/>
  <c r="K344" i="5"/>
  <c r="L344" i="5"/>
  <c r="M344" i="5"/>
  <c r="N344" i="5"/>
  <c r="J345" i="5"/>
  <c r="K345" i="5"/>
  <c r="L345" i="5"/>
  <c r="M345" i="5"/>
  <c r="N345" i="5"/>
  <c r="J346" i="5"/>
  <c r="K346" i="5"/>
  <c r="L346" i="5"/>
  <c r="M346" i="5"/>
  <c r="N346" i="5"/>
  <c r="J347" i="5"/>
  <c r="K347" i="5"/>
  <c r="L347" i="5"/>
  <c r="M347" i="5"/>
  <c r="N347" i="5"/>
  <c r="J348" i="5"/>
  <c r="K348" i="5"/>
  <c r="L348" i="5"/>
  <c r="M348" i="5"/>
  <c r="N348" i="5"/>
  <c r="J349" i="5"/>
  <c r="K349" i="5"/>
  <c r="L349" i="5"/>
  <c r="M349" i="5"/>
  <c r="N349" i="5"/>
  <c r="J350" i="5"/>
  <c r="K350" i="5"/>
  <c r="L350" i="5"/>
  <c r="M350" i="5"/>
  <c r="N350" i="5"/>
  <c r="J351" i="5"/>
  <c r="K351" i="5"/>
  <c r="L351" i="5"/>
  <c r="M351" i="5"/>
  <c r="N351" i="5"/>
  <c r="J352" i="5"/>
  <c r="K352" i="5"/>
  <c r="L352" i="5"/>
  <c r="M352" i="5"/>
  <c r="N352" i="5"/>
  <c r="J353" i="5"/>
  <c r="K353" i="5"/>
  <c r="L353" i="5"/>
  <c r="M353" i="5"/>
  <c r="N353" i="5"/>
  <c r="J354" i="5"/>
  <c r="K354" i="5"/>
  <c r="L354" i="5"/>
  <c r="M354" i="5"/>
  <c r="N354" i="5"/>
  <c r="J355" i="5"/>
  <c r="K355" i="5"/>
  <c r="L355" i="5"/>
  <c r="M355" i="5"/>
  <c r="N355" i="5"/>
  <c r="J356" i="5"/>
  <c r="K356" i="5"/>
  <c r="L356" i="5"/>
  <c r="M356" i="5"/>
  <c r="N356" i="5"/>
  <c r="J357" i="5"/>
  <c r="K357" i="5"/>
  <c r="L357" i="5"/>
  <c r="M357" i="5"/>
  <c r="N357" i="5"/>
  <c r="J358" i="5"/>
  <c r="K358" i="5"/>
  <c r="L358" i="5"/>
  <c r="M358" i="5"/>
  <c r="N358" i="5"/>
  <c r="J359" i="5"/>
  <c r="K359" i="5"/>
  <c r="L359" i="5"/>
  <c r="M359" i="5"/>
  <c r="N359" i="5"/>
  <c r="J360" i="5"/>
  <c r="K360" i="5"/>
  <c r="L360" i="5"/>
  <c r="M360" i="5"/>
  <c r="N360" i="5"/>
  <c r="J361" i="5"/>
  <c r="K361" i="5"/>
  <c r="L361" i="5"/>
  <c r="M361" i="5"/>
  <c r="N361" i="5"/>
  <c r="J362" i="5"/>
  <c r="K362" i="5"/>
  <c r="L362" i="5"/>
  <c r="M362" i="5"/>
  <c r="N362" i="5"/>
  <c r="J363" i="5"/>
  <c r="K363" i="5"/>
  <c r="L363" i="5"/>
  <c r="M363" i="5"/>
  <c r="N363" i="5"/>
  <c r="J364" i="5"/>
  <c r="K364" i="5"/>
  <c r="L364" i="5"/>
  <c r="M364" i="5"/>
  <c r="N364" i="5"/>
  <c r="J365" i="5"/>
  <c r="K365" i="5"/>
  <c r="L365" i="5"/>
  <c r="M365" i="5"/>
  <c r="N365" i="5"/>
  <c r="J366" i="5"/>
  <c r="K366" i="5"/>
  <c r="L366" i="5"/>
  <c r="M366" i="5"/>
  <c r="N366" i="5"/>
  <c r="J367" i="5"/>
  <c r="K367" i="5"/>
  <c r="L367" i="5"/>
  <c r="M367" i="5"/>
  <c r="N367" i="5"/>
  <c r="J368" i="5"/>
  <c r="K368" i="5"/>
  <c r="L368" i="5"/>
  <c r="M368" i="5"/>
  <c r="N368" i="5"/>
  <c r="J369" i="5"/>
  <c r="K369" i="5"/>
  <c r="L369" i="5"/>
  <c r="M369" i="5"/>
  <c r="N369" i="5"/>
  <c r="J370" i="5"/>
  <c r="K370" i="5"/>
  <c r="L370" i="5"/>
  <c r="M370" i="5"/>
  <c r="N370" i="5"/>
  <c r="J371" i="5"/>
  <c r="K371" i="5"/>
  <c r="L371" i="5"/>
  <c r="M371" i="5"/>
  <c r="N371" i="5"/>
  <c r="J372" i="5"/>
  <c r="K372" i="5"/>
  <c r="L372" i="5"/>
  <c r="M372" i="5"/>
  <c r="N372" i="5"/>
  <c r="J373" i="5"/>
  <c r="K373" i="5"/>
  <c r="L373" i="5"/>
  <c r="M373" i="5"/>
  <c r="N373" i="5"/>
  <c r="J374" i="5"/>
  <c r="K374" i="5"/>
  <c r="L374" i="5"/>
  <c r="M374" i="5"/>
  <c r="N374" i="5"/>
  <c r="J375" i="5"/>
  <c r="K375" i="5"/>
  <c r="L375" i="5"/>
  <c r="M375" i="5"/>
  <c r="N375" i="5"/>
  <c r="J376" i="5"/>
  <c r="K376" i="5"/>
  <c r="L376" i="5"/>
  <c r="M376" i="5"/>
  <c r="N376" i="5"/>
  <c r="J377" i="5"/>
  <c r="K377" i="5"/>
  <c r="L377" i="5"/>
  <c r="M377" i="5"/>
  <c r="N377" i="5"/>
  <c r="J378" i="5"/>
  <c r="K378" i="5"/>
  <c r="L378" i="5"/>
  <c r="M378" i="5"/>
  <c r="N378" i="5"/>
  <c r="J379" i="5"/>
  <c r="K379" i="5"/>
  <c r="L379" i="5"/>
  <c r="M379" i="5"/>
  <c r="N379" i="5"/>
  <c r="J380" i="5"/>
  <c r="K380" i="5"/>
  <c r="L380" i="5"/>
  <c r="M380" i="5"/>
  <c r="N380" i="5"/>
  <c r="J381" i="5"/>
  <c r="K381" i="5"/>
  <c r="L381" i="5"/>
  <c r="M381" i="5"/>
  <c r="N381" i="5"/>
  <c r="J382" i="5"/>
  <c r="K382" i="5"/>
  <c r="L382" i="5"/>
  <c r="M382" i="5"/>
  <c r="N382" i="5"/>
  <c r="J383" i="5"/>
  <c r="K383" i="5"/>
  <c r="L383" i="5"/>
  <c r="M383" i="5"/>
  <c r="N383" i="5"/>
  <c r="J384" i="5"/>
  <c r="K384" i="5"/>
  <c r="L384" i="5"/>
  <c r="M384" i="5"/>
  <c r="N384" i="5"/>
  <c r="J385" i="5"/>
  <c r="K385" i="5"/>
  <c r="L385" i="5"/>
  <c r="M385" i="5"/>
  <c r="N385" i="5"/>
  <c r="J386" i="5"/>
  <c r="K386" i="5"/>
  <c r="L386" i="5"/>
  <c r="M386" i="5"/>
  <c r="N386" i="5"/>
  <c r="J387" i="5"/>
  <c r="K387" i="5"/>
  <c r="L387" i="5"/>
  <c r="M387" i="5"/>
  <c r="N387" i="5"/>
  <c r="J388" i="5"/>
  <c r="K388" i="5"/>
  <c r="L388" i="5"/>
  <c r="M388" i="5"/>
  <c r="N388" i="5"/>
  <c r="J389" i="5"/>
  <c r="K389" i="5"/>
  <c r="L389" i="5"/>
  <c r="M389" i="5"/>
  <c r="N389" i="5"/>
  <c r="J390" i="5"/>
  <c r="K390" i="5"/>
  <c r="L390" i="5"/>
  <c r="M390" i="5"/>
  <c r="N390" i="5"/>
  <c r="J391" i="5"/>
  <c r="K391" i="5"/>
  <c r="L391" i="5"/>
  <c r="M391" i="5"/>
  <c r="N391" i="5"/>
  <c r="J392" i="5"/>
  <c r="K392" i="5"/>
  <c r="L392" i="5"/>
  <c r="M392" i="5"/>
  <c r="N392" i="5"/>
  <c r="J393" i="5"/>
  <c r="K393" i="5"/>
  <c r="L393" i="5"/>
  <c r="M393" i="5"/>
  <c r="N393" i="5"/>
  <c r="J394" i="5"/>
  <c r="K394" i="5"/>
  <c r="L394" i="5"/>
  <c r="M394" i="5"/>
  <c r="N394" i="5"/>
  <c r="J395" i="5"/>
  <c r="K395" i="5"/>
  <c r="L395" i="5"/>
  <c r="M395" i="5"/>
  <c r="N395" i="5"/>
  <c r="J396" i="5"/>
  <c r="K396" i="5"/>
  <c r="L396" i="5"/>
  <c r="M396" i="5"/>
  <c r="N396" i="5"/>
  <c r="J397" i="5"/>
  <c r="K397" i="5"/>
  <c r="L397" i="5"/>
  <c r="M397" i="5"/>
  <c r="N397" i="5"/>
  <c r="H256" i="5"/>
  <c r="J256" i="5"/>
  <c r="K256" i="5"/>
  <c r="L256" i="5"/>
  <c r="M256" i="5"/>
  <c r="N256" i="5"/>
  <c r="H257" i="5"/>
  <c r="J257" i="5"/>
  <c r="K257" i="5"/>
  <c r="L257" i="5"/>
  <c r="M257" i="5"/>
  <c r="N257" i="5"/>
  <c r="H258" i="5"/>
  <c r="J258" i="5"/>
  <c r="K258" i="5"/>
  <c r="L258" i="5"/>
  <c r="M258" i="5"/>
  <c r="N258" i="5"/>
  <c r="H259" i="5"/>
  <c r="J259" i="5"/>
  <c r="K259" i="5"/>
  <c r="L259" i="5"/>
  <c r="M259" i="5"/>
  <c r="N259" i="5"/>
  <c r="H260" i="5"/>
  <c r="J260" i="5"/>
  <c r="K260" i="5"/>
  <c r="L260" i="5"/>
  <c r="M260" i="5"/>
  <c r="N260" i="5"/>
  <c r="H261" i="5"/>
  <c r="J261" i="5"/>
  <c r="K261" i="5"/>
  <c r="L261" i="5"/>
  <c r="M261" i="5"/>
  <c r="N261" i="5"/>
  <c r="H262" i="5"/>
  <c r="J262" i="5"/>
  <c r="K262" i="5"/>
  <c r="L262" i="5"/>
  <c r="M262" i="5"/>
  <c r="N262" i="5"/>
  <c r="H263" i="5"/>
  <c r="J263" i="5"/>
  <c r="K263" i="5"/>
  <c r="L263" i="5"/>
  <c r="M263" i="5"/>
  <c r="N263" i="5"/>
  <c r="H264" i="5"/>
  <c r="J264" i="5"/>
  <c r="K264" i="5"/>
  <c r="L264" i="5"/>
  <c r="M264" i="5"/>
  <c r="N264" i="5"/>
  <c r="H265" i="5"/>
  <c r="J265" i="5"/>
  <c r="K265" i="5"/>
  <c r="L265" i="5"/>
  <c r="M265" i="5"/>
  <c r="N265" i="5"/>
  <c r="H266" i="5"/>
  <c r="J266" i="5"/>
  <c r="K266" i="5"/>
  <c r="L266" i="5"/>
  <c r="M266" i="5"/>
  <c r="N266" i="5"/>
  <c r="H267" i="5"/>
  <c r="J267" i="5"/>
  <c r="K267" i="5"/>
  <c r="L267" i="5"/>
  <c r="M267" i="5"/>
  <c r="N267" i="5"/>
  <c r="H268" i="5"/>
  <c r="J268" i="5"/>
  <c r="K268" i="5"/>
  <c r="L268" i="5"/>
  <c r="M268" i="5"/>
  <c r="N268" i="5"/>
  <c r="H269" i="5"/>
  <c r="J269" i="5"/>
  <c r="K269" i="5"/>
  <c r="L269" i="5"/>
  <c r="M269" i="5"/>
  <c r="N269" i="5"/>
  <c r="H270" i="5"/>
  <c r="J270" i="5"/>
  <c r="K270" i="5"/>
  <c r="L270" i="5"/>
  <c r="M270" i="5"/>
  <c r="N270" i="5"/>
  <c r="H271" i="5"/>
  <c r="J271" i="5"/>
  <c r="K271" i="5"/>
  <c r="L271" i="5"/>
  <c r="M271" i="5"/>
  <c r="N271" i="5"/>
  <c r="H272" i="5"/>
  <c r="J272" i="5"/>
  <c r="K272" i="5"/>
  <c r="L272" i="5"/>
  <c r="M272" i="5"/>
  <c r="N272" i="5"/>
  <c r="H273" i="5"/>
  <c r="J273" i="5"/>
  <c r="K273" i="5"/>
  <c r="L273" i="5"/>
  <c r="M273" i="5"/>
  <c r="N273" i="5"/>
  <c r="H274" i="5"/>
  <c r="J274" i="5"/>
  <c r="K274" i="5"/>
  <c r="L274" i="5"/>
  <c r="M274" i="5"/>
  <c r="N274" i="5"/>
  <c r="H275" i="5"/>
  <c r="J275" i="5"/>
  <c r="K275" i="5"/>
  <c r="L275" i="5"/>
  <c r="M275" i="5"/>
  <c r="N275" i="5"/>
  <c r="H276" i="5"/>
  <c r="J276" i="5"/>
  <c r="K276" i="5"/>
  <c r="L276" i="5"/>
  <c r="M276" i="5"/>
  <c r="N276" i="5"/>
  <c r="H277" i="5"/>
  <c r="J277" i="5"/>
  <c r="K277" i="5"/>
  <c r="L277" i="5"/>
  <c r="M277" i="5"/>
  <c r="N277" i="5"/>
  <c r="H278" i="5"/>
  <c r="J278" i="5"/>
  <c r="K278" i="5"/>
  <c r="L278" i="5"/>
  <c r="M278" i="5"/>
  <c r="N278" i="5"/>
  <c r="H279" i="5"/>
  <c r="J279" i="5"/>
  <c r="K279" i="5"/>
  <c r="L279" i="5"/>
  <c r="M279" i="5"/>
  <c r="N279" i="5"/>
  <c r="H280" i="5"/>
  <c r="J280" i="5"/>
  <c r="K280" i="5"/>
  <c r="L280" i="5"/>
  <c r="M280" i="5"/>
  <c r="N280" i="5"/>
  <c r="H281" i="5"/>
  <c r="J281" i="5"/>
  <c r="K281" i="5"/>
  <c r="L281" i="5"/>
  <c r="M281" i="5"/>
  <c r="N281" i="5"/>
  <c r="H282" i="5"/>
  <c r="J282" i="5"/>
  <c r="K282" i="5"/>
  <c r="L282" i="5"/>
  <c r="M282" i="5"/>
  <c r="N282" i="5"/>
  <c r="H283" i="5"/>
  <c r="J283" i="5"/>
  <c r="K283" i="5"/>
  <c r="L283" i="5"/>
  <c r="M283" i="5"/>
  <c r="N283" i="5"/>
  <c r="H284" i="5"/>
  <c r="J284" i="5"/>
  <c r="K284" i="5"/>
  <c r="L284" i="5"/>
  <c r="M284" i="5"/>
  <c r="N284" i="5"/>
  <c r="H285" i="5"/>
  <c r="J285" i="5"/>
  <c r="K285" i="5"/>
  <c r="L285" i="5"/>
  <c r="M285" i="5"/>
  <c r="N285" i="5"/>
  <c r="H286" i="5"/>
  <c r="J286" i="5"/>
  <c r="K286" i="5"/>
  <c r="L286" i="5"/>
  <c r="M286" i="5"/>
  <c r="N286" i="5"/>
  <c r="H287" i="5"/>
  <c r="J287" i="5"/>
  <c r="K287" i="5"/>
  <c r="L287" i="5"/>
  <c r="M287" i="5"/>
  <c r="N287" i="5"/>
  <c r="H288" i="5"/>
  <c r="J288" i="5"/>
  <c r="K288" i="5"/>
  <c r="L288" i="5"/>
  <c r="M288" i="5"/>
  <c r="N288" i="5"/>
  <c r="H289" i="5"/>
  <c r="J289" i="5"/>
  <c r="K289" i="5"/>
  <c r="L289" i="5"/>
  <c r="M289" i="5"/>
  <c r="N289" i="5"/>
  <c r="H290" i="5"/>
  <c r="J290" i="5"/>
  <c r="K290" i="5"/>
  <c r="L290" i="5"/>
  <c r="M290" i="5"/>
  <c r="N290" i="5"/>
  <c r="H291" i="5"/>
  <c r="J291" i="5"/>
  <c r="K291" i="5"/>
  <c r="L291" i="5"/>
  <c r="M291" i="5"/>
  <c r="N291" i="5"/>
  <c r="H292" i="5"/>
  <c r="J292" i="5"/>
  <c r="K292" i="5"/>
  <c r="L292" i="5"/>
  <c r="M292" i="5"/>
  <c r="N292" i="5"/>
  <c r="H293" i="5"/>
  <c r="J293" i="5"/>
  <c r="K293" i="5"/>
  <c r="L293" i="5"/>
  <c r="M293" i="5"/>
  <c r="N293" i="5"/>
  <c r="H294" i="5"/>
  <c r="J294" i="5"/>
  <c r="K294" i="5"/>
  <c r="L294" i="5"/>
  <c r="M294" i="5"/>
  <c r="N294" i="5"/>
  <c r="H295" i="5"/>
  <c r="J295" i="5"/>
  <c r="K295" i="5"/>
  <c r="L295" i="5"/>
  <c r="M295" i="5"/>
  <c r="N295" i="5"/>
  <c r="H296" i="5"/>
  <c r="J296" i="5"/>
  <c r="K296" i="5"/>
  <c r="L296" i="5"/>
  <c r="M296" i="5"/>
  <c r="N296" i="5"/>
  <c r="H297" i="5"/>
  <c r="J297" i="5"/>
  <c r="K297" i="5"/>
  <c r="L297" i="5"/>
  <c r="M297" i="5"/>
  <c r="N297" i="5"/>
  <c r="H298" i="5"/>
  <c r="J298" i="5"/>
  <c r="K298" i="5"/>
  <c r="L298" i="5"/>
  <c r="M298" i="5"/>
  <c r="N298" i="5"/>
  <c r="H299" i="5"/>
  <c r="J299" i="5"/>
  <c r="K299" i="5"/>
  <c r="L299" i="5"/>
  <c r="M299" i="5"/>
  <c r="N299" i="5"/>
  <c r="H300" i="5"/>
  <c r="J300" i="5"/>
  <c r="K300" i="5"/>
  <c r="L300" i="5"/>
  <c r="M300" i="5"/>
  <c r="N300" i="5"/>
  <c r="H301" i="5"/>
  <c r="J301" i="5"/>
  <c r="K301" i="5"/>
  <c r="L301" i="5"/>
  <c r="M301" i="5"/>
  <c r="N301" i="5"/>
  <c r="H302" i="5"/>
  <c r="J302" i="5"/>
  <c r="K302" i="5"/>
  <c r="L302" i="5"/>
  <c r="M302" i="5"/>
  <c r="N302" i="5"/>
  <c r="H303" i="5"/>
  <c r="J303" i="5"/>
  <c r="K303" i="5"/>
  <c r="L303" i="5"/>
  <c r="M303" i="5"/>
  <c r="N303" i="5"/>
  <c r="H304" i="5"/>
  <c r="J304" i="5"/>
  <c r="K304" i="5"/>
  <c r="L304" i="5"/>
  <c r="M304" i="5"/>
  <c r="N304" i="5"/>
  <c r="H305" i="5"/>
  <c r="J305" i="5"/>
  <c r="K305" i="5"/>
  <c r="L305" i="5"/>
  <c r="M305" i="5"/>
  <c r="N305" i="5"/>
  <c r="H306" i="5"/>
  <c r="J306" i="5"/>
  <c r="K306" i="5"/>
  <c r="L306" i="5"/>
  <c r="M306" i="5"/>
  <c r="N306" i="5"/>
  <c r="H307" i="5"/>
  <c r="J307" i="5"/>
  <c r="K307" i="5"/>
  <c r="L307" i="5"/>
  <c r="M307" i="5"/>
  <c r="N307" i="5"/>
  <c r="H308" i="5"/>
  <c r="J308" i="5"/>
  <c r="K308" i="5"/>
  <c r="L308" i="5"/>
  <c r="M308" i="5"/>
  <c r="N308" i="5"/>
  <c r="H309" i="5"/>
  <c r="J309" i="5"/>
  <c r="K309" i="5"/>
  <c r="L309" i="5"/>
  <c r="M309" i="5"/>
  <c r="N309" i="5"/>
  <c r="H310" i="5"/>
  <c r="J310" i="5"/>
  <c r="K310" i="5"/>
  <c r="L310" i="5"/>
  <c r="M310" i="5"/>
  <c r="N310" i="5"/>
  <c r="H311" i="5"/>
  <c r="J311" i="5"/>
  <c r="K311" i="5"/>
  <c r="L311" i="5"/>
  <c r="M311" i="5"/>
  <c r="N311" i="5"/>
  <c r="H312" i="5"/>
  <c r="J312" i="5"/>
  <c r="K312" i="5"/>
  <c r="L312" i="5"/>
  <c r="M312" i="5"/>
  <c r="N312" i="5"/>
  <c r="H313" i="5"/>
  <c r="J313" i="5"/>
  <c r="K313" i="5"/>
  <c r="L313" i="5"/>
  <c r="M313" i="5"/>
  <c r="N313" i="5"/>
  <c r="H314" i="5"/>
  <c r="J314" i="5"/>
  <c r="K314" i="5"/>
  <c r="L314" i="5"/>
  <c r="M314" i="5"/>
  <c r="N314" i="5"/>
  <c r="H315" i="5"/>
  <c r="J315" i="5"/>
  <c r="K315" i="5"/>
  <c r="L315" i="5"/>
  <c r="M315" i="5"/>
  <c r="N315" i="5"/>
  <c r="H316" i="5"/>
  <c r="J316" i="5"/>
  <c r="K316" i="5"/>
  <c r="L316" i="5"/>
  <c r="M316" i="5"/>
  <c r="N316" i="5"/>
  <c r="H317" i="5"/>
  <c r="J317" i="5"/>
  <c r="K317" i="5"/>
  <c r="L317" i="5"/>
  <c r="M317" i="5"/>
  <c r="N317" i="5"/>
  <c r="H318" i="5"/>
  <c r="J318" i="5"/>
  <c r="K318" i="5"/>
  <c r="L318" i="5"/>
  <c r="M318" i="5"/>
  <c r="N318" i="5"/>
  <c r="H319" i="5"/>
  <c r="J319" i="5"/>
  <c r="K319" i="5"/>
  <c r="L319" i="5"/>
  <c r="M319" i="5"/>
  <c r="N319" i="5"/>
  <c r="H320" i="5"/>
  <c r="J320" i="5"/>
  <c r="K320" i="5"/>
  <c r="L320" i="5"/>
  <c r="M320" i="5"/>
  <c r="N320" i="5"/>
  <c r="H321" i="5"/>
  <c r="J321" i="5"/>
  <c r="K321" i="5"/>
  <c r="L321" i="5"/>
  <c r="M321" i="5"/>
  <c r="N321" i="5"/>
  <c r="H322" i="5"/>
  <c r="J322" i="5"/>
  <c r="K322" i="5"/>
  <c r="L322" i="5"/>
  <c r="M322" i="5"/>
  <c r="N322" i="5"/>
  <c r="H323" i="5"/>
  <c r="J323" i="5"/>
  <c r="K323" i="5"/>
  <c r="L323" i="5"/>
  <c r="M323" i="5"/>
  <c r="N323" i="5"/>
  <c r="H324" i="5"/>
  <c r="J324" i="5"/>
  <c r="K324" i="5"/>
  <c r="L324" i="5"/>
  <c r="M324" i="5"/>
  <c r="N324" i="5"/>
  <c r="H325" i="5"/>
  <c r="J325" i="5"/>
  <c r="K325" i="5"/>
  <c r="L325" i="5"/>
  <c r="M325" i="5"/>
  <c r="N325" i="5"/>
  <c r="H326" i="5"/>
  <c r="J326" i="5"/>
  <c r="K326" i="5"/>
  <c r="L326" i="5"/>
  <c r="M326" i="5"/>
  <c r="N326" i="5"/>
  <c r="H327" i="5"/>
  <c r="J327" i="5"/>
  <c r="K327" i="5"/>
  <c r="L327" i="5"/>
  <c r="M327" i="5"/>
  <c r="N327" i="5"/>
  <c r="H328" i="5"/>
  <c r="J328" i="5"/>
  <c r="K328" i="5"/>
  <c r="L328" i="5"/>
  <c r="M328" i="5"/>
  <c r="N328" i="5"/>
  <c r="H329" i="5"/>
  <c r="J329" i="5"/>
  <c r="K329" i="5"/>
  <c r="L329" i="5"/>
  <c r="M329" i="5"/>
  <c r="N329" i="5"/>
  <c r="H330" i="5"/>
  <c r="J330" i="5"/>
  <c r="K330" i="5"/>
  <c r="L330" i="5"/>
  <c r="M330" i="5"/>
  <c r="N330" i="5"/>
  <c r="H331" i="5"/>
  <c r="J331" i="5"/>
  <c r="K331" i="5"/>
  <c r="L331" i="5"/>
  <c r="M331" i="5"/>
  <c r="N331" i="5"/>
  <c r="H332" i="5"/>
  <c r="J332" i="5"/>
  <c r="K332" i="5"/>
  <c r="L332" i="5"/>
  <c r="M332" i="5"/>
  <c r="N332" i="5"/>
  <c r="H333" i="5"/>
  <c r="J333" i="5"/>
  <c r="K333" i="5"/>
  <c r="L333" i="5"/>
  <c r="M333" i="5"/>
  <c r="N333" i="5"/>
  <c r="H334" i="5"/>
  <c r="J334" i="5"/>
  <c r="K334" i="5"/>
  <c r="L334" i="5"/>
  <c r="M334" i="5"/>
  <c r="N334" i="5"/>
  <c r="H335" i="5"/>
  <c r="J335" i="5"/>
  <c r="K335" i="5"/>
  <c r="L335" i="5"/>
  <c r="M335" i="5"/>
  <c r="N335" i="5"/>
  <c r="H336" i="5"/>
  <c r="J336" i="5"/>
  <c r="K336" i="5"/>
  <c r="L336" i="5"/>
  <c r="M336" i="5"/>
  <c r="N336" i="5"/>
  <c r="H337" i="5"/>
  <c r="J337" i="5"/>
  <c r="K337" i="5"/>
  <c r="L337" i="5"/>
  <c r="M337" i="5"/>
  <c r="N337" i="5"/>
  <c r="H234" i="5"/>
  <c r="J234" i="5"/>
  <c r="K234" i="5"/>
  <c r="L234" i="5"/>
  <c r="M234" i="5"/>
  <c r="N234" i="5"/>
  <c r="H235" i="5"/>
  <c r="J235" i="5"/>
  <c r="K235" i="5"/>
  <c r="L235" i="5"/>
  <c r="M235" i="5"/>
  <c r="N235" i="5"/>
  <c r="H236" i="5"/>
  <c r="J236" i="5"/>
  <c r="K236" i="5"/>
  <c r="L236" i="5"/>
  <c r="M236" i="5"/>
  <c r="N236" i="5"/>
  <c r="H237" i="5"/>
  <c r="J237" i="5"/>
  <c r="K237" i="5"/>
  <c r="L237" i="5"/>
  <c r="M237" i="5"/>
  <c r="N237" i="5"/>
  <c r="H238" i="5"/>
  <c r="J238" i="5"/>
  <c r="K238" i="5"/>
  <c r="L238" i="5"/>
  <c r="M238" i="5"/>
  <c r="N238" i="5"/>
  <c r="H239" i="5"/>
  <c r="J239" i="5"/>
  <c r="K239" i="5"/>
  <c r="L239" i="5"/>
  <c r="M239" i="5"/>
  <c r="N239" i="5"/>
  <c r="H240" i="5"/>
  <c r="J240" i="5"/>
  <c r="K240" i="5"/>
  <c r="L240" i="5"/>
  <c r="M240" i="5"/>
  <c r="N240" i="5"/>
  <c r="H241" i="5"/>
  <c r="J241" i="5"/>
  <c r="K241" i="5"/>
  <c r="L241" i="5"/>
  <c r="M241" i="5"/>
  <c r="N241" i="5"/>
  <c r="H242" i="5"/>
  <c r="J242" i="5"/>
  <c r="K242" i="5"/>
  <c r="L242" i="5"/>
  <c r="M242" i="5"/>
  <c r="N242" i="5"/>
  <c r="H243" i="5"/>
  <c r="J243" i="5"/>
  <c r="K243" i="5"/>
  <c r="L243" i="5"/>
  <c r="M243" i="5"/>
  <c r="N243" i="5"/>
  <c r="H244" i="5"/>
  <c r="J244" i="5"/>
  <c r="K244" i="5"/>
  <c r="L244" i="5"/>
  <c r="M244" i="5"/>
  <c r="N244" i="5"/>
  <c r="H245" i="5"/>
  <c r="J245" i="5"/>
  <c r="K245" i="5"/>
  <c r="L245" i="5"/>
  <c r="M245" i="5"/>
  <c r="N245" i="5"/>
  <c r="H246" i="5"/>
  <c r="J246" i="5"/>
  <c r="K246" i="5"/>
  <c r="L246" i="5"/>
  <c r="M246" i="5"/>
  <c r="N246" i="5"/>
  <c r="H247" i="5"/>
  <c r="J247" i="5"/>
  <c r="K247" i="5"/>
  <c r="L247" i="5"/>
  <c r="M247" i="5"/>
  <c r="N247" i="5"/>
  <c r="H248" i="5"/>
  <c r="J248" i="5"/>
  <c r="K248" i="5"/>
  <c r="L248" i="5"/>
  <c r="M248" i="5"/>
  <c r="N248" i="5"/>
  <c r="H249" i="5"/>
  <c r="J249" i="5"/>
  <c r="K249" i="5"/>
  <c r="L249" i="5"/>
  <c r="M249" i="5"/>
  <c r="N249" i="5"/>
  <c r="H250" i="5"/>
  <c r="J250" i="5"/>
  <c r="K250" i="5"/>
  <c r="L250" i="5"/>
  <c r="M250" i="5"/>
  <c r="N250" i="5"/>
  <c r="H251" i="5"/>
  <c r="J251" i="5"/>
  <c r="K251" i="5"/>
  <c r="L251" i="5"/>
  <c r="M251" i="5"/>
  <c r="N251" i="5"/>
  <c r="H252" i="5"/>
  <c r="J252" i="5"/>
  <c r="K252" i="5"/>
  <c r="L252" i="5"/>
  <c r="M252" i="5"/>
  <c r="N252" i="5"/>
  <c r="H253" i="5"/>
  <c r="J253" i="5"/>
  <c r="K253" i="5"/>
  <c r="L253" i="5"/>
  <c r="M253" i="5"/>
  <c r="N253" i="5"/>
  <c r="H254" i="5"/>
  <c r="J254" i="5"/>
  <c r="K254" i="5"/>
  <c r="L254" i="5"/>
  <c r="M254" i="5"/>
  <c r="N254" i="5"/>
  <c r="H255" i="5"/>
  <c r="J255" i="5"/>
  <c r="K255" i="5"/>
  <c r="L255" i="5"/>
  <c r="M255" i="5"/>
  <c r="N255" i="5"/>
  <c r="J174" i="5"/>
  <c r="K174" i="5"/>
  <c r="L174" i="5"/>
  <c r="M174" i="5"/>
  <c r="N174" i="5"/>
  <c r="J175" i="5"/>
  <c r="K175" i="5"/>
  <c r="L175" i="5"/>
  <c r="M175" i="5"/>
  <c r="N175" i="5"/>
  <c r="J176" i="5"/>
  <c r="K176" i="5"/>
  <c r="L176" i="5"/>
  <c r="M176" i="5"/>
  <c r="N176" i="5"/>
  <c r="J177" i="5"/>
  <c r="K177" i="5"/>
  <c r="L177" i="5"/>
  <c r="M177" i="5"/>
  <c r="N177" i="5"/>
  <c r="J178" i="5"/>
  <c r="K178" i="5"/>
  <c r="L178" i="5"/>
  <c r="M178" i="5"/>
  <c r="N178" i="5"/>
  <c r="J179" i="5"/>
  <c r="K179" i="5"/>
  <c r="L179" i="5"/>
  <c r="M179" i="5"/>
  <c r="N179" i="5"/>
  <c r="J180" i="5"/>
  <c r="K180" i="5"/>
  <c r="L180" i="5"/>
  <c r="M180" i="5"/>
  <c r="N180" i="5"/>
  <c r="J181" i="5"/>
  <c r="K181" i="5"/>
  <c r="L181" i="5"/>
  <c r="M181" i="5"/>
  <c r="N181" i="5"/>
  <c r="J182" i="5"/>
  <c r="K182" i="5"/>
  <c r="L182" i="5"/>
  <c r="M182" i="5"/>
  <c r="N182" i="5"/>
  <c r="J183" i="5"/>
  <c r="K183" i="5"/>
  <c r="L183" i="5"/>
  <c r="M183" i="5"/>
  <c r="N183" i="5"/>
  <c r="J184" i="5"/>
  <c r="K184" i="5"/>
  <c r="L184" i="5"/>
  <c r="M184" i="5"/>
  <c r="N184" i="5"/>
  <c r="J185" i="5"/>
  <c r="K185" i="5"/>
  <c r="L185" i="5"/>
  <c r="M185" i="5"/>
  <c r="N185" i="5"/>
  <c r="J186" i="5"/>
  <c r="K186" i="5"/>
  <c r="L186" i="5"/>
  <c r="M186" i="5"/>
  <c r="N186" i="5"/>
  <c r="J187" i="5"/>
  <c r="K187" i="5"/>
  <c r="L187" i="5"/>
  <c r="M187" i="5"/>
  <c r="N187" i="5"/>
  <c r="J188" i="5"/>
  <c r="K188" i="5"/>
  <c r="L188" i="5"/>
  <c r="M188" i="5"/>
  <c r="N188" i="5"/>
  <c r="J189" i="5"/>
  <c r="K189" i="5"/>
  <c r="L189" i="5"/>
  <c r="M189" i="5"/>
  <c r="N189" i="5"/>
  <c r="J190" i="5"/>
  <c r="K190" i="5"/>
  <c r="L190" i="5"/>
  <c r="M190" i="5"/>
  <c r="N190" i="5"/>
  <c r="J191" i="5"/>
  <c r="K191" i="5"/>
  <c r="L191" i="5"/>
  <c r="M191" i="5"/>
  <c r="N191" i="5"/>
  <c r="J192" i="5"/>
  <c r="K192" i="5"/>
  <c r="L192" i="5"/>
  <c r="M192" i="5"/>
  <c r="N192" i="5"/>
  <c r="J193" i="5"/>
  <c r="K193" i="5"/>
  <c r="L193" i="5"/>
  <c r="M193" i="5"/>
  <c r="N193" i="5"/>
  <c r="J194" i="5"/>
  <c r="K194" i="5"/>
  <c r="L194" i="5"/>
  <c r="M194" i="5"/>
  <c r="N194" i="5"/>
  <c r="J195" i="5"/>
  <c r="K195" i="5"/>
  <c r="L195" i="5"/>
  <c r="M195" i="5"/>
  <c r="N195" i="5"/>
  <c r="J196" i="5"/>
  <c r="K196" i="5"/>
  <c r="L196" i="5"/>
  <c r="M196" i="5"/>
  <c r="N196" i="5"/>
  <c r="J197" i="5"/>
  <c r="K197" i="5"/>
  <c r="L197" i="5"/>
  <c r="M197" i="5"/>
  <c r="N197" i="5"/>
  <c r="J198" i="5"/>
  <c r="K198" i="5"/>
  <c r="L198" i="5"/>
  <c r="M198" i="5"/>
  <c r="N198" i="5"/>
  <c r="J199" i="5"/>
  <c r="K199" i="5"/>
  <c r="L199" i="5"/>
  <c r="M199" i="5"/>
  <c r="N199" i="5"/>
  <c r="J200" i="5"/>
  <c r="K200" i="5"/>
  <c r="L200" i="5"/>
  <c r="M200" i="5"/>
  <c r="N200" i="5"/>
  <c r="J201" i="5"/>
  <c r="K201" i="5"/>
  <c r="L201" i="5"/>
  <c r="M201" i="5"/>
  <c r="N201" i="5"/>
  <c r="J202" i="5"/>
  <c r="K202" i="5"/>
  <c r="L202" i="5"/>
  <c r="M202" i="5"/>
  <c r="N202" i="5"/>
  <c r="J203" i="5"/>
  <c r="K203" i="5"/>
  <c r="L203" i="5"/>
  <c r="M203" i="5"/>
  <c r="N203" i="5"/>
  <c r="J204" i="5"/>
  <c r="K204" i="5"/>
  <c r="L204" i="5"/>
  <c r="M204" i="5"/>
  <c r="N204" i="5"/>
  <c r="J205" i="5"/>
  <c r="K205" i="5"/>
  <c r="L205" i="5"/>
  <c r="M205" i="5"/>
  <c r="N205" i="5"/>
  <c r="J206" i="5"/>
  <c r="K206" i="5"/>
  <c r="L206" i="5"/>
  <c r="M206" i="5"/>
  <c r="N206" i="5"/>
  <c r="J207" i="5"/>
  <c r="K207" i="5"/>
  <c r="L207" i="5"/>
  <c r="M207" i="5"/>
  <c r="N207" i="5"/>
  <c r="J208" i="5"/>
  <c r="K208" i="5"/>
  <c r="L208" i="5"/>
  <c r="M208" i="5"/>
  <c r="N208" i="5"/>
  <c r="J209" i="5"/>
  <c r="K209" i="5"/>
  <c r="L209" i="5"/>
  <c r="M209" i="5"/>
  <c r="N209" i="5"/>
  <c r="J210" i="5"/>
  <c r="K210" i="5"/>
  <c r="L210" i="5"/>
  <c r="M210" i="5"/>
  <c r="N210" i="5"/>
  <c r="J211" i="5"/>
  <c r="K211" i="5"/>
  <c r="L211" i="5"/>
  <c r="M211" i="5"/>
  <c r="N211" i="5"/>
  <c r="J212" i="5"/>
  <c r="K212" i="5"/>
  <c r="L212" i="5"/>
  <c r="M212" i="5"/>
  <c r="N212" i="5"/>
  <c r="J213" i="5"/>
  <c r="K213" i="5"/>
  <c r="L213" i="5"/>
  <c r="M213" i="5"/>
  <c r="N213" i="5"/>
  <c r="J214" i="5"/>
  <c r="K214" i="5"/>
  <c r="L214" i="5"/>
  <c r="M214" i="5"/>
  <c r="N214" i="5"/>
  <c r="J215" i="5"/>
  <c r="K215" i="5"/>
  <c r="L215" i="5"/>
  <c r="M215" i="5"/>
  <c r="N215" i="5"/>
  <c r="J216" i="5"/>
  <c r="K216" i="5"/>
  <c r="L216" i="5"/>
  <c r="M216" i="5"/>
  <c r="N216" i="5"/>
  <c r="J217" i="5"/>
  <c r="K217" i="5"/>
  <c r="L217" i="5"/>
  <c r="M217" i="5"/>
  <c r="N217" i="5"/>
  <c r="J218" i="5"/>
  <c r="K218" i="5"/>
  <c r="L218" i="5"/>
  <c r="M218" i="5"/>
  <c r="N218" i="5"/>
  <c r="J219" i="5"/>
  <c r="K219" i="5"/>
  <c r="L219" i="5"/>
  <c r="M219" i="5"/>
  <c r="N219" i="5"/>
  <c r="J220" i="5"/>
  <c r="K220" i="5"/>
  <c r="L220" i="5"/>
  <c r="M220" i="5"/>
  <c r="N220" i="5"/>
  <c r="J221" i="5"/>
  <c r="K221" i="5"/>
  <c r="L221" i="5"/>
  <c r="M221" i="5"/>
  <c r="N221" i="5"/>
  <c r="J222" i="5"/>
  <c r="K222" i="5"/>
  <c r="L222" i="5"/>
  <c r="M222" i="5"/>
  <c r="N222" i="5"/>
  <c r="J223" i="5"/>
  <c r="K223" i="5"/>
  <c r="L223" i="5"/>
  <c r="M223" i="5"/>
  <c r="N223" i="5"/>
  <c r="J224" i="5"/>
  <c r="K224" i="5"/>
  <c r="L224" i="5"/>
  <c r="M224" i="5"/>
  <c r="N224" i="5"/>
  <c r="J225" i="5"/>
  <c r="K225" i="5"/>
  <c r="L225" i="5"/>
  <c r="M225" i="5"/>
  <c r="N225" i="5"/>
  <c r="J226" i="5"/>
  <c r="K226" i="5"/>
  <c r="L226" i="5"/>
  <c r="M226" i="5"/>
  <c r="N226" i="5"/>
  <c r="J227" i="5"/>
  <c r="K227" i="5"/>
  <c r="L227" i="5"/>
  <c r="M227" i="5"/>
  <c r="N227" i="5"/>
  <c r="J228" i="5"/>
  <c r="K228" i="5"/>
  <c r="L228" i="5"/>
  <c r="M228" i="5"/>
  <c r="N228" i="5"/>
  <c r="J229" i="5"/>
  <c r="K229" i="5"/>
  <c r="L229" i="5"/>
  <c r="M229" i="5"/>
  <c r="N229" i="5"/>
  <c r="J230" i="5"/>
  <c r="K230" i="5"/>
  <c r="L230" i="5"/>
  <c r="M230" i="5"/>
  <c r="N230" i="5"/>
  <c r="J231" i="5"/>
  <c r="K231" i="5"/>
  <c r="L231" i="5"/>
  <c r="M231" i="5"/>
  <c r="N231" i="5"/>
  <c r="J232" i="5"/>
  <c r="K232" i="5"/>
  <c r="L232" i="5"/>
  <c r="M232" i="5"/>
  <c r="N232" i="5"/>
  <c r="J233" i="5"/>
  <c r="K233" i="5"/>
  <c r="L233" i="5"/>
  <c r="M233" i="5"/>
  <c r="N233" i="5"/>
  <c r="H152" i="5"/>
  <c r="J152" i="5"/>
  <c r="K152" i="5"/>
  <c r="L152" i="5"/>
  <c r="M152" i="5"/>
  <c r="N152" i="5"/>
  <c r="H153" i="5"/>
  <c r="J153" i="5"/>
  <c r="K153" i="5"/>
  <c r="L153" i="5"/>
  <c r="M153" i="5"/>
  <c r="N153" i="5"/>
  <c r="H154" i="5"/>
  <c r="J154" i="5"/>
  <c r="K154" i="5"/>
  <c r="L154" i="5"/>
  <c r="M154" i="5"/>
  <c r="N154" i="5"/>
  <c r="H155" i="5"/>
  <c r="J155" i="5"/>
  <c r="K155" i="5"/>
  <c r="L155" i="5"/>
  <c r="M155" i="5"/>
  <c r="N155" i="5"/>
  <c r="H156" i="5"/>
  <c r="J156" i="5"/>
  <c r="K156" i="5"/>
  <c r="L156" i="5"/>
  <c r="M156" i="5"/>
  <c r="N156" i="5"/>
  <c r="H157" i="5"/>
  <c r="J157" i="5"/>
  <c r="K157" i="5"/>
  <c r="L157" i="5"/>
  <c r="M157" i="5"/>
  <c r="N157" i="5"/>
  <c r="H158" i="5"/>
  <c r="J158" i="5"/>
  <c r="K158" i="5"/>
  <c r="L158" i="5"/>
  <c r="M158" i="5"/>
  <c r="N158" i="5"/>
  <c r="H159" i="5"/>
  <c r="J159" i="5"/>
  <c r="K159" i="5"/>
  <c r="L159" i="5"/>
  <c r="M159" i="5"/>
  <c r="N159" i="5"/>
  <c r="H160" i="5"/>
  <c r="J160" i="5"/>
  <c r="K160" i="5"/>
  <c r="L160" i="5"/>
  <c r="M160" i="5"/>
  <c r="N160" i="5"/>
  <c r="H161" i="5"/>
  <c r="J161" i="5"/>
  <c r="K161" i="5"/>
  <c r="L161" i="5"/>
  <c r="M161" i="5"/>
  <c r="N161" i="5"/>
  <c r="H162" i="5"/>
  <c r="J162" i="5"/>
  <c r="K162" i="5"/>
  <c r="L162" i="5"/>
  <c r="M162" i="5"/>
  <c r="N162" i="5"/>
  <c r="H163" i="5"/>
  <c r="J163" i="5"/>
  <c r="K163" i="5"/>
  <c r="L163" i="5"/>
  <c r="M163" i="5"/>
  <c r="N163" i="5"/>
  <c r="H164" i="5"/>
  <c r="J164" i="5"/>
  <c r="K164" i="5"/>
  <c r="L164" i="5"/>
  <c r="M164" i="5"/>
  <c r="N164" i="5"/>
  <c r="H165" i="5"/>
  <c r="J165" i="5"/>
  <c r="K165" i="5"/>
  <c r="L165" i="5"/>
  <c r="M165" i="5"/>
  <c r="N165" i="5"/>
  <c r="H166" i="5"/>
  <c r="J166" i="5"/>
  <c r="K166" i="5"/>
  <c r="L166" i="5"/>
  <c r="M166" i="5"/>
  <c r="N166" i="5"/>
  <c r="H167" i="5"/>
  <c r="J167" i="5"/>
  <c r="K167" i="5"/>
  <c r="L167" i="5"/>
  <c r="M167" i="5"/>
  <c r="N167" i="5"/>
  <c r="H168" i="5"/>
  <c r="J168" i="5"/>
  <c r="K168" i="5"/>
  <c r="L168" i="5"/>
  <c r="M168" i="5"/>
  <c r="N168" i="5"/>
  <c r="H169" i="5"/>
  <c r="J169" i="5"/>
  <c r="K169" i="5"/>
  <c r="L169" i="5"/>
  <c r="M169" i="5"/>
  <c r="N169" i="5"/>
  <c r="H170" i="5"/>
  <c r="J170" i="5"/>
  <c r="K170" i="5"/>
  <c r="L170" i="5"/>
  <c r="M170" i="5"/>
  <c r="N170" i="5"/>
  <c r="H171" i="5"/>
  <c r="J171" i="5"/>
  <c r="K171" i="5"/>
  <c r="L171" i="5"/>
  <c r="M171" i="5"/>
  <c r="N171" i="5"/>
  <c r="H172" i="5"/>
  <c r="J172" i="5"/>
  <c r="K172" i="5"/>
  <c r="L172" i="5"/>
  <c r="M172" i="5"/>
  <c r="N172" i="5"/>
  <c r="H173" i="5"/>
  <c r="J173" i="5"/>
  <c r="K173" i="5"/>
  <c r="L173" i="5"/>
  <c r="M173" i="5"/>
  <c r="N173" i="5"/>
  <c r="H92" i="5"/>
  <c r="J92" i="5"/>
  <c r="K92" i="5"/>
  <c r="L92" i="5"/>
  <c r="M92" i="5"/>
  <c r="N92" i="5"/>
  <c r="H93" i="5"/>
  <c r="J93" i="5"/>
  <c r="K93" i="5"/>
  <c r="L93" i="5"/>
  <c r="M93" i="5"/>
  <c r="N93" i="5"/>
  <c r="H94" i="5"/>
  <c r="J94" i="5"/>
  <c r="K94" i="5"/>
  <c r="L94" i="5"/>
  <c r="M94" i="5"/>
  <c r="N94" i="5"/>
  <c r="H95" i="5"/>
  <c r="J95" i="5"/>
  <c r="K95" i="5"/>
  <c r="L95" i="5"/>
  <c r="M95" i="5"/>
  <c r="N95" i="5"/>
  <c r="H96" i="5"/>
  <c r="J96" i="5"/>
  <c r="K96" i="5"/>
  <c r="L96" i="5"/>
  <c r="M96" i="5"/>
  <c r="N96" i="5"/>
  <c r="H97" i="5"/>
  <c r="J97" i="5"/>
  <c r="K97" i="5"/>
  <c r="L97" i="5"/>
  <c r="M97" i="5"/>
  <c r="N97" i="5"/>
  <c r="H98" i="5"/>
  <c r="J98" i="5"/>
  <c r="K98" i="5"/>
  <c r="L98" i="5"/>
  <c r="M98" i="5"/>
  <c r="N98" i="5"/>
  <c r="H99" i="5"/>
  <c r="J99" i="5"/>
  <c r="K99" i="5"/>
  <c r="L99" i="5"/>
  <c r="M99" i="5"/>
  <c r="N99" i="5"/>
  <c r="H100" i="5"/>
  <c r="J100" i="5"/>
  <c r="K100" i="5"/>
  <c r="L100" i="5"/>
  <c r="M100" i="5"/>
  <c r="N100" i="5"/>
  <c r="H101" i="5"/>
  <c r="J101" i="5"/>
  <c r="K101" i="5"/>
  <c r="L101" i="5"/>
  <c r="M101" i="5"/>
  <c r="N101" i="5"/>
  <c r="H102" i="5"/>
  <c r="J102" i="5"/>
  <c r="K102" i="5"/>
  <c r="L102" i="5"/>
  <c r="M102" i="5"/>
  <c r="N102" i="5"/>
  <c r="H103" i="5"/>
  <c r="J103" i="5"/>
  <c r="K103" i="5"/>
  <c r="L103" i="5"/>
  <c r="M103" i="5"/>
  <c r="N103" i="5"/>
  <c r="H104" i="5"/>
  <c r="J104" i="5"/>
  <c r="K104" i="5"/>
  <c r="L104" i="5"/>
  <c r="M104" i="5"/>
  <c r="N104" i="5"/>
  <c r="H105" i="5"/>
  <c r="J105" i="5"/>
  <c r="K105" i="5"/>
  <c r="L105" i="5"/>
  <c r="M105" i="5"/>
  <c r="N105" i="5"/>
  <c r="H106" i="5"/>
  <c r="J106" i="5"/>
  <c r="K106" i="5"/>
  <c r="L106" i="5"/>
  <c r="M106" i="5"/>
  <c r="N106" i="5"/>
  <c r="H107" i="5"/>
  <c r="J107" i="5"/>
  <c r="K107" i="5"/>
  <c r="L107" i="5"/>
  <c r="M107" i="5"/>
  <c r="N107" i="5"/>
  <c r="H108" i="5"/>
  <c r="J108" i="5"/>
  <c r="K108" i="5"/>
  <c r="L108" i="5"/>
  <c r="M108" i="5"/>
  <c r="N108" i="5"/>
  <c r="H109" i="5"/>
  <c r="J109" i="5"/>
  <c r="K109" i="5"/>
  <c r="L109" i="5"/>
  <c r="M109" i="5"/>
  <c r="N109" i="5"/>
  <c r="H110" i="5"/>
  <c r="J110" i="5"/>
  <c r="K110" i="5"/>
  <c r="L110" i="5"/>
  <c r="M110" i="5"/>
  <c r="N110" i="5"/>
  <c r="H111" i="5"/>
  <c r="J111" i="5"/>
  <c r="K111" i="5"/>
  <c r="L111" i="5"/>
  <c r="M111" i="5"/>
  <c r="N111" i="5"/>
  <c r="H112" i="5"/>
  <c r="J112" i="5"/>
  <c r="K112" i="5"/>
  <c r="L112" i="5"/>
  <c r="M112" i="5"/>
  <c r="N112" i="5"/>
  <c r="H113" i="5"/>
  <c r="J113" i="5"/>
  <c r="K113" i="5"/>
  <c r="L113" i="5"/>
  <c r="M113" i="5"/>
  <c r="N113" i="5"/>
  <c r="H114" i="5"/>
  <c r="J114" i="5"/>
  <c r="K114" i="5"/>
  <c r="L114" i="5"/>
  <c r="M114" i="5"/>
  <c r="N114" i="5"/>
  <c r="H115" i="5"/>
  <c r="J115" i="5"/>
  <c r="K115" i="5"/>
  <c r="L115" i="5"/>
  <c r="M115" i="5"/>
  <c r="N115" i="5"/>
  <c r="H116" i="5"/>
  <c r="J116" i="5"/>
  <c r="K116" i="5"/>
  <c r="L116" i="5"/>
  <c r="M116" i="5"/>
  <c r="N116" i="5"/>
  <c r="H117" i="5"/>
  <c r="J117" i="5"/>
  <c r="K117" i="5"/>
  <c r="L117" i="5"/>
  <c r="M117" i="5"/>
  <c r="N117" i="5"/>
  <c r="H118" i="5"/>
  <c r="J118" i="5"/>
  <c r="K118" i="5"/>
  <c r="L118" i="5"/>
  <c r="M118" i="5"/>
  <c r="N118" i="5"/>
  <c r="H119" i="5"/>
  <c r="J119" i="5"/>
  <c r="K119" i="5"/>
  <c r="L119" i="5"/>
  <c r="M119" i="5"/>
  <c r="N119" i="5"/>
  <c r="H120" i="5"/>
  <c r="J120" i="5"/>
  <c r="K120" i="5"/>
  <c r="L120" i="5"/>
  <c r="M120" i="5"/>
  <c r="N120" i="5"/>
  <c r="H121" i="5"/>
  <c r="J121" i="5"/>
  <c r="K121" i="5"/>
  <c r="L121" i="5"/>
  <c r="M121" i="5"/>
  <c r="N121" i="5"/>
  <c r="H122" i="5"/>
  <c r="J122" i="5"/>
  <c r="K122" i="5"/>
  <c r="L122" i="5"/>
  <c r="M122" i="5"/>
  <c r="N122" i="5"/>
  <c r="H123" i="5"/>
  <c r="J123" i="5"/>
  <c r="K123" i="5"/>
  <c r="L123" i="5"/>
  <c r="M123" i="5"/>
  <c r="N123" i="5"/>
  <c r="H124" i="5"/>
  <c r="J124" i="5"/>
  <c r="K124" i="5"/>
  <c r="L124" i="5"/>
  <c r="M124" i="5"/>
  <c r="N124" i="5"/>
  <c r="H125" i="5"/>
  <c r="J125" i="5"/>
  <c r="K125" i="5"/>
  <c r="L125" i="5"/>
  <c r="M125" i="5"/>
  <c r="N125" i="5"/>
  <c r="H126" i="5"/>
  <c r="J126" i="5"/>
  <c r="K126" i="5"/>
  <c r="L126" i="5"/>
  <c r="M126" i="5"/>
  <c r="N126" i="5"/>
  <c r="H127" i="5"/>
  <c r="J127" i="5"/>
  <c r="K127" i="5"/>
  <c r="L127" i="5"/>
  <c r="M127" i="5"/>
  <c r="N127" i="5"/>
  <c r="H128" i="5"/>
  <c r="J128" i="5"/>
  <c r="K128" i="5"/>
  <c r="L128" i="5"/>
  <c r="M128" i="5"/>
  <c r="N128" i="5"/>
  <c r="H129" i="5"/>
  <c r="J129" i="5"/>
  <c r="K129" i="5"/>
  <c r="L129" i="5"/>
  <c r="M129" i="5"/>
  <c r="N129" i="5"/>
  <c r="H130" i="5"/>
  <c r="J130" i="5"/>
  <c r="K130" i="5"/>
  <c r="L130" i="5"/>
  <c r="M130" i="5"/>
  <c r="N130" i="5"/>
  <c r="H131" i="5"/>
  <c r="J131" i="5"/>
  <c r="K131" i="5"/>
  <c r="L131" i="5"/>
  <c r="M131" i="5"/>
  <c r="N131" i="5"/>
  <c r="H132" i="5"/>
  <c r="J132" i="5"/>
  <c r="K132" i="5"/>
  <c r="L132" i="5"/>
  <c r="M132" i="5"/>
  <c r="N132" i="5"/>
  <c r="H133" i="5"/>
  <c r="J133" i="5"/>
  <c r="K133" i="5"/>
  <c r="L133" i="5"/>
  <c r="M133" i="5"/>
  <c r="N133" i="5"/>
  <c r="H134" i="5"/>
  <c r="J134" i="5"/>
  <c r="K134" i="5"/>
  <c r="L134" i="5"/>
  <c r="M134" i="5"/>
  <c r="N134" i="5"/>
  <c r="H135" i="5"/>
  <c r="J135" i="5"/>
  <c r="K135" i="5"/>
  <c r="L135" i="5"/>
  <c r="M135" i="5"/>
  <c r="N135" i="5"/>
  <c r="H136" i="5"/>
  <c r="J136" i="5"/>
  <c r="K136" i="5"/>
  <c r="L136" i="5"/>
  <c r="M136" i="5"/>
  <c r="N136" i="5"/>
  <c r="H137" i="5"/>
  <c r="J137" i="5"/>
  <c r="K137" i="5"/>
  <c r="L137" i="5"/>
  <c r="M137" i="5"/>
  <c r="N137" i="5"/>
  <c r="H138" i="5"/>
  <c r="J138" i="5"/>
  <c r="K138" i="5"/>
  <c r="L138" i="5"/>
  <c r="M138" i="5"/>
  <c r="N138" i="5"/>
  <c r="H139" i="5"/>
  <c r="J139" i="5"/>
  <c r="K139" i="5"/>
  <c r="L139" i="5"/>
  <c r="M139" i="5"/>
  <c r="N139" i="5"/>
  <c r="H140" i="5"/>
  <c r="J140" i="5"/>
  <c r="K140" i="5"/>
  <c r="L140" i="5"/>
  <c r="M140" i="5"/>
  <c r="N140" i="5"/>
  <c r="H141" i="5"/>
  <c r="J141" i="5"/>
  <c r="K141" i="5"/>
  <c r="L141" i="5"/>
  <c r="M141" i="5"/>
  <c r="N141" i="5"/>
  <c r="H142" i="5"/>
  <c r="J142" i="5"/>
  <c r="K142" i="5"/>
  <c r="L142" i="5"/>
  <c r="M142" i="5"/>
  <c r="N142" i="5"/>
  <c r="H143" i="5"/>
  <c r="J143" i="5"/>
  <c r="K143" i="5"/>
  <c r="L143" i="5"/>
  <c r="M143" i="5"/>
  <c r="N143" i="5"/>
  <c r="H144" i="5"/>
  <c r="J144" i="5"/>
  <c r="K144" i="5"/>
  <c r="L144" i="5"/>
  <c r="M144" i="5"/>
  <c r="N144" i="5"/>
  <c r="H145" i="5"/>
  <c r="J145" i="5"/>
  <c r="K145" i="5"/>
  <c r="L145" i="5"/>
  <c r="M145" i="5"/>
  <c r="N145" i="5"/>
  <c r="H146" i="5"/>
  <c r="J146" i="5"/>
  <c r="K146" i="5"/>
  <c r="L146" i="5"/>
  <c r="M146" i="5"/>
  <c r="N146" i="5"/>
  <c r="H147" i="5"/>
  <c r="J147" i="5"/>
  <c r="K147" i="5"/>
  <c r="L147" i="5"/>
  <c r="M147" i="5"/>
  <c r="N147" i="5"/>
  <c r="H148" i="5"/>
  <c r="J148" i="5"/>
  <c r="K148" i="5"/>
  <c r="L148" i="5"/>
  <c r="M148" i="5"/>
  <c r="N148" i="5"/>
  <c r="H149" i="5"/>
  <c r="J149" i="5"/>
  <c r="K149" i="5"/>
  <c r="L149" i="5"/>
  <c r="M149" i="5"/>
  <c r="N149" i="5"/>
  <c r="H150" i="5"/>
  <c r="J150" i="5"/>
  <c r="K150" i="5"/>
  <c r="L150" i="5"/>
  <c r="M150" i="5"/>
  <c r="N150" i="5"/>
  <c r="H151" i="5"/>
  <c r="J151" i="5"/>
  <c r="K151" i="5"/>
  <c r="L151" i="5"/>
  <c r="M151" i="5"/>
  <c r="N151" i="5"/>
  <c r="H87" i="5"/>
  <c r="J87" i="5"/>
  <c r="K87" i="5"/>
  <c r="L87" i="5"/>
  <c r="M87" i="5"/>
  <c r="N87" i="5"/>
  <c r="H88" i="5"/>
  <c r="J88" i="5"/>
  <c r="K88" i="5"/>
  <c r="L88" i="5"/>
  <c r="M88" i="5"/>
  <c r="N88" i="5"/>
  <c r="H89" i="5"/>
  <c r="J89" i="5"/>
  <c r="K89" i="5"/>
  <c r="L89" i="5"/>
  <c r="M89" i="5"/>
  <c r="N89" i="5"/>
  <c r="H90" i="5"/>
  <c r="J90" i="5"/>
  <c r="K90" i="5"/>
  <c r="L90" i="5"/>
  <c r="M90" i="5"/>
  <c r="N90" i="5"/>
  <c r="H91" i="5"/>
  <c r="J91" i="5"/>
  <c r="K91" i="5"/>
  <c r="L91" i="5"/>
  <c r="M91" i="5"/>
  <c r="N91" i="5"/>
  <c r="H10" i="5"/>
  <c r="J10" i="5"/>
  <c r="K10" i="5"/>
  <c r="L10" i="5"/>
  <c r="M10" i="5"/>
  <c r="N10" i="5"/>
  <c r="H11" i="5"/>
  <c r="J11" i="5"/>
  <c r="K11" i="5"/>
  <c r="L11" i="5"/>
  <c r="M11" i="5"/>
  <c r="N11" i="5"/>
  <c r="H12" i="5"/>
  <c r="J12" i="5"/>
  <c r="K12" i="5"/>
  <c r="L12" i="5"/>
  <c r="M12" i="5"/>
  <c r="N12" i="5"/>
  <c r="H13" i="5"/>
  <c r="J13" i="5"/>
  <c r="K13" i="5"/>
  <c r="L13" i="5"/>
  <c r="M13" i="5"/>
  <c r="N13" i="5"/>
  <c r="H14" i="5"/>
  <c r="J14" i="5"/>
  <c r="K14" i="5"/>
  <c r="L14" i="5"/>
  <c r="M14" i="5"/>
  <c r="N14" i="5"/>
  <c r="H15" i="5"/>
  <c r="J15" i="5"/>
  <c r="K15" i="5"/>
  <c r="L15" i="5"/>
  <c r="M15" i="5"/>
  <c r="N15" i="5"/>
  <c r="H16" i="5"/>
  <c r="J16" i="5"/>
  <c r="K16" i="5"/>
  <c r="L16" i="5"/>
  <c r="M16" i="5"/>
  <c r="N16" i="5"/>
  <c r="H17" i="5"/>
  <c r="J17" i="5"/>
  <c r="K17" i="5"/>
  <c r="L17" i="5"/>
  <c r="M17" i="5"/>
  <c r="N17" i="5"/>
  <c r="H18" i="5"/>
  <c r="J18" i="5"/>
  <c r="K18" i="5"/>
  <c r="L18" i="5"/>
  <c r="M18" i="5"/>
  <c r="N18" i="5"/>
  <c r="H19" i="5"/>
  <c r="J19" i="5"/>
  <c r="K19" i="5"/>
  <c r="L19" i="5"/>
  <c r="M19" i="5"/>
  <c r="N19" i="5"/>
  <c r="H20" i="5"/>
  <c r="J20" i="5"/>
  <c r="K20" i="5"/>
  <c r="L20" i="5"/>
  <c r="M20" i="5"/>
  <c r="N20" i="5"/>
  <c r="H21" i="5"/>
  <c r="J21" i="5"/>
  <c r="K21" i="5"/>
  <c r="L21" i="5"/>
  <c r="M21" i="5"/>
  <c r="N21" i="5"/>
  <c r="H22" i="5"/>
  <c r="J22" i="5"/>
  <c r="K22" i="5"/>
  <c r="L22" i="5"/>
  <c r="M22" i="5"/>
  <c r="N22" i="5"/>
  <c r="H23" i="5"/>
  <c r="J23" i="5"/>
  <c r="K23" i="5"/>
  <c r="L23" i="5"/>
  <c r="M23" i="5"/>
  <c r="N23" i="5"/>
  <c r="H24" i="5"/>
  <c r="J24" i="5"/>
  <c r="K24" i="5"/>
  <c r="L24" i="5"/>
  <c r="M24" i="5"/>
  <c r="N24" i="5"/>
  <c r="H25" i="5"/>
  <c r="J25" i="5"/>
  <c r="K25" i="5"/>
  <c r="L25" i="5"/>
  <c r="M25" i="5"/>
  <c r="N25" i="5"/>
  <c r="H26" i="5"/>
  <c r="J26" i="5"/>
  <c r="K26" i="5"/>
  <c r="L26" i="5"/>
  <c r="M26" i="5"/>
  <c r="N26" i="5"/>
  <c r="H27" i="5"/>
  <c r="J27" i="5"/>
  <c r="K27" i="5"/>
  <c r="L27" i="5"/>
  <c r="M27" i="5"/>
  <c r="N27" i="5"/>
  <c r="H28" i="5"/>
  <c r="J28" i="5"/>
  <c r="K28" i="5"/>
  <c r="L28" i="5"/>
  <c r="M28" i="5"/>
  <c r="N28" i="5"/>
  <c r="H29" i="5"/>
  <c r="J29" i="5"/>
  <c r="K29" i="5"/>
  <c r="L29" i="5"/>
  <c r="M29" i="5"/>
  <c r="N29" i="5"/>
  <c r="H30" i="5"/>
  <c r="J30" i="5"/>
  <c r="K30" i="5"/>
  <c r="L30" i="5"/>
  <c r="M30" i="5"/>
  <c r="N30" i="5"/>
  <c r="H31" i="5"/>
  <c r="J31" i="5"/>
  <c r="K31" i="5"/>
  <c r="L31" i="5"/>
  <c r="M31" i="5"/>
  <c r="N31" i="5"/>
  <c r="H32" i="5"/>
  <c r="J32" i="5"/>
  <c r="K32" i="5"/>
  <c r="L32" i="5"/>
  <c r="M32" i="5"/>
  <c r="N32" i="5"/>
  <c r="H33" i="5"/>
  <c r="J33" i="5"/>
  <c r="K33" i="5"/>
  <c r="L33" i="5"/>
  <c r="M33" i="5"/>
  <c r="N33" i="5"/>
  <c r="H34" i="5"/>
  <c r="J34" i="5"/>
  <c r="K34" i="5"/>
  <c r="L34" i="5"/>
  <c r="M34" i="5"/>
  <c r="N34" i="5"/>
  <c r="H35" i="5"/>
  <c r="J35" i="5"/>
  <c r="K35" i="5"/>
  <c r="L35" i="5"/>
  <c r="M35" i="5"/>
  <c r="N35" i="5"/>
  <c r="H36" i="5"/>
  <c r="J36" i="5"/>
  <c r="K36" i="5"/>
  <c r="L36" i="5"/>
  <c r="M36" i="5"/>
  <c r="N36" i="5"/>
  <c r="H37" i="5"/>
  <c r="J37" i="5"/>
  <c r="K37" i="5"/>
  <c r="L37" i="5"/>
  <c r="M37" i="5"/>
  <c r="N37" i="5"/>
  <c r="H38" i="5"/>
  <c r="J38" i="5"/>
  <c r="K38" i="5"/>
  <c r="L38" i="5"/>
  <c r="M38" i="5"/>
  <c r="N38" i="5"/>
  <c r="H39" i="5"/>
  <c r="J39" i="5"/>
  <c r="K39" i="5"/>
  <c r="L39" i="5"/>
  <c r="M39" i="5"/>
  <c r="N39" i="5"/>
  <c r="H40" i="5"/>
  <c r="J40" i="5"/>
  <c r="K40" i="5"/>
  <c r="L40" i="5"/>
  <c r="M40" i="5"/>
  <c r="N40" i="5"/>
  <c r="H41" i="5"/>
  <c r="J41" i="5"/>
  <c r="K41" i="5"/>
  <c r="L41" i="5"/>
  <c r="M41" i="5"/>
  <c r="N41" i="5"/>
  <c r="H42" i="5"/>
  <c r="J42" i="5"/>
  <c r="K42" i="5"/>
  <c r="L42" i="5"/>
  <c r="M42" i="5"/>
  <c r="N42" i="5"/>
  <c r="H43" i="5"/>
  <c r="J43" i="5"/>
  <c r="K43" i="5"/>
  <c r="L43" i="5"/>
  <c r="M43" i="5"/>
  <c r="N43" i="5"/>
  <c r="H44" i="5"/>
  <c r="J44" i="5"/>
  <c r="K44" i="5"/>
  <c r="L44" i="5"/>
  <c r="M44" i="5"/>
  <c r="N44" i="5"/>
  <c r="H45" i="5"/>
  <c r="J45" i="5"/>
  <c r="K45" i="5"/>
  <c r="L45" i="5"/>
  <c r="M45" i="5"/>
  <c r="N45" i="5"/>
  <c r="H46" i="5"/>
  <c r="J46" i="5"/>
  <c r="K46" i="5"/>
  <c r="L46" i="5"/>
  <c r="M46" i="5"/>
  <c r="N46" i="5"/>
  <c r="H47" i="5"/>
  <c r="J47" i="5"/>
  <c r="K47" i="5"/>
  <c r="L47" i="5"/>
  <c r="M47" i="5"/>
  <c r="N47" i="5"/>
  <c r="H48" i="5"/>
  <c r="J48" i="5"/>
  <c r="K48" i="5"/>
  <c r="L48" i="5"/>
  <c r="M48" i="5"/>
  <c r="N48" i="5"/>
  <c r="H49" i="5"/>
  <c r="J49" i="5"/>
  <c r="K49" i="5"/>
  <c r="L49" i="5"/>
  <c r="M49" i="5"/>
  <c r="N49" i="5"/>
  <c r="H50" i="5"/>
  <c r="J50" i="5"/>
  <c r="K50" i="5"/>
  <c r="L50" i="5"/>
  <c r="M50" i="5"/>
  <c r="N50" i="5"/>
  <c r="H51" i="5"/>
  <c r="J51" i="5"/>
  <c r="K51" i="5"/>
  <c r="L51" i="5"/>
  <c r="M51" i="5"/>
  <c r="N51" i="5"/>
  <c r="H52" i="5"/>
  <c r="J52" i="5"/>
  <c r="K52" i="5"/>
  <c r="L52" i="5"/>
  <c r="M52" i="5"/>
  <c r="N52" i="5"/>
  <c r="H53" i="5"/>
  <c r="J53" i="5"/>
  <c r="K53" i="5"/>
  <c r="L53" i="5"/>
  <c r="M53" i="5"/>
  <c r="N53" i="5"/>
  <c r="H54" i="5"/>
  <c r="J54" i="5"/>
  <c r="K54" i="5"/>
  <c r="L54" i="5"/>
  <c r="M54" i="5"/>
  <c r="N54" i="5"/>
  <c r="H55" i="5"/>
  <c r="J55" i="5"/>
  <c r="K55" i="5"/>
  <c r="L55" i="5"/>
  <c r="M55" i="5"/>
  <c r="N55" i="5"/>
  <c r="H56" i="5"/>
  <c r="J56" i="5"/>
  <c r="K56" i="5"/>
  <c r="L56" i="5"/>
  <c r="M56" i="5"/>
  <c r="N56" i="5"/>
  <c r="H57" i="5"/>
  <c r="J57" i="5"/>
  <c r="K57" i="5"/>
  <c r="L57" i="5"/>
  <c r="M57" i="5"/>
  <c r="N57" i="5"/>
  <c r="H58" i="5"/>
  <c r="J58" i="5"/>
  <c r="K58" i="5"/>
  <c r="L58" i="5"/>
  <c r="M58" i="5"/>
  <c r="N58" i="5"/>
  <c r="H59" i="5"/>
  <c r="J59" i="5"/>
  <c r="K59" i="5"/>
  <c r="L59" i="5"/>
  <c r="M59" i="5"/>
  <c r="N59" i="5"/>
  <c r="H60" i="5"/>
  <c r="J60" i="5"/>
  <c r="K60" i="5"/>
  <c r="L60" i="5"/>
  <c r="M60" i="5"/>
  <c r="N60" i="5"/>
  <c r="H61" i="5"/>
  <c r="J61" i="5"/>
  <c r="K61" i="5"/>
  <c r="L61" i="5"/>
  <c r="M61" i="5"/>
  <c r="N61" i="5"/>
  <c r="H62" i="5"/>
  <c r="J62" i="5"/>
  <c r="K62" i="5"/>
  <c r="L62" i="5"/>
  <c r="M62" i="5"/>
  <c r="N62" i="5"/>
  <c r="H63" i="5"/>
  <c r="J63" i="5"/>
  <c r="K63" i="5"/>
  <c r="L63" i="5"/>
  <c r="M63" i="5"/>
  <c r="N63" i="5"/>
  <c r="H64" i="5"/>
  <c r="J64" i="5"/>
  <c r="K64" i="5"/>
  <c r="L64" i="5"/>
  <c r="M64" i="5"/>
  <c r="N64" i="5"/>
  <c r="H65" i="5"/>
  <c r="J65" i="5"/>
  <c r="K65" i="5"/>
  <c r="L65" i="5"/>
  <c r="M65" i="5"/>
  <c r="N65" i="5"/>
  <c r="H66" i="5"/>
  <c r="J66" i="5"/>
  <c r="K66" i="5"/>
  <c r="L66" i="5"/>
  <c r="M66" i="5"/>
  <c r="N66" i="5"/>
  <c r="H67" i="5"/>
  <c r="J67" i="5"/>
  <c r="K67" i="5"/>
  <c r="L67" i="5"/>
  <c r="M67" i="5"/>
  <c r="N67" i="5"/>
  <c r="H68" i="5"/>
  <c r="J68" i="5"/>
  <c r="K68" i="5"/>
  <c r="L68" i="5"/>
  <c r="M68" i="5"/>
  <c r="N68" i="5"/>
  <c r="H69" i="5"/>
  <c r="J69" i="5"/>
  <c r="K69" i="5"/>
  <c r="L69" i="5"/>
  <c r="M69" i="5"/>
  <c r="N69" i="5"/>
  <c r="H70" i="5"/>
  <c r="J70" i="5"/>
  <c r="K70" i="5"/>
  <c r="L70" i="5"/>
  <c r="M70" i="5"/>
  <c r="N70" i="5"/>
  <c r="H71" i="5"/>
  <c r="J71" i="5"/>
  <c r="K71" i="5"/>
  <c r="L71" i="5"/>
  <c r="M71" i="5"/>
  <c r="N71" i="5"/>
  <c r="H72" i="5"/>
  <c r="J72" i="5"/>
  <c r="K72" i="5"/>
  <c r="L72" i="5"/>
  <c r="M72" i="5"/>
  <c r="N72" i="5"/>
  <c r="H73" i="5"/>
  <c r="J73" i="5"/>
  <c r="K73" i="5"/>
  <c r="L73" i="5"/>
  <c r="M73" i="5"/>
  <c r="N73" i="5"/>
  <c r="H74" i="5"/>
  <c r="J74" i="5"/>
  <c r="K74" i="5"/>
  <c r="L74" i="5"/>
  <c r="M74" i="5"/>
  <c r="N74" i="5"/>
  <c r="H75" i="5"/>
  <c r="J75" i="5"/>
  <c r="K75" i="5"/>
  <c r="L75" i="5"/>
  <c r="M75" i="5"/>
  <c r="N75" i="5"/>
  <c r="H76" i="5"/>
  <c r="J76" i="5"/>
  <c r="K76" i="5"/>
  <c r="L76" i="5"/>
  <c r="M76" i="5"/>
  <c r="N76" i="5"/>
  <c r="H77" i="5"/>
  <c r="J77" i="5"/>
  <c r="K77" i="5"/>
  <c r="L77" i="5"/>
  <c r="M77" i="5"/>
  <c r="N77" i="5"/>
  <c r="H78" i="5"/>
  <c r="J78" i="5"/>
  <c r="K78" i="5"/>
  <c r="L78" i="5"/>
  <c r="M78" i="5"/>
  <c r="N78" i="5"/>
  <c r="H79" i="5"/>
  <c r="J79" i="5"/>
  <c r="K79" i="5"/>
  <c r="L79" i="5"/>
  <c r="M79" i="5"/>
  <c r="N79" i="5"/>
  <c r="H80" i="5"/>
  <c r="J80" i="5"/>
  <c r="K80" i="5"/>
  <c r="L80" i="5"/>
  <c r="M80" i="5"/>
  <c r="N80" i="5"/>
  <c r="H81" i="5"/>
  <c r="J81" i="5"/>
  <c r="K81" i="5"/>
  <c r="L81" i="5"/>
  <c r="M81" i="5"/>
  <c r="N81" i="5"/>
  <c r="H82" i="5"/>
  <c r="J82" i="5"/>
  <c r="K82" i="5"/>
  <c r="L82" i="5"/>
  <c r="M82" i="5"/>
  <c r="N82" i="5"/>
  <c r="H83" i="5"/>
  <c r="J83" i="5"/>
  <c r="K83" i="5"/>
  <c r="L83" i="5"/>
  <c r="M83" i="5"/>
  <c r="N83" i="5"/>
  <c r="H84" i="5"/>
  <c r="J84" i="5"/>
  <c r="K84" i="5"/>
  <c r="L84" i="5"/>
  <c r="M84" i="5"/>
  <c r="N84" i="5"/>
  <c r="H85" i="5"/>
  <c r="J85" i="5"/>
  <c r="K85" i="5"/>
  <c r="L85" i="5"/>
  <c r="M85" i="5"/>
  <c r="N85" i="5"/>
  <c r="H86" i="5"/>
  <c r="J86" i="5"/>
  <c r="K86" i="5"/>
  <c r="L86" i="5"/>
  <c r="M86" i="5"/>
  <c r="N86" i="5"/>
  <c r="V66" i="6" l="1"/>
  <c r="AI66" i="6"/>
  <c r="AH66" i="6" s="1"/>
  <c r="V67" i="6"/>
  <c r="AI67" i="6"/>
  <c r="AH67" i="6" s="1"/>
  <c r="V55" i="6"/>
  <c r="AI55" i="6"/>
  <c r="AH55" i="6" s="1"/>
  <c r="V56" i="6"/>
  <c r="AI56" i="6"/>
  <c r="AH56" i="6" s="1"/>
  <c r="V10" i="6"/>
  <c r="AI10" i="6"/>
  <c r="AH10" i="6" s="1"/>
  <c r="V12" i="6"/>
  <c r="AI12" i="6"/>
  <c r="AH12" i="6" s="1"/>
  <c r="V14" i="6"/>
  <c r="AI14" i="6"/>
  <c r="AH14" i="6" s="1"/>
  <c r="V16" i="6"/>
  <c r="AI16" i="6"/>
  <c r="AH16" i="6" s="1"/>
  <c r="V18" i="6"/>
  <c r="AI18" i="6"/>
  <c r="AH18" i="6" s="1"/>
  <c r="V20" i="6"/>
  <c r="AI20" i="6"/>
  <c r="AH20" i="6" s="1"/>
  <c r="V22" i="6"/>
  <c r="AI22" i="6"/>
  <c r="AH22" i="6" s="1"/>
  <c r="V24" i="6"/>
  <c r="AI24" i="6"/>
  <c r="AH24" i="6" s="1"/>
  <c r="V26" i="6"/>
  <c r="AI26" i="6"/>
  <c r="AH26" i="6" s="1"/>
  <c r="V28" i="6"/>
  <c r="AI28" i="6"/>
  <c r="AH28" i="6" s="1"/>
  <c r="V30" i="6"/>
  <c r="AI30" i="6"/>
  <c r="AH30" i="6" s="1"/>
  <c r="V32" i="6"/>
  <c r="AI32" i="6"/>
  <c r="AH32" i="6" s="1"/>
  <c r="V34" i="6"/>
  <c r="AI34" i="6"/>
  <c r="AH34" i="6" s="1"/>
  <c r="V36" i="6"/>
  <c r="AI36" i="6"/>
  <c r="AH36" i="6" s="1"/>
  <c r="V38" i="6"/>
  <c r="AI38" i="6"/>
  <c r="AH38" i="6" s="1"/>
  <c r="V40" i="6"/>
  <c r="AI40" i="6"/>
  <c r="AH40" i="6" s="1"/>
  <c r="V42" i="6"/>
  <c r="AI42" i="6"/>
  <c r="AH42" i="6" s="1"/>
  <c r="V44" i="6"/>
  <c r="AI44" i="6"/>
  <c r="AH44" i="6" s="1"/>
  <c r="V46" i="6"/>
  <c r="AI46" i="6"/>
  <c r="AH46" i="6" s="1"/>
  <c r="V48" i="6"/>
  <c r="AI48" i="6"/>
  <c r="AH48" i="6" s="1"/>
  <c r="V50" i="6"/>
  <c r="AI50" i="6"/>
  <c r="AH50" i="6" s="1"/>
  <c r="AI49" i="6"/>
  <c r="AH49" i="6" s="1"/>
  <c r="V49" i="6"/>
  <c r="V59" i="6"/>
  <c r="AI59" i="6"/>
  <c r="AH59" i="6" s="1"/>
  <c r="V60" i="6"/>
  <c r="AI60" i="6"/>
  <c r="AH60" i="6" s="1"/>
  <c r="AI61" i="6"/>
  <c r="AH61" i="6" s="1"/>
  <c r="V61" i="6"/>
  <c r="V62" i="6"/>
  <c r="AI62" i="6"/>
  <c r="AH62" i="6" s="1"/>
  <c r="V63" i="6"/>
  <c r="AI63" i="6"/>
  <c r="AH63" i="6" s="1"/>
  <c r="V64" i="6"/>
  <c r="AI64" i="6"/>
  <c r="AH64" i="6" s="1"/>
  <c r="AI65" i="6"/>
  <c r="AH65" i="6" s="1"/>
  <c r="V65" i="6"/>
  <c r="V58" i="6"/>
  <c r="AI58" i="6"/>
  <c r="AH58" i="6" s="1"/>
  <c r="V54" i="6"/>
  <c r="AI54" i="6"/>
  <c r="AH54" i="6" s="1"/>
  <c r="V11" i="6"/>
  <c r="AI11" i="6"/>
  <c r="AH11" i="6" s="1"/>
  <c r="AI13" i="6"/>
  <c r="AH13" i="6" s="1"/>
  <c r="V13" i="6"/>
  <c r="V15" i="6"/>
  <c r="AI15" i="6"/>
  <c r="AH15" i="6" s="1"/>
  <c r="AI17" i="6"/>
  <c r="AH17" i="6" s="1"/>
  <c r="V17" i="6"/>
  <c r="V19" i="6"/>
  <c r="AI19" i="6"/>
  <c r="AH19" i="6" s="1"/>
  <c r="AI21" i="6"/>
  <c r="AH21" i="6" s="1"/>
  <c r="V21" i="6"/>
  <c r="V23" i="6"/>
  <c r="AI23" i="6"/>
  <c r="AH23" i="6" s="1"/>
  <c r="AI25" i="6"/>
  <c r="AH25" i="6" s="1"/>
  <c r="V25" i="6"/>
  <c r="V27" i="6"/>
  <c r="AI27" i="6"/>
  <c r="AH27" i="6" s="1"/>
  <c r="AI29" i="6"/>
  <c r="AH29" i="6" s="1"/>
  <c r="V29" i="6"/>
  <c r="V31" i="6"/>
  <c r="AI31" i="6"/>
  <c r="AH31" i="6" s="1"/>
  <c r="AI33" i="6"/>
  <c r="AH33" i="6" s="1"/>
  <c r="V33" i="6"/>
  <c r="V35" i="6"/>
  <c r="AI35" i="6"/>
  <c r="AH35" i="6" s="1"/>
  <c r="AI37" i="6"/>
  <c r="AH37" i="6" s="1"/>
  <c r="V37" i="6"/>
  <c r="V39" i="6"/>
  <c r="AI39" i="6"/>
  <c r="AH39" i="6" s="1"/>
  <c r="AI41" i="6"/>
  <c r="AH41" i="6" s="1"/>
  <c r="V41" i="6"/>
  <c r="V43" i="6"/>
  <c r="AI43" i="6"/>
  <c r="AH43" i="6" s="1"/>
  <c r="AI45" i="6"/>
  <c r="AH45" i="6" s="1"/>
  <c r="V45" i="6"/>
  <c r="V47" i="6"/>
  <c r="AI47" i="6"/>
  <c r="AH47" i="6" s="1"/>
  <c r="AI9" i="6"/>
  <c r="AH9" i="6" s="1"/>
  <c r="V9" i="6"/>
  <c r="X9" i="7"/>
  <c r="X419" i="7" s="1"/>
  <c r="V419" i="7"/>
  <c r="Q66" i="6"/>
  <c r="P66" i="6" s="1"/>
  <c r="D66" i="6"/>
  <c r="Q67" i="6"/>
  <c r="P67" i="6" s="1"/>
  <c r="D67" i="6"/>
  <c r="Q55" i="6"/>
  <c r="P55" i="6" s="1"/>
  <c r="D55" i="6"/>
  <c r="Q56" i="6"/>
  <c r="P56" i="6" s="1"/>
  <c r="D56" i="6"/>
  <c r="Q10" i="6"/>
  <c r="P10" i="6" s="1"/>
  <c r="D10" i="6"/>
  <c r="Q12" i="6"/>
  <c r="P12" i="6" s="1"/>
  <c r="D12" i="6"/>
  <c r="Q14" i="6"/>
  <c r="P14" i="6" s="1"/>
  <c r="D14" i="6"/>
  <c r="Q16" i="6"/>
  <c r="P16" i="6" s="1"/>
  <c r="D16" i="6"/>
  <c r="Q18" i="6"/>
  <c r="P18" i="6" s="1"/>
  <c r="D18" i="6"/>
  <c r="Q20" i="6"/>
  <c r="P20" i="6" s="1"/>
  <c r="D20" i="6"/>
  <c r="Q22" i="6"/>
  <c r="P22" i="6" s="1"/>
  <c r="D22" i="6"/>
  <c r="Q24" i="6"/>
  <c r="P24" i="6" s="1"/>
  <c r="D24" i="6"/>
  <c r="Q26" i="6"/>
  <c r="P26" i="6" s="1"/>
  <c r="D26" i="6"/>
  <c r="Q28" i="6"/>
  <c r="P28" i="6" s="1"/>
  <c r="D28" i="6"/>
  <c r="Q30" i="6"/>
  <c r="P30" i="6" s="1"/>
  <c r="D30" i="6"/>
  <c r="Q32" i="6"/>
  <c r="P32" i="6" s="1"/>
  <c r="D32" i="6"/>
  <c r="Q34" i="6"/>
  <c r="P34" i="6" s="1"/>
  <c r="D34" i="6"/>
  <c r="Q36" i="6"/>
  <c r="P36" i="6" s="1"/>
  <c r="D36" i="6"/>
  <c r="Q38" i="6"/>
  <c r="P38" i="6" s="1"/>
  <c r="D38" i="6"/>
  <c r="Q40" i="6"/>
  <c r="P40" i="6" s="1"/>
  <c r="D40" i="6"/>
  <c r="Q42" i="6"/>
  <c r="P42" i="6" s="1"/>
  <c r="D42" i="6"/>
  <c r="Q44" i="6"/>
  <c r="P44" i="6" s="1"/>
  <c r="D44" i="6"/>
  <c r="Q46" i="6"/>
  <c r="P46" i="6" s="1"/>
  <c r="D46" i="6"/>
  <c r="Q48" i="6"/>
  <c r="P48" i="6" s="1"/>
  <c r="D48" i="6"/>
  <c r="Q50" i="6"/>
  <c r="P50" i="6" s="1"/>
  <c r="D50" i="6"/>
  <c r="Q49" i="6"/>
  <c r="P49" i="6" s="1"/>
  <c r="D49" i="6"/>
  <c r="Q59" i="6"/>
  <c r="P59" i="6" s="1"/>
  <c r="D59" i="6"/>
  <c r="Q60" i="6"/>
  <c r="P60" i="6" s="1"/>
  <c r="D60" i="6"/>
  <c r="Q61" i="6"/>
  <c r="P61" i="6" s="1"/>
  <c r="D61" i="6"/>
  <c r="Q62" i="6"/>
  <c r="P62" i="6" s="1"/>
  <c r="D62" i="6"/>
  <c r="Q63" i="6"/>
  <c r="P63" i="6" s="1"/>
  <c r="D63" i="6"/>
  <c r="Q64" i="6"/>
  <c r="P64" i="6" s="1"/>
  <c r="D64" i="6"/>
  <c r="Q65" i="6"/>
  <c r="P65" i="6" s="1"/>
  <c r="D65" i="6"/>
  <c r="Q58" i="6"/>
  <c r="P58" i="6" s="1"/>
  <c r="D58" i="6"/>
  <c r="Q54" i="6"/>
  <c r="P54" i="6" s="1"/>
  <c r="D54" i="6"/>
  <c r="Q11" i="6"/>
  <c r="P11" i="6" s="1"/>
  <c r="D11" i="6"/>
  <c r="Q13" i="6"/>
  <c r="P13" i="6" s="1"/>
  <c r="D13" i="6"/>
  <c r="Q15" i="6"/>
  <c r="P15" i="6" s="1"/>
  <c r="D15" i="6"/>
  <c r="Q17" i="6"/>
  <c r="P17" i="6" s="1"/>
  <c r="D17" i="6"/>
  <c r="Q19" i="6"/>
  <c r="P19" i="6" s="1"/>
  <c r="D19" i="6"/>
  <c r="Q21" i="6"/>
  <c r="P21" i="6" s="1"/>
  <c r="D21" i="6"/>
  <c r="Q23" i="6"/>
  <c r="P23" i="6" s="1"/>
  <c r="D23" i="6"/>
  <c r="Q25" i="6"/>
  <c r="P25" i="6" s="1"/>
  <c r="D25" i="6"/>
  <c r="Q27" i="6"/>
  <c r="P27" i="6" s="1"/>
  <c r="D27" i="6"/>
  <c r="Q29" i="6"/>
  <c r="P29" i="6" s="1"/>
  <c r="D29" i="6"/>
  <c r="Q31" i="6"/>
  <c r="P31" i="6" s="1"/>
  <c r="D31" i="6"/>
  <c r="Q33" i="6"/>
  <c r="P33" i="6" s="1"/>
  <c r="D33" i="6"/>
  <c r="Q35" i="6"/>
  <c r="P35" i="6" s="1"/>
  <c r="D35" i="6"/>
  <c r="Q37" i="6"/>
  <c r="P37" i="6" s="1"/>
  <c r="D37" i="6"/>
  <c r="Q39" i="6"/>
  <c r="P39" i="6" s="1"/>
  <c r="D39" i="6"/>
  <c r="Q41" i="6"/>
  <c r="P41" i="6" s="1"/>
  <c r="D41" i="6"/>
  <c r="Q43" i="6"/>
  <c r="P43" i="6" s="1"/>
  <c r="D43" i="6"/>
  <c r="Q45" i="6"/>
  <c r="P45" i="6" s="1"/>
  <c r="D45" i="6"/>
  <c r="Q47" i="6"/>
  <c r="P47" i="6" s="1"/>
  <c r="D47" i="6"/>
  <c r="I84" i="5"/>
  <c r="G84" i="5" s="1"/>
  <c r="I263" i="5"/>
  <c r="G263" i="5" s="1"/>
  <c r="I85" i="5"/>
  <c r="G85" i="5" s="1"/>
  <c r="I83" i="5"/>
  <c r="G83" i="5" s="1"/>
  <c r="I81" i="5"/>
  <c r="G81" i="5" s="1"/>
  <c r="I79" i="5"/>
  <c r="G79" i="5" s="1"/>
  <c r="I77" i="5"/>
  <c r="G77" i="5" s="1"/>
  <c r="I75" i="5"/>
  <c r="G75" i="5" s="1"/>
  <c r="I73" i="5"/>
  <c r="G73" i="5" s="1"/>
  <c r="I71" i="5"/>
  <c r="G71" i="5" s="1"/>
  <c r="I69" i="5"/>
  <c r="G69" i="5" s="1"/>
  <c r="I67" i="5"/>
  <c r="G67" i="5" s="1"/>
  <c r="I65" i="5"/>
  <c r="G65" i="5" s="1"/>
  <c r="I63" i="5"/>
  <c r="G63" i="5" s="1"/>
  <c r="I61" i="5"/>
  <c r="G61" i="5" s="1"/>
  <c r="I59" i="5"/>
  <c r="G59" i="5" s="1"/>
  <c r="I57" i="5"/>
  <c r="G57" i="5" s="1"/>
  <c r="I55" i="5"/>
  <c r="G55" i="5" s="1"/>
  <c r="I53" i="5"/>
  <c r="G53" i="5" s="1"/>
  <c r="I51" i="5"/>
  <c r="G51" i="5" s="1"/>
  <c r="I49" i="5"/>
  <c r="G49" i="5" s="1"/>
  <c r="I47" i="5"/>
  <c r="G47" i="5" s="1"/>
  <c r="I45" i="5"/>
  <c r="G45" i="5" s="1"/>
  <c r="I86" i="5"/>
  <c r="G86" i="5" s="1"/>
  <c r="I82" i="5"/>
  <c r="G82" i="5" s="1"/>
  <c r="I80" i="5"/>
  <c r="G80" i="5" s="1"/>
  <c r="I78" i="5"/>
  <c r="G78" i="5" s="1"/>
  <c r="I76" i="5"/>
  <c r="G76" i="5" s="1"/>
  <c r="I74" i="5"/>
  <c r="G74" i="5" s="1"/>
  <c r="I72" i="5"/>
  <c r="G72" i="5" s="1"/>
  <c r="I70" i="5"/>
  <c r="G70" i="5" s="1"/>
  <c r="I68" i="5"/>
  <c r="G68" i="5" s="1"/>
  <c r="I66" i="5"/>
  <c r="G66" i="5" s="1"/>
  <c r="I64" i="5"/>
  <c r="G64" i="5" s="1"/>
  <c r="I62" i="5"/>
  <c r="G62" i="5" s="1"/>
  <c r="I60" i="5"/>
  <c r="G60" i="5" s="1"/>
  <c r="I58" i="5"/>
  <c r="G58" i="5" s="1"/>
  <c r="I56" i="5"/>
  <c r="G56" i="5" s="1"/>
  <c r="I54" i="5"/>
  <c r="G54" i="5" s="1"/>
  <c r="I52" i="5"/>
  <c r="G52" i="5" s="1"/>
  <c r="I50" i="5"/>
  <c r="G50" i="5" s="1"/>
  <c r="I48" i="5"/>
  <c r="G48" i="5" s="1"/>
  <c r="I46" i="5"/>
  <c r="G46" i="5" s="1"/>
  <c r="I44" i="5"/>
  <c r="G44" i="5" s="1"/>
  <c r="I42" i="5"/>
  <c r="G42" i="5" s="1"/>
  <c r="I40" i="5"/>
  <c r="G40" i="5" s="1"/>
  <c r="I38" i="5"/>
  <c r="G38" i="5" s="1"/>
  <c r="I36" i="5"/>
  <c r="G36" i="5" s="1"/>
  <c r="I34" i="5"/>
  <c r="G34" i="5" s="1"/>
  <c r="I264" i="5"/>
  <c r="G264" i="5" s="1"/>
  <c r="I262" i="5"/>
  <c r="G262" i="5" s="1"/>
  <c r="I260" i="5"/>
  <c r="G260" i="5" s="1"/>
  <c r="I258" i="5"/>
  <c r="G258" i="5" s="1"/>
  <c r="I256" i="5"/>
  <c r="I395" i="5"/>
  <c r="I391" i="5"/>
  <c r="I387" i="5"/>
  <c r="I383" i="5"/>
  <c r="I379" i="5"/>
  <c r="I375" i="5"/>
  <c r="I371" i="5"/>
  <c r="I367" i="5"/>
  <c r="I363" i="5"/>
  <c r="I359" i="5"/>
  <c r="I355" i="5"/>
  <c r="I351" i="5"/>
  <c r="I347" i="5"/>
  <c r="I343" i="5"/>
  <c r="I339" i="5"/>
  <c r="I418" i="5"/>
  <c r="G418" i="5" s="1"/>
  <c r="O418" i="5" s="1"/>
  <c r="P418" i="5" s="1"/>
  <c r="I416" i="5"/>
  <c r="G416" i="5" s="1"/>
  <c r="O416" i="5" s="1"/>
  <c r="P416" i="5" s="1"/>
  <c r="I414" i="5"/>
  <c r="G414" i="5" s="1"/>
  <c r="O414" i="5" s="1"/>
  <c r="P414" i="5" s="1"/>
  <c r="I412" i="5"/>
  <c r="G412" i="5" s="1"/>
  <c r="O412" i="5" s="1"/>
  <c r="P412" i="5" s="1"/>
  <c r="I410" i="5"/>
  <c r="G410" i="5" s="1"/>
  <c r="O410" i="5" s="1"/>
  <c r="P410" i="5" s="1"/>
  <c r="I408" i="5"/>
  <c r="G408" i="5" s="1"/>
  <c r="O408" i="5" s="1"/>
  <c r="P408" i="5" s="1"/>
  <c r="I406" i="5"/>
  <c r="G406" i="5" s="1"/>
  <c r="O406" i="5" s="1"/>
  <c r="P406" i="5" s="1"/>
  <c r="I404" i="5"/>
  <c r="G404" i="5" s="1"/>
  <c r="O404" i="5" s="1"/>
  <c r="P404" i="5" s="1"/>
  <c r="I402" i="5"/>
  <c r="G402" i="5" s="1"/>
  <c r="O402" i="5" s="1"/>
  <c r="P402" i="5" s="1"/>
  <c r="I400" i="5"/>
  <c r="G400" i="5" s="1"/>
  <c r="O400" i="5" s="1"/>
  <c r="P400" i="5" s="1"/>
  <c r="I398" i="5"/>
  <c r="G398" i="5" s="1"/>
  <c r="O398" i="5" s="1"/>
  <c r="P398" i="5" s="1"/>
  <c r="I500" i="5"/>
  <c r="G500" i="5" s="1"/>
  <c r="I498" i="5"/>
  <c r="G498" i="5" s="1"/>
  <c r="I496" i="5"/>
  <c r="G496" i="5" s="1"/>
  <c r="O496" i="5" s="1"/>
  <c r="P496" i="5" s="1"/>
  <c r="I494" i="5"/>
  <c r="G494" i="5" s="1"/>
  <c r="O494" i="5" s="1"/>
  <c r="P494" i="5" s="1"/>
  <c r="I492" i="5"/>
  <c r="G492" i="5" s="1"/>
  <c r="O492" i="5" s="1"/>
  <c r="P492" i="5" s="1"/>
  <c r="I490" i="5"/>
  <c r="G490" i="5" s="1"/>
  <c r="O490" i="5" s="1"/>
  <c r="P490" i="5" s="1"/>
  <c r="I488" i="5"/>
  <c r="G488" i="5" s="1"/>
  <c r="O488" i="5" s="1"/>
  <c r="P488" i="5" s="1"/>
  <c r="I486" i="5"/>
  <c r="G486" i="5" s="1"/>
  <c r="O486" i="5" s="1"/>
  <c r="P486" i="5" s="1"/>
  <c r="I484" i="5"/>
  <c r="G484" i="5" s="1"/>
  <c r="O484" i="5" s="1"/>
  <c r="P484" i="5" s="1"/>
  <c r="I482" i="5"/>
  <c r="G482" i="5" s="1"/>
  <c r="O482" i="5" s="1"/>
  <c r="P482" i="5" s="1"/>
  <c r="I480" i="5"/>
  <c r="G480" i="5" s="1"/>
  <c r="O480" i="5" s="1"/>
  <c r="P480" i="5" s="1"/>
  <c r="I478" i="5"/>
  <c r="G478" i="5" s="1"/>
  <c r="I476" i="5"/>
  <c r="G476" i="5" s="1"/>
  <c r="I474" i="5"/>
  <c r="G474" i="5" s="1"/>
  <c r="I472" i="5"/>
  <c r="G472" i="5" s="1"/>
  <c r="I470" i="5"/>
  <c r="G470" i="5" s="1"/>
  <c r="I468" i="5"/>
  <c r="G468" i="5" s="1"/>
  <c r="I466" i="5"/>
  <c r="G466" i="5" s="1"/>
  <c r="I464" i="5"/>
  <c r="G464" i="5" s="1"/>
  <c r="I462" i="5"/>
  <c r="G462" i="5" s="1"/>
  <c r="I460" i="5"/>
  <c r="G460" i="5" s="1"/>
  <c r="I458" i="5"/>
  <c r="G458" i="5" s="1"/>
  <c r="I456" i="5"/>
  <c r="G456" i="5" s="1"/>
  <c r="I454" i="5"/>
  <c r="G454" i="5" s="1"/>
  <c r="I452" i="5"/>
  <c r="G452" i="5" s="1"/>
  <c r="I450" i="5"/>
  <c r="G450" i="5" s="1"/>
  <c r="I448" i="5"/>
  <c r="G448" i="5" s="1"/>
  <c r="I446" i="5"/>
  <c r="G446" i="5" s="1"/>
  <c r="I444" i="5"/>
  <c r="G444" i="5" s="1"/>
  <c r="I442" i="5"/>
  <c r="G442" i="5" s="1"/>
  <c r="K584" i="5"/>
  <c r="L665" i="5"/>
  <c r="L663" i="5"/>
  <c r="I43" i="5"/>
  <c r="G43" i="5" s="1"/>
  <c r="I41" i="5"/>
  <c r="G41" i="5" s="1"/>
  <c r="I39" i="5"/>
  <c r="G39" i="5" s="1"/>
  <c r="I37" i="5"/>
  <c r="G37" i="5" s="1"/>
  <c r="I35" i="5"/>
  <c r="G35" i="5" s="1"/>
  <c r="I33" i="5"/>
  <c r="G33" i="5" s="1"/>
  <c r="I31" i="5"/>
  <c r="G31" i="5" s="1"/>
  <c r="I29" i="5"/>
  <c r="G29" i="5" s="1"/>
  <c r="I27" i="5"/>
  <c r="G27" i="5" s="1"/>
  <c r="I25" i="5"/>
  <c r="G25" i="5" s="1"/>
  <c r="I23" i="5"/>
  <c r="G23" i="5" s="1"/>
  <c r="I21" i="5"/>
  <c r="G21" i="5" s="1"/>
  <c r="I19" i="5"/>
  <c r="G19" i="5" s="1"/>
  <c r="I17" i="5"/>
  <c r="G17" i="5" s="1"/>
  <c r="I15" i="5"/>
  <c r="G15" i="5" s="1"/>
  <c r="I13" i="5"/>
  <c r="G13" i="5" s="1"/>
  <c r="I11" i="5"/>
  <c r="G11" i="5" s="1"/>
  <c r="I91" i="5"/>
  <c r="G91" i="5" s="1"/>
  <c r="O91" i="5" s="1"/>
  <c r="P91" i="5" s="1"/>
  <c r="I89" i="5"/>
  <c r="G89" i="5" s="1"/>
  <c r="O89" i="5" s="1"/>
  <c r="P89" i="5" s="1"/>
  <c r="I87" i="5"/>
  <c r="G87" i="5" s="1"/>
  <c r="O87" i="5" s="1"/>
  <c r="P87" i="5" s="1"/>
  <c r="I150" i="5"/>
  <c r="G150" i="5" s="1"/>
  <c r="I148" i="5"/>
  <c r="G148" i="5" s="1"/>
  <c r="I146" i="5"/>
  <c r="G146" i="5" s="1"/>
  <c r="I144" i="5"/>
  <c r="G144" i="5" s="1"/>
  <c r="I142" i="5"/>
  <c r="G142" i="5" s="1"/>
  <c r="I140" i="5"/>
  <c r="G140" i="5" s="1"/>
  <c r="I138" i="5"/>
  <c r="G138" i="5" s="1"/>
  <c r="I136" i="5"/>
  <c r="G136" i="5" s="1"/>
  <c r="I134" i="5"/>
  <c r="G134" i="5" s="1"/>
  <c r="I132" i="5"/>
  <c r="G132" i="5" s="1"/>
  <c r="I130" i="5"/>
  <c r="G130" i="5" s="1"/>
  <c r="I128" i="5"/>
  <c r="G128" i="5" s="1"/>
  <c r="I126" i="5"/>
  <c r="G126" i="5" s="1"/>
  <c r="I124" i="5"/>
  <c r="G124" i="5" s="1"/>
  <c r="I122" i="5"/>
  <c r="G122" i="5" s="1"/>
  <c r="I120" i="5"/>
  <c r="G120" i="5" s="1"/>
  <c r="I118" i="5"/>
  <c r="G118" i="5" s="1"/>
  <c r="I116" i="5"/>
  <c r="G116" i="5" s="1"/>
  <c r="I114" i="5"/>
  <c r="G114" i="5" s="1"/>
  <c r="I112" i="5"/>
  <c r="G112" i="5" s="1"/>
  <c r="I110" i="5"/>
  <c r="G110" i="5" s="1"/>
  <c r="I108" i="5"/>
  <c r="G108" i="5" s="1"/>
  <c r="I106" i="5"/>
  <c r="G106" i="5" s="1"/>
  <c r="I104" i="5"/>
  <c r="G104" i="5" s="1"/>
  <c r="I102" i="5"/>
  <c r="G102" i="5" s="1"/>
  <c r="I100" i="5"/>
  <c r="G100" i="5" s="1"/>
  <c r="I98" i="5"/>
  <c r="G98" i="5" s="1"/>
  <c r="I96" i="5"/>
  <c r="G96" i="5" s="1"/>
  <c r="I94" i="5"/>
  <c r="G94" i="5" s="1"/>
  <c r="I92" i="5"/>
  <c r="G92" i="5" s="1"/>
  <c r="I172" i="5"/>
  <c r="G172" i="5" s="1"/>
  <c r="I170" i="5"/>
  <c r="G170" i="5" s="1"/>
  <c r="I168" i="5"/>
  <c r="G168" i="5" s="1"/>
  <c r="O168" i="5" s="1"/>
  <c r="P168" i="5" s="1"/>
  <c r="I166" i="5"/>
  <c r="G166" i="5" s="1"/>
  <c r="O166" i="5" s="1"/>
  <c r="P166" i="5" s="1"/>
  <c r="I164" i="5"/>
  <c r="G164" i="5" s="1"/>
  <c r="O164" i="5" s="1"/>
  <c r="P164" i="5" s="1"/>
  <c r="I162" i="5"/>
  <c r="G162" i="5" s="1"/>
  <c r="O162" i="5" s="1"/>
  <c r="P162" i="5" s="1"/>
  <c r="I160" i="5"/>
  <c r="G160" i="5" s="1"/>
  <c r="O160" i="5" s="1"/>
  <c r="P160" i="5" s="1"/>
  <c r="I158" i="5"/>
  <c r="G158" i="5" s="1"/>
  <c r="O158" i="5" s="1"/>
  <c r="P158" i="5" s="1"/>
  <c r="I156" i="5"/>
  <c r="G156" i="5" s="1"/>
  <c r="O156" i="5" s="1"/>
  <c r="P156" i="5" s="1"/>
  <c r="I154" i="5"/>
  <c r="G154" i="5" s="1"/>
  <c r="O154" i="5" s="1"/>
  <c r="P154" i="5" s="1"/>
  <c r="I152" i="5"/>
  <c r="G152" i="5" s="1"/>
  <c r="O152" i="5" s="1"/>
  <c r="P152" i="5" s="1"/>
  <c r="I231" i="5"/>
  <c r="I227" i="5"/>
  <c r="I223" i="5"/>
  <c r="I219" i="5"/>
  <c r="I215" i="5"/>
  <c r="I211" i="5"/>
  <c r="I207" i="5"/>
  <c r="I203" i="5"/>
  <c r="I199" i="5"/>
  <c r="I195" i="5"/>
  <c r="I191" i="5"/>
  <c r="I187" i="5"/>
  <c r="I183" i="5"/>
  <c r="I179" i="5"/>
  <c r="I175" i="5"/>
  <c r="I254" i="5"/>
  <c r="G254" i="5" s="1"/>
  <c r="O254" i="5" s="1"/>
  <c r="P254" i="5" s="1"/>
  <c r="I252" i="5"/>
  <c r="G252" i="5" s="1"/>
  <c r="O252" i="5" s="1"/>
  <c r="P252" i="5" s="1"/>
  <c r="I250" i="5"/>
  <c r="G250" i="5" s="1"/>
  <c r="O250" i="5" s="1"/>
  <c r="P250" i="5" s="1"/>
  <c r="I248" i="5"/>
  <c r="G248" i="5" s="1"/>
  <c r="O248" i="5" s="1"/>
  <c r="P248" i="5" s="1"/>
  <c r="I246" i="5"/>
  <c r="G246" i="5" s="1"/>
  <c r="O246" i="5" s="1"/>
  <c r="P246" i="5" s="1"/>
  <c r="I244" i="5"/>
  <c r="G244" i="5" s="1"/>
  <c r="O244" i="5" s="1"/>
  <c r="P244" i="5" s="1"/>
  <c r="I242" i="5"/>
  <c r="G242" i="5" s="1"/>
  <c r="O242" i="5" s="1"/>
  <c r="P242" i="5" s="1"/>
  <c r="I240" i="5"/>
  <c r="G240" i="5" s="1"/>
  <c r="O240" i="5" s="1"/>
  <c r="P240" i="5" s="1"/>
  <c r="I238" i="5"/>
  <c r="G238" i="5" s="1"/>
  <c r="O238" i="5" s="1"/>
  <c r="P238" i="5" s="1"/>
  <c r="I236" i="5"/>
  <c r="G236" i="5" s="1"/>
  <c r="O236" i="5" s="1"/>
  <c r="P236" i="5" s="1"/>
  <c r="I234" i="5"/>
  <c r="G234" i="5" s="1"/>
  <c r="O234" i="5" s="1"/>
  <c r="P234" i="5" s="1"/>
  <c r="I336" i="5"/>
  <c r="G336" i="5" s="1"/>
  <c r="I334" i="5"/>
  <c r="G334" i="5" s="1"/>
  <c r="I332" i="5"/>
  <c r="G332" i="5" s="1"/>
  <c r="I330" i="5"/>
  <c r="G330" i="5" s="1"/>
  <c r="I328" i="5"/>
  <c r="G328" i="5" s="1"/>
  <c r="I326" i="5"/>
  <c r="G326" i="5" s="1"/>
  <c r="I324" i="5"/>
  <c r="G324" i="5" s="1"/>
  <c r="I322" i="5"/>
  <c r="G322" i="5" s="1"/>
  <c r="I320" i="5"/>
  <c r="G320" i="5" s="1"/>
  <c r="I318" i="5"/>
  <c r="G318" i="5" s="1"/>
  <c r="I316" i="5"/>
  <c r="G316" i="5" s="1"/>
  <c r="I314" i="5"/>
  <c r="G314" i="5" s="1"/>
  <c r="I312" i="5"/>
  <c r="G312" i="5" s="1"/>
  <c r="I310" i="5"/>
  <c r="G310" i="5" s="1"/>
  <c r="I308" i="5"/>
  <c r="G308" i="5" s="1"/>
  <c r="I306" i="5"/>
  <c r="G306" i="5" s="1"/>
  <c r="I304" i="5"/>
  <c r="G304" i="5" s="1"/>
  <c r="I302" i="5"/>
  <c r="G302" i="5" s="1"/>
  <c r="I300" i="5"/>
  <c r="G300" i="5" s="1"/>
  <c r="I298" i="5"/>
  <c r="G298" i="5" s="1"/>
  <c r="I296" i="5"/>
  <c r="G296" i="5" s="1"/>
  <c r="I294" i="5"/>
  <c r="G294" i="5" s="1"/>
  <c r="I292" i="5"/>
  <c r="G292" i="5" s="1"/>
  <c r="I290" i="5"/>
  <c r="G290" i="5" s="1"/>
  <c r="I288" i="5"/>
  <c r="G288" i="5" s="1"/>
  <c r="I286" i="5"/>
  <c r="G286" i="5" s="1"/>
  <c r="I284" i="5"/>
  <c r="G284" i="5" s="1"/>
  <c r="I282" i="5"/>
  <c r="G282" i="5" s="1"/>
  <c r="I280" i="5"/>
  <c r="G280" i="5" s="1"/>
  <c r="I278" i="5"/>
  <c r="G278" i="5" s="1"/>
  <c r="I276" i="5"/>
  <c r="G276" i="5" s="1"/>
  <c r="I274" i="5"/>
  <c r="G274" i="5" s="1"/>
  <c r="I272" i="5"/>
  <c r="G272" i="5" s="1"/>
  <c r="I270" i="5"/>
  <c r="G270" i="5" s="1"/>
  <c r="I268" i="5"/>
  <c r="G268" i="5" s="1"/>
  <c r="I266" i="5"/>
  <c r="G266" i="5" s="1"/>
  <c r="I230" i="5"/>
  <c r="I226" i="5"/>
  <c r="I222" i="5"/>
  <c r="I218" i="5"/>
  <c r="I214" i="5"/>
  <c r="I210" i="5"/>
  <c r="I206" i="5"/>
  <c r="I202" i="5"/>
  <c r="I198" i="5"/>
  <c r="I194" i="5"/>
  <c r="I190" i="5"/>
  <c r="I186" i="5"/>
  <c r="I182" i="5"/>
  <c r="I178" i="5"/>
  <c r="I174" i="5"/>
  <c r="I394" i="5"/>
  <c r="I390" i="5"/>
  <c r="I386" i="5"/>
  <c r="I382" i="5"/>
  <c r="I378" i="5"/>
  <c r="I374" i="5"/>
  <c r="I370" i="5"/>
  <c r="I366" i="5"/>
  <c r="I362" i="5"/>
  <c r="I358" i="5"/>
  <c r="I354" i="5"/>
  <c r="I350" i="5"/>
  <c r="I346" i="5"/>
  <c r="I342" i="5"/>
  <c r="I338" i="5"/>
  <c r="K643" i="5"/>
  <c r="L642" i="5"/>
  <c r="M641" i="5"/>
  <c r="N640" i="5"/>
  <c r="I558" i="5"/>
  <c r="J640" i="5"/>
  <c r="K639" i="5"/>
  <c r="L638" i="5"/>
  <c r="M637" i="5"/>
  <c r="N636" i="5"/>
  <c r="I554" i="5"/>
  <c r="J636" i="5"/>
  <c r="K635" i="5"/>
  <c r="L634" i="5"/>
  <c r="M633" i="5"/>
  <c r="N632" i="5"/>
  <c r="I550" i="5"/>
  <c r="J632" i="5"/>
  <c r="K631" i="5"/>
  <c r="N584" i="5"/>
  <c r="K665" i="5"/>
  <c r="M664" i="5"/>
  <c r="I261" i="5"/>
  <c r="G261" i="5" s="1"/>
  <c r="I259" i="5"/>
  <c r="G259" i="5" s="1"/>
  <c r="I257" i="5"/>
  <c r="G257" i="5" s="1"/>
  <c r="I397" i="5"/>
  <c r="I393" i="5"/>
  <c r="I389" i="5"/>
  <c r="I385" i="5"/>
  <c r="I381" i="5"/>
  <c r="I377" i="5"/>
  <c r="I373" i="5"/>
  <c r="I369" i="5"/>
  <c r="I365" i="5"/>
  <c r="I361" i="5"/>
  <c r="I357" i="5"/>
  <c r="I353" i="5"/>
  <c r="I349" i="5"/>
  <c r="I345" i="5"/>
  <c r="I341" i="5"/>
  <c r="I419" i="5"/>
  <c r="G419" i="5" s="1"/>
  <c r="O419" i="5" s="1"/>
  <c r="P419" i="5" s="1"/>
  <c r="I417" i="5"/>
  <c r="G417" i="5" s="1"/>
  <c r="O417" i="5" s="1"/>
  <c r="P417" i="5" s="1"/>
  <c r="I415" i="5"/>
  <c r="G415" i="5" s="1"/>
  <c r="O415" i="5" s="1"/>
  <c r="P415" i="5" s="1"/>
  <c r="I413" i="5"/>
  <c r="G413" i="5" s="1"/>
  <c r="O413" i="5" s="1"/>
  <c r="P413" i="5" s="1"/>
  <c r="I411" i="5"/>
  <c r="G411" i="5" s="1"/>
  <c r="O411" i="5" s="1"/>
  <c r="P411" i="5" s="1"/>
  <c r="I409" i="5"/>
  <c r="G409" i="5" s="1"/>
  <c r="O409" i="5" s="1"/>
  <c r="P409" i="5" s="1"/>
  <c r="I407" i="5"/>
  <c r="G407" i="5" s="1"/>
  <c r="O407" i="5" s="1"/>
  <c r="P407" i="5" s="1"/>
  <c r="I405" i="5"/>
  <c r="G405" i="5" s="1"/>
  <c r="O405" i="5" s="1"/>
  <c r="P405" i="5" s="1"/>
  <c r="I403" i="5"/>
  <c r="G403" i="5" s="1"/>
  <c r="O403" i="5" s="1"/>
  <c r="P403" i="5" s="1"/>
  <c r="I401" i="5"/>
  <c r="G401" i="5" s="1"/>
  <c r="O401" i="5" s="1"/>
  <c r="P401" i="5" s="1"/>
  <c r="I399" i="5"/>
  <c r="G399" i="5" s="1"/>
  <c r="O399" i="5" s="1"/>
  <c r="P399" i="5" s="1"/>
  <c r="I501" i="5"/>
  <c r="G501" i="5" s="1"/>
  <c r="I499" i="5"/>
  <c r="G499" i="5" s="1"/>
  <c r="I497" i="5"/>
  <c r="G497" i="5" s="1"/>
  <c r="I495" i="5"/>
  <c r="G495" i="5" s="1"/>
  <c r="O495" i="5" s="1"/>
  <c r="P495" i="5" s="1"/>
  <c r="I493" i="5"/>
  <c r="G493" i="5" s="1"/>
  <c r="O493" i="5" s="1"/>
  <c r="P493" i="5" s="1"/>
  <c r="I491" i="5"/>
  <c r="G491" i="5" s="1"/>
  <c r="O491" i="5" s="1"/>
  <c r="P491" i="5" s="1"/>
  <c r="I489" i="5"/>
  <c r="G489" i="5" s="1"/>
  <c r="O489" i="5" s="1"/>
  <c r="P489" i="5" s="1"/>
  <c r="I487" i="5"/>
  <c r="G487" i="5" s="1"/>
  <c r="O487" i="5" s="1"/>
  <c r="P487" i="5" s="1"/>
  <c r="I485" i="5"/>
  <c r="G485" i="5" s="1"/>
  <c r="O485" i="5" s="1"/>
  <c r="P485" i="5" s="1"/>
  <c r="I483" i="5"/>
  <c r="G483" i="5" s="1"/>
  <c r="O483" i="5" s="1"/>
  <c r="P483" i="5" s="1"/>
  <c r="I481" i="5"/>
  <c r="G481" i="5" s="1"/>
  <c r="O481" i="5" s="1"/>
  <c r="P481" i="5" s="1"/>
  <c r="I479" i="5"/>
  <c r="G479" i="5" s="1"/>
  <c r="I477" i="5"/>
  <c r="G477" i="5" s="1"/>
  <c r="I475" i="5"/>
  <c r="G475" i="5" s="1"/>
  <c r="I473" i="5"/>
  <c r="G473" i="5" s="1"/>
  <c r="I471" i="5"/>
  <c r="G471" i="5" s="1"/>
  <c r="I469" i="5"/>
  <c r="G469" i="5" s="1"/>
  <c r="I467" i="5"/>
  <c r="G467" i="5" s="1"/>
  <c r="I465" i="5"/>
  <c r="G465" i="5" s="1"/>
  <c r="I463" i="5"/>
  <c r="G463" i="5" s="1"/>
  <c r="I461" i="5"/>
  <c r="G461" i="5" s="1"/>
  <c r="I459" i="5"/>
  <c r="G459" i="5" s="1"/>
  <c r="I457" i="5"/>
  <c r="G457" i="5" s="1"/>
  <c r="I455" i="5"/>
  <c r="G455" i="5" s="1"/>
  <c r="I453" i="5"/>
  <c r="G453" i="5" s="1"/>
  <c r="I451" i="5"/>
  <c r="G451" i="5" s="1"/>
  <c r="I449" i="5"/>
  <c r="G449" i="5" s="1"/>
  <c r="I447" i="5"/>
  <c r="G447" i="5" s="1"/>
  <c r="I445" i="5"/>
  <c r="G445" i="5" s="1"/>
  <c r="I443" i="5"/>
  <c r="G443" i="5" s="1"/>
  <c r="M584" i="5"/>
  <c r="N665" i="5"/>
  <c r="L664" i="5"/>
  <c r="N663" i="5"/>
  <c r="J663" i="5"/>
  <c r="I32" i="5"/>
  <c r="G32" i="5" s="1"/>
  <c r="I30" i="5"/>
  <c r="G30" i="5" s="1"/>
  <c r="I28" i="5"/>
  <c r="G28" i="5" s="1"/>
  <c r="I26" i="5"/>
  <c r="G26" i="5" s="1"/>
  <c r="I24" i="5"/>
  <c r="G24" i="5" s="1"/>
  <c r="I22" i="5"/>
  <c r="G22" i="5" s="1"/>
  <c r="I20" i="5"/>
  <c r="G20" i="5" s="1"/>
  <c r="I18" i="5"/>
  <c r="G18" i="5" s="1"/>
  <c r="I16" i="5"/>
  <c r="G16" i="5" s="1"/>
  <c r="I14" i="5"/>
  <c r="G14" i="5" s="1"/>
  <c r="I12" i="5"/>
  <c r="G12" i="5" s="1"/>
  <c r="I10" i="5"/>
  <c r="G10" i="5" s="1"/>
  <c r="I90" i="5"/>
  <c r="G90" i="5" s="1"/>
  <c r="O90" i="5" s="1"/>
  <c r="P90" i="5" s="1"/>
  <c r="I88" i="5"/>
  <c r="G88" i="5" s="1"/>
  <c r="O88" i="5" s="1"/>
  <c r="P88" i="5" s="1"/>
  <c r="I151" i="5"/>
  <c r="G151" i="5" s="1"/>
  <c r="I149" i="5"/>
  <c r="G149" i="5" s="1"/>
  <c r="I147" i="5"/>
  <c r="G147" i="5" s="1"/>
  <c r="I145" i="5"/>
  <c r="G145" i="5" s="1"/>
  <c r="I143" i="5"/>
  <c r="G143" i="5" s="1"/>
  <c r="I141" i="5"/>
  <c r="G141" i="5" s="1"/>
  <c r="I139" i="5"/>
  <c r="G139" i="5" s="1"/>
  <c r="I137" i="5"/>
  <c r="G137" i="5" s="1"/>
  <c r="I135" i="5"/>
  <c r="G135" i="5" s="1"/>
  <c r="I133" i="5"/>
  <c r="G133" i="5" s="1"/>
  <c r="I131" i="5"/>
  <c r="G131" i="5" s="1"/>
  <c r="I129" i="5"/>
  <c r="G129" i="5" s="1"/>
  <c r="I127" i="5"/>
  <c r="G127" i="5" s="1"/>
  <c r="I125" i="5"/>
  <c r="G125" i="5" s="1"/>
  <c r="I123" i="5"/>
  <c r="G123" i="5" s="1"/>
  <c r="I121" i="5"/>
  <c r="G121" i="5" s="1"/>
  <c r="I119" i="5"/>
  <c r="G119" i="5" s="1"/>
  <c r="I117" i="5"/>
  <c r="G117" i="5" s="1"/>
  <c r="I115" i="5"/>
  <c r="G115" i="5" s="1"/>
  <c r="I113" i="5"/>
  <c r="G113" i="5" s="1"/>
  <c r="I111" i="5"/>
  <c r="G111" i="5" s="1"/>
  <c r="I109" i="5"/>
  <c r="G109" i="5" s="1"/>
  <c r="I107" i="5"/>
  <c r="G107" i="5" s="1"/>
  <c r="I105" i="5"/>
  <c r="G105" i="5" s="1"/>
  <c r="I103" i="5"/>
  <c r="G103" i="5" s="1"/>
  <c r="I101" i="5"/>
  <c r="G101" i="5" s="1"/>
  <c r="I99" i="5"/>
  <c r="G99" i="5" s="1"/>
  <c r="I97" i="5"/>
  <c r="G97" i="5" s="1"/>
  <c r="I95" i="5"/>
  <c r="G95" i="5" s="1"/>
  <c r="I93" i="5"/>
  <c r="G93" i="5" s="1"/>
  <c r="I173" i="5"/>
  <c r="G173" i="5" s="1"/>
  <c r="I171" i="5"/>
  <c r="G171" i="5" s="1"/>
  <c r="I169" i="5"/>
  <c r="G169" i="5" s="1"/>
  <c r="I167" i="5"/>
  <c r="G167" i="5" s="1"/>
  <c r="O167" i="5" s="1"/>
  <c r="P167" i="5" s="1"/>
  <c r="I165" i="5"/>
  <c r="G165" i="5" s="1"/>
  <c r="O165" i="5" s="1"/>
  <c r="P165" i="5" s="1"/>
  <c r="I163" i="5"/>
  <c r="G163" i="5" s="1"/>
  <c r="O163" i="5" s="1"/>
  <c r="P163" i="5" s="1"/>
  <c r="I161" i="5"/>
  <c r="G161" i="5" s="1"/>
  <c r="O161" i="5" s="1"/>
  <c r="P161" i="5" s="1"/>
  <c r="I159" i="5"/>
  <c r="G159" i="5" s="1"/>
  <c r="O159" i="5" s="1"/>
  <c r="P159" i="5" s="1"/>
  <c r="I157" i="5"/>
  <c r="G157" i="5" s="1"/>
  <c r="O157" i="5" s="1"/>
  <c r="P157" i="5" s="1"/>
  <c r="I155" i="5"/>
  <c r="G155" i="5" s="1"/>
  <c r="O155" i="5" s="1"/>
  <c r="P155" i="5" s="1"/>
  <c r="I153" i="5"/>
  <c r="G153" i="5" s="1"/>
  <c r="O153" i="5" s="1"/>
  <c r="P153" i="5" s="1"/>
  <c r="I233" i="5"/>
  <c r="I229" i="5"/>
  <c r="I225" i="5"/>
  <c r="I221" i="5"/>
  <c r="I217" i="5"/>
  <c r="I213" i="5"/>
  <c r="I209" i="5"/>
  <c r="I205" i="5"/>
  <c r="I201" i="5"/>
  <c r="I197" i="5"/>
  <c r="I193" i="5"/>
  <c r="I189" i="5"/>
  <c r="I185" i="5"/>
  <c r="I181" i="5"/>
  <c r="I177" i="5"/>
  <c r="I255" i="5"/>
  <c r="G255" i="5" s="1"/>
  <c r="O255" i="5" s="1"/>
  <c r="P255" i="5" s="1"/>
  <c r="I253" i="5"/>
  <c r="G253" i="5" s="1"/>
  <c r="O253" i="5" s="1"/>
  <c r="P253" i="5" s="1"/>
  <c r="I251" i="5"/>
  <c r="G251" i="5" s="1"/>
  <c r="O251" i="5" s="1"/>
  <c r="P251" i="5" s="1"/>
  <c r="I249" i="5"/>
  <c r="G249" i="5" s="1"/>
  <c r="O249" i="5" s="1"/>
  <c r="P249" i="5" s="1"/>
  <c r="I247" i="5"/>
  <c r="G247" i="5" s="1"/>
  <c r="O247" i="5" s="1"/>
  <c r="P247" i="5" s="1"/>
  <c r="I245" i="5"/>
  <c r="G245" i="5" s="1"/>
  <c r="O245" i="5" s="1"/>
  <c r="P245" i="5" s="1"/>
  <c r="I243" i="5"/>
  <c r="G243" i="5" s="1"/>
  <c r="O243" i="5" s="1"/>
  <c r="P243" i="5" s="1"/>
  <c r="I241" i="5"/>
  <c r="G241" i="5" s="1"/>
  <c r="O241" i="5" s="1"/>
  <c r="P241" i="5" s="1"/>
  <c r="I239" i="5"/>
  <c r="G239" i="5" s="1"/>
  <c r="O239" i="5" s="1"/>
  <c r="P239" i="5" s="1"/>
  <c r="I237" i="5"/>
  <c r="G237" i="5" s="1"/>
  <c r="O237" i="5" s="1"/>
  <c r="P237" i="5" s="1"/>
  <c r="I235" i="5"/>
  <c r="G235" i="5" s="1"/>
  <c r="O235" i="5" s="1"/>
  <c r="P235" i="5" s="1"/>
  <c r="I337" i="5"/>
  <c r="G337" i="5" s="1"/>
  <c r="I335" i="5"/>
  <c r="G335" i="5" s="1"/>
  <c r="I333" i="5"/>
  <c r="G333" i="5" s="1"/>
  <c r="I331" i="5"/>
  <c r="G331" i="5" s="1"/>
  <c r="I329" i="5"/>
  <c r="G329" i="5" s="1"/>
  <c r="I327" i="5"/>
  <c r="G327" i="5" s="1"/>
  <c r="I325" i="5"/>
  <c r="G325" i="5" s="1"/>
  <c r="I323" i="5"/>
  <c r="G323" i="5" s="1"/>
  <c r="I321" i="5"/>
  <c r="G321" i="5" s="1"/>
  <c r="I319" i="5"/>
  <c r="G319" i="5" s="1"/>
  <c r="I317" i="5"/>
  <c r="G317" i="5" s="1"/>
  <c r="I315" i="5"/>
  <c r="G315" i="5" s="1"/>
  <c r="I313" i="5"/>
  <c r="G313" i="5" s="1"/>
  <c r="I311" i="5"/>
  <c r="G311" i="5" s="1"/>
  <c r="I309" i="5"/>
  <c r="G309" i="5" s="1"/>
  <c r="I307" i="5"/>
  <c r="G307" i="5" s="1"/>
  <c r="I305" i="5"/>
  <c r="G305" i="5" s="1"/>
  <c r="I303" i="5"/>
  <c r="G303" i="5" s="1"/>
  <c r="I301" i="5"/>
  <c r="G301" i="5" s="1"/>
  <c r="I299" i="5"/>
  <c r="G299" i="5" s="1"/>
  <c r="I297" i="5"/>
  <c r="G297" i="5" s="1"/>
  <c r="I295" i="5"/>
  <c r="G295" i="5" s="1"/>
  <c r="I293" i="5"/>
  <c r="G293" i="5" s="1"/>
  <c r="I291" i="5"/>
  <c r="G291" i="5" s="1"/>
  <c r="I289" i="5"/>
  <c r="G289" i="5" s="1"/>
  <c r="I287" i="5"/>
  <c r="G287" i="5" s="1"/>
  <c r="I285" i="5"/>
  <c r="G285" i="5" s="1"/>
  <c r="I283" i="5"/>
  <c r="G283" i="5" s="1"/>
  <c r="I281" i="5"/>
  <c r="G281" i="5" s="1"/>
  <c r="I279" i="5"/>
  <c r="G279" i="5" s="1"/>
  <c r="I277" i="5"/>
  <c r="G277" i="5" s="1"/>
  <c r="I275" i="5"/>
  <c r="G275" i="5" s="1"/>
  <c r="I273" i="5"/>
  <c r="G273" i="5" s="1"/>
  <c r="I271" i="5"/>
  <c r="G271" i="5" s="1"/>
  <c r="I269" i="5"/>
  <c r="G269" i="5" s="1"/>
  <c r="I267" i="5"/>
  <c r="G267" i="5" s="1"/>
  <c r="I265" i="5"/>
  <c r="G265" i="5" s="1"/>
  <c r="I232" i="5"/>
  <c r="I228" i="5"/>
  <c r="I224" i="5"/>
  <c r="I220" i="5"/>
  <c r="I216" i="5"/>
  <c r="I212" i="5"/>
  <c r="I208" i="5"/>
  <c r="I204" i="5"/>
  <c r="I200" i="5"/>
  <c r="I196" i="5"/>
  <c r="I192" i="5"/>
  <c r="I188" i="5"/>
  <c r="I184" i="5"/>
  <c r="I180" i="5"/>
  <c r="I176" i="5"/>
  <c r="I396" i="5"/>
  <c r="I392" i="5"/>
  <c r="I388" i="5"/>
  <c r="I384" i="5"/>
  <c r="I380" i="5"/>
  <c r="I376" i="5"/>
  <c r="I372" i="5"/>
  <c r="I368" i="5"/>
  <c r="I364" i="5"/>
  <c r="I360" i="5"/>
  <c r="I356" i="5"/>
  <c r="I352" i="5"/>
  <c r="I348" i="5"/>
  <c r="I344" i="5"/>
  <c r="I340" i="5"/>
  <c r="M643" i="5"/>
  <c r="N642" i="5"/>
  <c r="I560" i="5"/>
  <c r="J642" i="5"/>
  <c r="K641" i="5"/>
  <c r="L640" i="5"/>
  <c r="M639" i="5"/>
  <c r="N638" i="5"/>
  <c r="I556" i="5"/>
  <c r="J638" i="5"/>
  <c r="K637" i="5"/>
  <c r="L636" i="5"/>
  <c r="M635" i="5"/>
  <c r="N634" i="5"/>
  <c r="I552" i="5"/>
  <c r="J634" i="5"/>
  <c r="K633" i="5"/>
  <c r="L632" i="5"/>
  <c r="M631" i="5"/>
  <c r="L584" i="5"/>
  <c r="K664" i="5"/>
  <c r="M663" i="5"/>
  <c r="I440" i="5"/>
  <c r="G440" i="5" s="1"/>
  <c r="I438" i="5"/>
  <c r="G438" i="5" s="1"/>
  <c r="I436" i="5"/>
  <c r="G436" i="5" s="1"/>
  <c r="I434" i="5"/>
  <c r="G434" i="5" s="1"/>
  <c r="I432" i="5"/>
  <c r="G432" i="5" s="1"/>
  <c r="I430" i="5"/>
  <c r="G430" i="5" s="1"/>
  <c r="I428" i="5"/>
  <c r="G428" i="5" s="1"/>
  <c r="I426" i="5"/>
  <c r="G426" i="5" s="1"/>
  <c r="I424" i="5"/>
  <c r="G424" i="5" s="1"/>
  <c r="I422" i="5"/>
  <c r="G422" i="5" s="1"/>
  <c r="I420" i="5"/>
  <c r="G420" i="5" s="1"/>
  <c r="L643" i="5"/>
  <c r="M642" i="5"/>
  <c r="N641" i="5"/>
  <c r="I559" i="5"/>
  <c r="J641" i="5"/>
  <c r="K640" i="5"/>
  <c r="L639" i="5"/>
  <c r="M638" i="5"/>
  <c r="N637" i="5"/>
  <c r="I555" i="5"/>
  <c r="J637" i="5"/>
  <c r="K636" i="5"/>
  <c r="L635" i="5"/>
  <c r="M634" i="5"/>
  <c r="N633" i="5"/>
  <c r="I551" i="5"/>
  <c r="J633" i="5"/>
  <c r="K632" i="5"/>
  <c r="L631" i="5"/>
  <c r="M630" i="5"/>
  <c r="N629" i="5"/>
  <c r="I547" i="5"/>
  <c r="J629" i="5"/>
  <c r="K628" i="5"/>
  <c r="L627" i="5"/>
  <c r="M626" i="5"/>
  <c r="N625" i="5"/>
  <c r="I543" i="5"/>
  <c r="J625" i="5"/>
  <c r="K624" i="5"/>
  <c r="L623" i="5"/>
  <c r="M622" i="5"/>
  <c r="N621" i="5"/>
  <c r="I539" i="5"/>
  <c r="J621" i="5"/>
  <c r="K620" i="5"/>
  <c r="L619" i="5"/>
  <c r="M618" i="5"/>
  <c r="N617" i="5"/>
  <c r="I535" i="5"/>
  <c r="J617" i="5"/>
  <c r="K616" i="5"/>
  <c r="L615" i="5"/>
  <c r="M614" i="5"/>
  <c r="N613" i="5"/>
  <c r="I531" i="5"/>
  <c r="J613" i="5"/>
  <c r="K612" i="5"/>
  <c r="L611" i="5"/>
  <c r="M610" i="5"/>
  <c r="N609" i="5"/>
  <c r="I527" i="5"/>
  <c r="J609" i="5"/>
  <c r="K608" i="5"/>
  <c r="L607" i="5"/>
  <c r="M606" i="5"/>
  <c r="N605" i="5"/>
  <c r="I523" i="5"/>
  <c r="J605" i="5"/>
  <c r="K604" i="5"/>
  <c r="L603" i="5"/>
  <c r="M602" i="5"/>
  <c r="N601" i="5"/>
  <c r="J601" i="5"/>
  <c r="I519" i="5"/>
  <c r="K600" i="5"/>
  <c r="L599" i="5"/>
  <c r="M598" i="5"/>
  <c r="N597" i="5"/>
  <c r="J597" i="5"/>
  <c r="I515" i="5"/>
  <c r="K596" i="5"/>
  <c r="L595" i="5"/>
  <c r="M594" i="5"/>
  <c r="N593" i="5"/>
  <c r="J593" i="5"/>
  <c r="I511" i="5"/>
  <c r="K592" i="5"/>
  <c r="L591" i="5"/>
  <c r="M590" i="5"/>
  <c r="N589" i="5"/>
  <c r="J589" i="5"/>
  <c r="I507" i="5"/>
  <c r="K588" i="5"/>
  <c r="L587" i="5"/>
  <c r="M586" i="5"/>
  <c r="N585" i="5"/>
  <c r="J585" i="5"/>
  <c r="I503" i="5"/>
  <c r="N664" i="5"/>
  <c r="I582" i="5"/>
  <c r="G582" i="5" s="1"/>
  <c r="O582" i="5" s="1"/>
  <c r="P582" i="5" s="1"/>
  <c r="J664" i="5"/>
  <c r="N662" i="5"/>
  <c r="I580" i="5"/>
  <c r="G580" i="5" s="1"/>
  <c r="O580" i="5" s="1"/>
  <c r="P580" i="5" s="1"/>
  <c r="J662" i="5"/>
  <c r="L661" i="5"/>
  <c r="N660" i="5"/>
  <c r="I578" i="5"/>
  <c r="G578" i="5" s="1"/>
  <c r="O578" i="5" s="1"/>
  <c r="P578" i="5" s="1"/>
  <c r="J660" i="5"/>
  <c r="L659" i="5"/>
  <c r="N658" i="5"/>
  <c r="I576" i="5"/>
  <c r="G576" i="5" s="1"/>
  <c r="O576" i="5" s="1"/>
  <c r="P576" i="5" s="1"/>
  <c r="J658" i="5"/>
  <c r="L657" i="5"/>
  <c r="N656" i="5"/>
  <c r="I574" i="5"/>
  <c r="G574" i="5" s="1"/>
  <c r="O574" i="5" s="1"/>
  <c r="P574" i="5" s="1"/>
  <c r="J656" i="5"/>
  <c r="L655" i="5"/>
  <c r="N654" i="5"/>
  <c r="I572" i="5"/>
  <c r="G572" i="5" s="1"/>
  <c r="O572" i="5" s="1"/>
  <c r="P572" i="5" s="1"/>
  <c r="J654" i="5"/>
  <c r="L653" i="5"/>
  <c r="N652" i="5"/>
  <c r="I570" i="5"/>
  <c r="G570" i="5" s="1"/>
  <c r="O570" i="5" s="1"/>
  <c r="P570" i="5" s="1"/>
  <c r="J652" i="5"/>
  <c r="L651" i="5"/>
  <c r="N650" i="5"/>
  <c r="I568" i="5"/>
  <c r="G568" i="5" s="1"/>
  <c r="O568" i="5" s="1"/>
  <c r="P568" i="5" s="1"/>
  <c r="J650" i="5"/>
  <c r="L649" i="5"/>
  <c r="N648" i="5"/>
  <c r="I566" i="5"/>
  <c r="G566" i="5" s="1"/>
  <c r="O566" i="5" s="1"/>
  <c r="P566" i="5" s="1"/>
  <c r="J648" i="5"/>
  <c r="L647" i="5"/>
  <c r="N646" i="5"/>
  <c r="I564" i="5"/>
  <c r="G564" i="5" s="1"/>
  <c r="O564" i="5" s="1"/>
  <c r="P564" i="5" s="1"/>
  <c r="J646" i="5"/>
  <c r="L645" i="5"/>
  <c r="N644" i="5"/>
  <c r="I562" i="5"/>
  <c r="G562" i="5" s="1"/>
  <c r="O562" i="5" s="1"/>
  <c r="P562" i="5" s="1"/>
  <c r="J644" i="5"/>
  <c r="L630" i="5"/>
  <c r="M629" i="5"/>
  <c r="N628" i="5"/>
  <c r="I546" i="5"/>
  <c r="J628" i="5"/>
  <c r="K627" i="5"/>
  <c r="L626" i="5"/>
  <c r="M625" i="5"/>
  <c r="N624" i="5"/>
  <c r="I542" i="5"/>
  <c r="J624" i="5"/>
  <c r="K623" i="5"/>
  <c r="L622" i="5"/>
  <c r="M621" i="5"/>
  <c r="N620" i="5"/>
  <c r="I538" i="5"/>
  <c r="J620" i="5"/>
  <c r="K619" i="5"/>
  <c r="L618" i="5"/>
  <c r="M617" i="5"/>
  <c r="N616" i="5"/>
  <c r="I534" i="5"/>
  <c r="J616" i="5"/>
  <c r="K615" i="5"/>
  <c r="L614" i="5"/>
  <c r="M613" i="5"/>
  <c r="N612" i="5"/>
  <c r="I530" i="5"/>
  <c r="J612" i="5"/>
  <c r="K611" i="5"/>
  <c r="L610" i="5"/>
  <c r="M609" i="5"/>
  <c r="N608" i="5"/>
  <c r="I526" i="5"/>
  <c r="J608" i="5"/>
  <c r="K607" i="5"/>
  <c r="L606" i="5"/>
  <c r="M605" i="5"/>
  <c r="N604" i="5"/>
  <c r="I522" i="5"/>
  <c r="J604" i="5"/>
  <c r="K603" i="5"/>
  <c r="L602" i="5"/>
  <c r="M601" i="5"/>
  <c r="N600" i="5"/>
  <c r="I518" i="5"/>
  <c r="J600" i="5"/>
  <c r="K599" i="5"/>
  <c r="L598" i="5"/>
  <c r="M597" i="5"/>
  <c r="N596" i="5"/>
  <c r="I514" i="5"/>
  <c r="J596" i="5"/>
  <c r="K595" i="5"/>
  <c r="L594" i="5"/>
  <c r="M593" i="5"/>
  <c r="N592" i="5"/>
  <c r="J592" i="5"/>
  <c r="I510" i="5"/>
  <c r="K591" i="5"/>
  <c r="L590" i="5"/>
  <c r="M589" i="5"/>
  <c r="N588" i="5"/>
  <c r="J588" i="5"/>
  <c r="I506" i="5"/>
  <c r="K587" i="5"/>
  <c r="L586" i="5"/>
  <c r="M585" i="5"/>
  <c r="I502" i="5"/>
  <c r="H664" i="5"/>
  <c r="K663" i="5"/>
  <c r="M662" i="5"/>
  <c r="H662" i="5"/>
  <c r="K661" i="5"/>
  <c r="M660" i="5"/>
  <c r="H660" i="5"/>
  <c r="K659" i="5"/>
  <c r="M658" i="5"/>
  <c r="H658" i="5"/>
  <c r="K657" i="5"/>
  <c r="M656" i="5"/>
  <c r="H656" i="5"/>
  <c r="K655" i="5"/>
  <c r="M654" i="5"/>
  <c r="H654" i="5"/>
  <c r="K653" i="5"/>
  <c r="M652" i="5"/>
  <c r="H652" i="5"/>
  <c r="K651" i="5"/>
  <c r="M650" i="5"/>
  <c r="H650" i="5"/>
  <c r="K649" i="5"/>
  <c r="M648" i="5"/>
  <c r="H648" i="5"/>
  <c r="K647" i="5"/>
  <c r="M646" i="5"/>
  <c r="H646" i="5"/>
  <c r="K645" i="5"/>
  <c r="M644" i="5"/>
  <c r="H644" i="5"/>
  <c r="I441" i="5"/>
  <c r="G441" i="5" s="1"/>
  <c r="I439" i="5"/>
  <c r="G439" i="5" s="1"/>
  <c r="I437" i="5"/>
  <c r="G437" i="5" s="1"/>
  <c r="I435" i="5"/>
  <c r="G435" i="5" s="1"/>
  <c r="I433" i="5"/>
  <c r="G433" i="5" s="1"/>
  <c r="I431" i="5"/>
  <c r="G431" i="5" s="1"/>
  <c r="I429" i="5"/>
  <c r="G429" i="5" s="1"/>
  <c r="I427" i="5"/>
  <c r="G427" i="5" s="1"/>
  <c r="I425" i="5"/>
  <c r="G425" i="5" s="1"/>
  <c r="I423" i="5"/>
  <c r="G423" i="5" s="1"/>
  <c r="I421" i="5"/>
  <c r="G421" i="5" s="1"/>
  <c r="N643" i="5"/>
  <c r="I561" i="5"/>
  <c r="J643" i="5"/>
  <c r="K642" i="5"/>
  <c r="L641" i="5"/>
  <c r="M640" i="5"/>
  <c r="N639" i="5"/>
  <c r="I557" i="5"/>
  <c r="J639" i="5"/>
  <c r="K638" i="5"/>
  <c r="L637" i="5"/>
  <c r="M636" i="5"/>
  <c r="N635" i="5"/>
  <c r="I553" i="5"/>
  <c r="J635" i="5"/>
  <c r="K634" i="5"/>
  <c r="L633" i="5"/>
  <c r="M632" i="5"/>
  <c r="N631" i="5"/>
  <c r="I549" i="5"/>
  <c r="J631" i="5"/>
  <c r="K630" i="5"/>
  <c r="L629" i="5"/>
  <c r="M628" i="5"/>
  <c r="N627" i="5"/>
  <c r="I545" i="5"/>
  <c r="J627" i="5"/>
  <c r="K626" i="5"/>
  <c r="L625" i="5"/>
  <c r="M624" i="5"/>
  <c r="N623" i="5"/>
  <c r="I541" i="5"/>
  <c r="J623" i="5"/>
  <c r="K622" i="5"/>
  <c r="L621" i="5"/>
  <c r="M620" i="5"/>
  <c r="N619" i="5"/>
  <c r="I537" i="5"/>
  <c r="J619" i="5"/>
  <c r="K618" i="5"/>
  <c r="L617" i="5"/>
  <c r="M616" i="5"/>
  <c r="N615" i="5"/>
  <c r="I533" i="5"/>
  <c r="J615" i="5"/>
  <c r="K614" i="5"/>
  <c r="L613" i="5"/>
  <c r="M612" i="5"/>
  <c r="N611" i="5"/>
  <c r="I529" i="5"/>
  <c r="J611" i="5"/>
  <c r="K610" i="5"/>
  <c r="L609" i="5"/>
  <c r="M608" i="5"/>
  <c r="N607" i="5"/>
  <c r="I525" i="5"/>
  <c r="J607" i="5"/>
  <c r="K606" i="5"/>
  <c r="L605" i="5"/>
  <c r="M604" i="5"/>
  <c r="N603" i="5"/>
  <c r="I521" i="5"/>
  <c r="J603" i="5"/>
  <c r="K602" i="5"/>
  <c r="L601" i="5"/>
  <c r="M600" i="5"/>
  <c r="N599" i="5"/>
  <c r="I517" i="5"/>
  <c r="J599" i="5"/>
  <c r="K598" i="5"/>
  <c r="L597" i="5"/>
  <c r="M596" i="5"/>
  <c r="N595" i="5"/>
  <c r="I513" i="5"/>
  <c r="J595" i="5"/>
  <c r="K594" i="5"/>
  <c r="L593" i="5"/>
  <c r="M592" i="5"/>
  <c r="N591" i="5"/>
  <c r="I509" i="5"/>
  <c r="J591" i="5"/>
  <c r="K590" i="5"/>
  <c r="L589" i="5"/>
  <c r="M588" i="5"/>
  <c r="N587" i="5"/>
  <c r="I505" i="5"/>
  <c r="J587" i="5"/>
  <c r="K586" i="5"/>
  <c r="L585" i="5"/>
  <c r="I583" i="5"/>
  <c r="G583" i="5" s="1"/>
  <c r="O583" i="5" s="1"/>
  <c r="P583" i="5" s="1"/>
  <c r="I581" i="5"/>
  <c r="G581" i="5" s="1"/>
  <c r="O581" i="5" s="1"/>
  <c r="P581" i="5" s="1"/>
  <c r="L662" i="5"/>
  <c r="N661" i="5"/>
  <c r="I579" i="5"/>
  <c r="G579" i="5" s="1"/>
  <c r="O579" i="5" s="1"/>
  <c r="P579" i="5" s="1"/>
  <c r="J661" i="5"/>
  <c r="L660" i="5"/>
  <c r="N659" i="5"/>
  <c r="I577" i="5"/>
  <c r="G577" i="5" s="1"/>
  <c r="O577" i="5" s="1"/>
  <c r="P577" i="5" s="1"/>
  <c r="J659" i="5"/>
  <c r="L658" i="5"/>
  <c r="N657" i="5"/>
  <c r="I575" i="5"/>
  <c r="G575" i="5" s="1"/>
  <c r="O575" i="5" s="1"/>
  <c r="P575" i="5" s="1"/>
  <c r="J657" i="5"/>
  <c r="L656" i="5"/>
  <c r="N655" i="5"/>
  <c r="I573" i="5"/>
  <c r="G573" i="5" s="1"/>
  <c r="O573" i="5" s="1"/>
  <c r="P573" i="5" s="1"/>
  <c r="J655" i="5"/>
  <c r="L654" i="5"/>
  <c r="N653" i="5"/>
  <c r="I571" i="5"/>
  <c r="G571" i="5" s="1"/>
  <c r="O571" i="5" s="1"/>
  <c r="P571" i="5" s="1"/>
  <c r="J653" i="5"/>
  <c r="L652" i="5"/>
  <c r="N651" i="5"/>
  <c r="I569" i="5"/>
  <c r="G569" i="5" s="1"/>
  <c r="O569" i="5" s="1"/>
  <c r="P569" i="5" s="1"/>
  <c r="J651" i="5"/>
  <c r="L650" i="5"/>
  <c r="N649" i="5"/>
  <c r="I567" i="5"/>
  <c r="G567" i="5" s="1"/>
  <c r="O567" i="5" s="1"/>
  <c r="P567" i="5" s="1"/>
  <c r="J649" i="5"/>
  <c r="L648" i="5"/>
  <c r="N647" i="5"/>
  <c r="I565" i="5"/>
  <c r="G565" i="5" s="1"/>
  <c r="O565" i="5" s="1"/>
  <c r="P565" i="5" s="1"/>
  <c r="J647" i="5"/>
  <c r="L646" i="5"/>
  <c r="N645" i="5"/>
  <c r="I563" i="5"/>
  <c r="G563" i="5" s="1"/>
  <c r="O563" i="5" s="1"/>
  <c r="P563" i="5" s="1"/>
  <c r="J645" i="5"/>
  <c r="L644" i="5"/>
  <c r="J584" i="5"/>
  <c r="J665" i="5"/>
  <c r="N630" i="5"/>
  <c r="I548" i="5"/>
  <c r="J630" i="5"/>
  <c r="K629" i="5"/>
  <c r="L628" i="5"/>
  <c r="M627" i="5"/>
  <c r="N626" i="5"/>
  <c r="I544" i="5"/>
  <c r="J626" i="5"/>
  <c r="K625" i="5"/>
  <c r="L624" i="5"/>
  <c r="M623" i="5"/>
  <c r="N622" i="5"/>
  <c r="I540" i="5"/>
  <c r="J622" i="5"/>
  <c r="K621" i="5"/>
  <c r="L620" i="5"/>
  <c r="M619" i="5"/>
  <c r="N618" i="5"/>
  <c r="I536" i="5"/>
  <c r="J618" i="5"/>
  <c r="K617" i="5"/>
  <c r="L616" i="5"/>
  <c r="M615" i="5"/>
  <c r="N614" i="5"/>
  <c r="I532" i="5"/>
  <c r="J614" i="5"/>
  <c r="K613" i="5"/>
  <c r="L612" i="5"/>
  <c r="M611" i="5"/>
  <c r="N610" i="5"/>
  <c r="I528" i="5"/>
  <c r="J610" i="5"/>
  <c r="K609" i="5"/>
  <c r="L608" i="5"/>
  <c r="M607" i="5"/>
  <c r="N606" i="5"/>
  <c r="I524" i="5"/>
  <c r="J606" i="5"/>
  <c r="K605" i="5"/>
  <c r="L604" i="5"/>
  <c r="M603" i="5"/>
  <c r="N602" i="5"/>
  <c r="I520" i="5"/>
  <c r="J602" i="5"/>
  <c r="K601" i="5"/>
  <c r="L600" i="5"/>
  <c r="M599" i="5"/>
  <c r="N598" i="5"/>
  <c r="I516" i="5"/>
  <c r="J598" i="5"/>
  <c r="K597" i="5"/>
  <c r="L596" i="5"/>
  <c r="M595" i="5"/>
  <c r="N594" i="5"/>
  <c r="I512" i="5"/>
  <c r="J594" i="5"/>
  <c r="K593" i="5"/>
  <c r="L592" i="5"/>
  <c r="M591" i="5"/>
  <c r="N590" i="5"/>
  <c r="I508" i="5"/>
  <c r="J590" i="5"/>
  <c r="K589" i="5"/>
  <c r="L588" i="5"/>
  <c r="M587" i="5"/>
  <c r="N586" i="5"/>
  <c r="I504" i="5"/>
  <c r="J586" i="5"/>
  <c r="K585" i="5"/>
  <c r="M665" i="5"/>
  <c r="H665" i="5"/>
  <c r="H663" i="5"/>
  <c r="K662" i="5"/>
  <c r="M661" i="5"/>
  <c r="H661" i="5"/>
  <c r="K660" i="5"/>
  <c r="M659" i="5"/>
  <c r="H659" i="5"/>
  <c r="K658" i="5"/>
  <c r="M657" i="5"/>
  <c r="H657" i="5"/>
  <c r="K656" i="5"/>
  <c r="M655" i="5"/>
  <c r="H655" i="5"/>
  <c r="K654" i="5"/>
  <c r="M653" i="5"/>
  <c r="H653" i="5"/>
  <c r="K652" i="5"/>
  <c r="M651" i="5"/>
  <c r="H651" i="5"/>
  <c r="K650" i="5"/>
  <c r="M649" i="5"/>
  <c r="H649" i="5"/>
  <c r="K648" i="5"/>
  <c r="M647" i="5"/>
  <c r="H647" i="5"/>
  <c r="K646" i="5"/>
  <c r="M645" i="5"/>
  <c r="H645" i="5"/>
  <c r="K644" i="5"/>
  <c r="J559" i="4"/>
  <c r="K559" i="4"/>
  <c r="Q559" i="4" s="1"/>
  <c r="L559" i="4"/>
  <c r="R559" i="4" s="1"/>
  <c r="M559" i="4"/>
  <c r="S559" i="4" s="1"/>
  <c r="N559" i="4"/>
  <c r="T559" i="4" s="1"/>
  <c r="J560" i="4"/>
  <c r="K560" i="4"/>
  <c r="Q560" i="4" s="1"/>
  <c r="L560" i="4"/>
  <c r="R560" i="4" s="1"/>
  <c r="M560" i="4"/>
  <c r="S560" i="4" s="1"/>
  <c r="N560" i="4"/>
  <c r="T560" i="4" s="1"/>
  <c r="J561" i="4"/>
  <c r="K561" i="4"/>
  <c r="Q561" i="4" s="1"/>
  <c r="L561" i="4"/>
  <c r="R561" i="4" s="1"/>
  <c r="M561" i="4"/>
  <c r="S561" i="4" s="1"/>
  <c r="N561" i="4"/>
  <c r="T561" i="4" s="1"/>
  <c r="J562" i="4"/>
  <c r="K562" i="4"/>
  <c r="Q562" i="4" s="1"/>
  <c r="L562" i="4"/>
  <c r="R562" i="4" s="1"/>
  <c r="M562" i="4"/>
  <c r="S562" i="4" s="1"/>
  <c r="N562" i="4"/>
  <c r="T562" i="4" s="1"/>
  <c r="J563" i="4"/>
  <c r="K563" i="4"/>
  <c r="Q563" i="4" s="1"/>
  <c r="L563" i="4"/>
  <c r="R563" i="4" s="1"/>
  <c r="M563" i="4"/>
  <c r="S563" i="4" s="1"/>
  <c r="N563" i="4"/>
  <c r="T563" i="4" s="1"/>
  <c r="J564" i="4"/>
  <c r="K564" i="4"/>
  <c r="Q564" i="4" s="1"/>
  <c r="L564" i="4"/>
  <c r="R564" i="4" s="1"/>
  <c r="M564" i="4"/>
  <c r="S564" i="4" s="1"/>
  <c r="N564" i="4"/>
  <c r="T564" i="4" s="1"/>
  <c r="J565" i="4"/>
  <c r="K565" i="4"/>
  <c r="Q565" i="4" s="1"/>
  <c r="L565" i="4"/>
  <c r="R565" i="4" s="1"/>
  <c r="M565" i="4"/>
  <c r="S565" i="4" s="1"/>
  <c r="N565" i="4"/>
  <c r="T565" i="4" s="1"/>
  <c r="J566" i="4"/>
  <c r="K566" i="4"/>
  <c r="Q566" i="4" s="1"/>
  <c r="L566" i="4"/>
  <c r="R566" i="4" s="1"/>
  <c r="M566" i="4"/>
  <c r="S566" i="4" s="1"/>
  <c r="N566" i="4"/>
  <c r="T566" i="4" s="1"/>
  <c r="J567" i="4"/>
  <c r="K567" i="4"/>
  <c r="Q567" i="4" s="1"/>
  <c r="L567" i="4"/>
  <c r="R567" i="4" s="1"/>
  <c r="M567" i="4"/>
  <c r="S567" i="4" s="1"/>
  <c r="N567" i="4"/>
  <c r="T567" i="4" s="1"/>
  <c r="J568" i="4"/>
  <c r="K568" i="4"/>
  <c r="Q568" i="4" s="1"/>
  <c r="L568" i="4"/>
  <c r="R568" i="4" s="1"/>
  <c r="M568" i="4"/>
  <c r="S568" i="4" s="1"/>
  <c r="N568" i="4"/>
  <c r="T568" i="4" s="1"/>
  <c r="J569" i="4"/>
  <c r="K569" i="4"/>
  <c r="Q569" i="4" s="1"/>
  <c r="L569" i="4"/>
  <c r="R569" i="4" s="1"/>
  <c r="M569" i="4"/>
  <c r="S569" i="4" s="1"/>
  <c r="N569" i="4"/>
  <c r="T569" i="4" s="1"/>
  <c r="J570" i="4"/>
  <c r="K570" i="4"/>
  <c r="Q570" i="4" s="1"/>
  <c r="L570" i="4"/>
  <c r="R570" i="4" s="1"/>
  <c r="M570" i="4"/>
  <c r="S570" i="4" s="1"/>
  <c r="N570" i="4"/>
  <c r="T570" i="4" s="1"/>
  <c r="J571" i="4"/>
  <c r="K571" i="4"/>
  <c r="Q571" i="4" s="1"/>
  <c r="L571" i="4"/>
  <c r="R571" i="4" s="1"/>
  <c r="M571" i="4"/>
  <c r="S571" i="4" s="1"/>
  <c r="N571" i="4"/>
  <c r="T571" i="4" s="1"/>
  <c r="J572" i="4"/>
  <c r="K572" i="4"/>
  <c r="Q572" i="4" s="1"/>
  <c r="L572" i="4"/>
  <c r="R572" i="4" s="1"/>
  <c r="M572" i="4"/>
  <c r="S572" i="4" s="1"/>
  <c r="N572" i="4"/>
  <c r="T572" i="4" s="1"/>
  <c r="J573" i="4"/>
  <c r="K573" i="4"/>
  <c r="Q573" i="4" s="1"/>
  <c r="L573" i="4"/>
  <c r="R573" i="4" s="1"/>
  <c r="M573" i="4"/>
  <c r="S573" i="4" s="1"/>
  <c r="N573" i="4"/>
  <c r="T573" i="4" s="1"/>
  <c r="J574" i="4"/>
  <c r="K574" i="4"/>
  <c r="Q574" i="4" s="1"/>
  <c r="L574" i="4"/>
  <c r="R574" i="4" s="1"/>
  <c r="M574" i="4"/>
  <c r="S574" i="4" s="1"/>
  <c r="N574" i="4"/>
  <c r="T574" i="4" s="1"/>
  <c r="J575" i="4"/>
  <c r="K575" i="4"/>
  <c r="Q575" i="4" s="1"/>
  <c r="L575" i="4"/>
  <c r="R575" i="4" s="1"/>
  <c r="M575" i="4"/>
  <c r="S575" i="4" s="1"/>
  <c r="N575" i="4"/>
  <c r="T575" i="4" s="1"/>
  <c r="J576" i="4"/>
  <c r="K576" i="4"/>
  <c r="Q576" i="4" s="1"/>
  <c r="L576" i="4"/>
  <c r="R576" i="4" s="1"/>
  <c r="M576" i="4"/>
  <c r="S576" i="4" s="1"/>
  <c r="N576" i="4"/>
  <c r="T576" i="4" s="1"/>
  <c r="J577" i="4"/>
  <c r="K577" i="4"/>
  <c r="Q577" i="4" s="1"/>
  <c r="L577" i="4"/>
  <c r="R577" i="4" s="1"/>
  <c r="M577" i="4"/>
  <c r="S577" i="4" s="1"/>
  <c r="N577" i="4"/>
  <c r="T577" i="4" s="1"/>
  <c r="J578" i="4"/>
  <c r="K578" i="4"/>
  <c r="Q578" i="4" s="1"/>
  <c r="L578" i="4"/>
  <c r="R578" i="4" s="1"/>
  <c r="M578" i="4"/>
  <c r="S578" i="4" s="1"/>
  <c r="N578" i="4"/>
  <c r="T578" i="4" s="1"/>
  <c r="J579" i="4"/>
  <c r="K579" i="4"/>
  <c r="Q579" i="4" s="1"/>
  <c r="L579" i="4"/>
  <c r="R579" i="4" s="1"/>
  <c r="M579" i="4"/>
  <c r="S579" i="4" s="1"/>
  <c r="N579" i="4"/>
  <c r="T579" i="4" s="1"/>
  <c r="J580" i="4"/>
  <c r="K580" i="4"/>
  <c r="Q580" i="4" s="1"/>
  <c r="L580" i="4"/>
  <c r="R580" i="4" s="1"/>
  <c r="M580" i="4"/>
  <c r="S580" i="4" s="1"/>
  <c r="N580" i="4"/>
  <c r="T580" i="4" s="1"/>
  <c r="J395" i="4"/>
  <c r="K395" i="4"/>
  <c r="Q395" i="4" s="1"/>
  <c r="L395" i="4"/>
  <c r="R395" i="4" s="1"/>
  <c r="M395" i="4"/>
  <c r="S395" i="4" s="1"/>
  <c r="N395" i="4"/>
  <c r="T395" i="4" s="1"/>
  <c r="J396" i="4"/>
  <c r="K396" i="4"/>
  <c r="Q396" i="4" s="1"/>
  <c r="L396" i="4"/>
  <c r="R396" i="4" s="1"/>
  <c r="M396" i="4"/>
  <c r="S396" i="4" s="1"/>
  <c r="N396" i="4"/>
  <c r="T396" i="4" s="1"/>
  <c r="J397" i="4"/>
  <c r="K397" i="4"/>
  <c r="Q397" i="4" s="1"/>
  <c r="L397" i="4"/>
  <c r="R397" i="4" s="1"/>
  <c r="M397" i="4"/>
  <c r="S397" i="4" s="1"/>
  <c r="N397" i="4"/>
  <c r="T397" i="4" s="1"/>
  <c r="J398" i="4"/>
  <c r="K398" i="4"/>
  <c r="Q398" i="4" s="1"/>
  <c r="L398" i="4"/>
  <c r="R398" i="4" s="1"/>
  <c r="M398" i="4"/>
  <c r="S398" i="4" s="1"/>
  <c r="N398" i="4"/>
  <c r="T398" i="4" s="1"/>
  <c r="J399" i="4"/>
  <c r="K399" i="4"/>
  <c r="Q399" i="4" s="1"/>
  <c r="L399" i="4"/>
  <c r="R399" i="4" s="1"/>
  <c r="M399" i="4"/>
  <c r="S399" i="4" s="1"/>
  <c r="N399" i="4"/>
  <c r="T399" i="4" s="1"/>
  <c r="J400" i="4"/>
  <c r="K400" i="4"/>
  <c r="Q400" i="4" s="1"/>
  <c r="L400" i="4"/>
  <c r="R400" i="4" s="1"/>
  <c r="M400" i="4"/>
  <c r="S400" i="4" s="1"/>
  <c r="N400" i="4"/>
  <c r="T400" i="4" s="1"/>
  <c r="J401" i="4"/>
  <c r="K401" i="4"/>
  <c r="Q401" i="4" s="1"/>
  <c r="L401" i="4"/>
  <c r="R401" i="4" s="1"/>
  <c r="M401" i="4"/>
  <c r="S401" i="4" s="1"/>
  <c r="N401" i="4"/>
  <c r="T401" i="4" s="1"/>
  <c r="J402" i="4"/>
  <c r="K402" i="4"/>
  <c r="Q402" i="4" s="1"/>
  <c r="L402" i="4"/>
  <c r="R402" i="4" s="1"/>
  <c r="M402" i="4"/>
  <c r="S402" i="4" s="1"/>
  <c r="N402" i="4"/>
  <c r="T402" i="4" s="1"/>
  <c r="J403" i="4"/>
  <c r="K403" i="4"/>
  <c r="Q403" i="4" s="1"/>
  <c r="L403" i="4"/>
  <c r="R403" i="4" s="1"/>
  <c r="M403" i="4"/>
  <c r="S403" i="4" s="1"/>
  <c r="N403" i="4"/>
  <c r="T403" i="4" s="1"/>
  <c r="J404" i="4"/>
  <c r="K404" i="4"/>
  <c r="Q404" i="4" s="1"/>
  <c r="L404" i="4"/>
  <c r="R404" i="4" s="1"/>
  <c r="M404" i="4"/>
  <c r="S404" i="4" s="1"/>
  <c r="N404" i="4"/>
  <c r="T404" i="4" s="1"/>
  <c r="J405" i="4"/>
  <c r="K405" i="4"/>
  <c r="Q405" i="4" s="1"/>
  <c r="L405" i="4"/>
  <c r="R405" i="4" s="1"/>
  <c r="M405" i="4"/>
  <c r="S405" i="4" s="1"/>
  <c r="N405" i="4"/>
  <c r="T405" i="4" s="1"/>
  <c r="J406" i="4"/>
  <c r="K406" i="4"/>
  <c r="Q406" i="4" s="1"/>
  <c r="L406" i="4"/>
  <c r="R406" i="4" s="1"/>
  <c r="M406" i="4"/>
  <c r="S406" i="4" s="1"/>
  <c r="N406" i="4"/>
  <c r="T406" i="4" s="1"/>
  <c r="J407" i="4"/>
  <c r="K407" i="4"/>
  <c r="Q407" i="4" s="1"/>
  <c r="L407" i="4"/>
  <c r="R407" i="4" s="1"/>
  <c r="M407" i="4"/>
  <c r="S407" i="4" s="1"/>
  <c r="N407" i="4"/>
  <c r="T407" i="4" s="1"/>
  <c r="J408" i="4"/>
  <c r="K408" i="4"/>
  <c r="Q408" i="4" s="1"/>
  <c r="L408" i="4"/>
  <c r="R408" i="4" s="1"/>
  <c r="M408" i="4"/>
  <c r="S408" i="4" s="1"/>
  <c r="N408" i="4"/>
  <c r="T408" i="4" s="1"/>
  <c r="J409" i="4"/>
  <c r="K409" i="4"/>
  <c r="Q409" i="4" s="1"/>
  <c r="L409" i="4"/>
  <c r="R409" i="4" s="1"/>
  <c r="M409" i="4"/>
  <c r="S409" i="4" s="1"/>
  <c r="N409" i="4"/>
  <c r="T409" i="4" s="1"/>
  <c r="J410" i="4"/>
  <c r="K410" i="4"/>
  <c r="Q410" i="4" s="1"/>
  <c r="L410" i="4"/>
  <c r="R410" i="4" s="1"/>
  <c r="M410" i="4"/>
  <c r="S410" i="4" s="1"/>
  <c r="N410" i="4"/>
  <c r="T410" i="4" s="1"/>
  <c r="J411" i="4"/>
  <c r="K411" i="4"/>
  <c r="Q411" i="4" s="1"/>
  <c r="L411" i="4"/>
  <c r="R411" i="4" s="1"/>
  <c r="M411" i="4"/>
  <c r="S411" i="4" s="1"/>
  <c r="N411" i="4"/>
  <c r="T411" i="4" s="1"/>
  <c r="J412" i="4"/>
  <c r="K412" i="4"/>
  <c r="Q412" i="4" s="1"/>
  <c r="L412" i="4"/>
  <c r="R412" i="4" s="1"/>
  <c r="M412" i="4"/>
  <c r="S412" i="4" s="1"/>
  <c r="N412" i="4"/>
  <c r="T412" i="4" s="1"/>
  <c r="J413" i="4"/>
  <c r="K413" i="4"/>
  <c r="Q413" i="4" s="1"/>
  <c r="L413" i="4"/>
  <c r="R413" i="4" s="1"/>
  <c r="M413" i="4"/>
  <c r="S413" i="4" s="1"/>
  <c r="N413" i="4"/>
  <c r="T413" i="4" s="1"/>
  <c r="J414" i="4"/>
  <c r="K414" i="4"/>
  <c r="Q414" i="4" s="1"/>
  <c r="L414" i="4"/>
  <c r="R414" i="4" s="1"/>
  <c r="M414" i="4"/>
  <c r="S414" i="4" s="1"/>
  <c r="N414" i="4"/>
  <c r="T414" i="4" s="1"/>
  <c r="J415" i="4"/>
  <c r="K415" i="4"/>
  <c r="Q415" i="4" s="1"/>
  <c r="L415" i="4"/>
  <c r="R415" i="4" s="1"/>
  <c r="M415" i="4"/>
  <c r="S415" i="4" s="1"/>
  <c r="N415" i="4"/>
  <c r="T415" i="4" s="1"/>
  <c r="J416" i="4"/>
  <c r="K416" i="4"/>
  <c r="Q416" i="4" s="1"/>
  <c r="L416" i="4"/>
  <c r="R416" i="4" s="1"/>
  <c r="M416" i="4"/>
  <c r="S416" i="4" s="1"/>
  <c r="N416" i="4"/>
  <c r="T416" i="4" s="1"/>
  <c r="J231" i="4"/>
  <c r="K231" i="4"/>
  <c r="Q231" i="4" s="1"/>
  <c r="L231" i="4"/>
  <c r="R231" i="4" s="1"/>
  <c r="M231" i="4"/>
  <c r="S231" i="4" s="1"/>
  <c r="N231" i="4"/>
  <c r="T231" i="4" s="1"/>
  <c r="J232" i="4"/>
  <c r="K232" i="4"/>
  <c r="Q232" i="4" s="1"/>
  <c r="L232" i="4"/>
  <c r="R232" i="4" s="1"/>
  <c r="M232" i="4"/>
  <c r="S232" i="4" s="1"/>
  <c r="N232" i="4"/>
  <c r="T232" i="4" s="1"/>
  <c r="J233" i="4"/>
  <c r="K233" i="4"/>
  <c r="Q233" i="4" s="1"/>
  <c r="L233" i="4"/>
  <c r="R233" i="4" s="1"/>
  <c r="M233" i="4"/>
  <c r="S233" i="4" s="1"/>
  <c r="N233" i="4"/>
  <c r="T233" i="4" s="1"/>
  <c r="J234" i="4"/>
  <c r="K234" i="4"/>
  <c r="Q234" i="4" s="1"/>
  <c r="L234" i="4"/>
  <c r="R234" i="4" s="1"/>
  <c r="M234" i="4"/>
  <c r="S234" i="4" s="1"/>
  <c r="N234" i="4"/>
  <c r="T234" i="4" s="1"/>
  <c r="J235" i="4"/>
  <c r="K235" i="4"/>
  <c r="Q235" i="4" s="1"/>
  <c r="L235" i="4"/>
  <c r="R235" i="4" s="1"/>
  <c r="M235" i="4"/>
  <c r="S235" i="4" s="1"/>
  <c r="N235" i="4"/>
  <c r="T235" i="4" s="1"/>
  <c r="J236" i="4"/>
  <c r="K236" i="4"/>
  <c r="Q236" i="4" s="1"/>
  <c r="L236" i="4"/>
  <c r="R236" i="4" s="1"/>
  <c r="M236" i="4"/>
  <c r="S236" i="4" s="1"/>
  <c r="N236" i="4"/>
  <c r="T236" i="4" s="1"/>
  <c r="J237" i="4"/>
  <c r="K237" i="4"/>
  <c r="Q237" i="4" s="1"/>
  <c r="L237" i="4"/>
  <c r="R237" i="4" s="1"/>
  <c r="M237" i="4"/>
  <c r="S237" i="4" s="1"/>
  <c r="N237" i="4"/>
  <c r="T237" i="4" s="1"/>
  <c r="J238" i="4"/>
  <c r="K238" i="4"/>
  <c r="Q238" i="4" s="1"/>
  <c r="L238" i="4"/>
  <c r="R238" i="4" s="1"/>
  <c r="M238" i="4"/>
  <c r="S238" i="4" s="1"/>
  <c r="N238" i="4"/>
  <c r="T238" i="4" s="1"/>
  <c r="J239" i="4"/>
  <c r="K239" i="4"/>
  <c r="Q239" i="4" s="1"/>
  <c r="L239" i="4"/>
  <c r="R239" i="4" s="1"/>
  <c r="M239" i="4"/>
  <c r="S239" i="4" s="1"/>
  <c r="N239" i="4"/>
  <c r="T239" i="4" s="1"/>
  <c r="J240" i="4"/>
  <c r="K240" i="4"/>
  <c r="Q240" i="4" s="1"/>
  <c r="L240" i="4"/>
  <c r="R240" i="4" s="1"/>
  <c r="M240" i="4"/>
  <c r="S240" i="4" s="1"/>
  <c r="N240" i="4"/>
  <c r="T240" i="4" s="1"/>
  <c r="J241" i="4"/>
  <c r="K241" i="4"/>
  <c r="Q241" i="4" s="1"/>
  <c r="L241" i="4"/>
  <c r="R241" i="4" s="1"/>
  <c r="M241" i="4"/>
  <c r="S241" i="4" s="1"/>
  <c r="N241" i="4"/>
  <c r="T241" i="4" s="1"/>
  <c r="J242" i="4"/>
  <c r="K242" i="4"/>
  <c r="Q242" i="4" s="1"/>
  <c r="L242" i="4"/>
  <c r="R242" i="4" s="1"/>
  <c r="M242" i="4"/>
  <c r="S242" i="4" s="1"/>
  <c r="N242" i="4"/>
  <c r="T242" i="4" s="1"/>
  <c r="J243" i="4"/>
  <c r="K243" i="4"/>
  <c r="Q243" i="4" s="1"/>
  <c r="L243" i="4"/>
  <c r="R243" i="4" s="1"/>
  <c r="M243" i="4"/>
  <c r="S243" i="4" s="1"/>
  <c r="N243" i="4"/>
  <c r="T243" i="4" s="1"/>
  <c r="J244" i="4"/>
  <c r="K244" i="4"/>
  <c r="Q244" i="4" s="1"/>
  <c r="L244" i="4"/>
  <c r="R244" i="4" s="1"/>
  <c r="M244" i="4"/>
  <c r="S244" i="4" s="1"/>
  <c r="N244" i="4"/>
  <c r="T244" i="4" s="1"/>
  <c r="J245" i="4"/>
  <c r="K245" i="4"/>
  <c r="Q245" i="4" s="1"/>
  <c r="L245" i="4"/>
  <c r="R245" i="4" s="1"/>
  <c r="M245" i="4"/>
  <c r="S245" i="4" s="1"/>
  <c r="N245" i="4"/>
  <c r="T245" i="4" s="1"/>
  <c r="J246" i="4"/>
  <c r="K246" i="4"/>
  <c r="Q246" i="4" s="1"/>
  <c r="L246" i="4"/>
  <c r="R246" i="4" s="1"/>
  <c r="M246" i="4"/>
  <c r="S246" i="4" s="1"/>
  <c r="N246" i="4"/>
  <c r="T246" i="4" s="1"/>
  <c r="J247" i="4"/>
  <c r="K247" i="4"/>
  <c r="Q247" i="4" s="1"/>
  <c r="L247" i="4"/>
  <c r="R247" i="4" s="1"/>
  <c r="M247" i="4"/>
  <c r="S247" i="4" s="1"/>
  <c r="N247" i="4"/>
  <c r="T247" i="4" s="1"/>
  <c r="J248" i="4"/>
  <c r="K248" i="4"/>
  <c r="Q248" i="4" s="1"/>
  <c r="L248" i="4"/>
  <c r="R248" i="4" s="1"/>
  <c r="M248" i="4"/>
  <c r="S248" i="4" s="1"/>
  <c r="N248" i="4"/>
  <c r="T248" i="4" s="1"/>
  <c r="J249" i="4"/>
  <c r="K249" i="4"/>
  <c r="Q249" i="4" s="1"/>
  <c r="L249" i="4"/>
  <c r="R249" i="4" s="1"/>
  <c r="M249" i="4"/>
  <c r="S249" i="4" s="1"/>
  <c r="N249" i="4"/>
  <c r="T249" i="4" s="1"/>
  <c r="J250" i="4"/>
  <c r="K250" i="4"/>
  <c r="Q250" i="4" s="1"/>
  <c r="L250" i="4"/>
  <c r="R250" i="4" s="1"/>
  <c r="M250" i="4"/>
  <c r="S250" i="4" s="1"/>
  <c r="N250" i="4"/>
  <c r="T250" i="4" s="1"/>
  <c r="J251" i="4"/>
  <c r="K251" i="4"/>
  <c r="Q251" i="4" s="1"/>
  <c r="L251" i="4"/>
  <c r="R251" i="4" s="1"/>
  <c r="M251" i="4"/>
  <c r="S251" i="4" s="1"/>
  <c r="N251" i="4"/>
  <c r="T251" i="4" s="1"/>
  <c r="J252" i="4"/>
  <c r="K252" i="4"/>
  <c r="Q252" i="4" s="1"/>
  <c r="L252" i="4"/>
  <c r="R252" i="4" s="1"/>
  <c r="M252" i="4"/>
  <c r="S252" i="4" s="1"/>
  <c r="N252" i="4"/>
  <c r="T252" i="4" s="1"/>
  <c r="J149" i="4"/>
  <c r="K149" i="4"/>
  <c r="Q149" i="4" s="1"/>
  <c r="L149" i="4"/>
  <c r="R149" i="4" s="1"/>
  <c r="M149" i="4"/>
  <c r="S149" i="4" s="1"/>
  <c r="N149" i="4"/>
  <c r="T149" i="4" s="1"/>
  <c r="J150" i="4"/>
  <c r="K150" i="4"/>
  <c r="Q150" i="4" s="1"/>
  <c r="L150" i="4"/>
  <c r="R150" i="4" s="1"/>
  <c r="M150" i="4"/>
  <c r="S150" i="4" s="1"/>
  <c r="N150" i="4"/>
  <c r="T150" i="4" s="1"/>
  <c r="J151" i="4"/>
  <c r="K151" i="4"/>
  <c r="Q151" i="4" s="1"/>
  <c r="L151" i="4"/>
  <c r="R151" i="4" s="1"/>
  <c r="M151" i="4"/>
  <c r="S151" i="4" s="1"/>
  <c r="N151" i="4"/>
  <c r="T151" i="4" s="1"/>
  <c r="J152" i="4"/>
  <c r="K152" i="4"/>
  <c r="Q152" i="4" s="1"/>
  <c r="L152" i="4"/>
  <c r="R152" i="4" s="1"/>
  <c r="M152" i="4"/>
  <c r="S152" i="4" s="1"/>
  <c r="N152" i="4"/>
  <c r="T152" i="4" s="1"/>
  <c r="J153" i="4"/>
  <c r="K153" i="4"/>
  <c r="Q153" i="4" s="1"/>
  <c r="L153" i="4"/>
  <c r="R153" i="4" s="1"/>
  <c r="M153" i="4"/>
  <c r="S153" i="4" s="1"/>
  <c r="N153" i="4"/>
  <c r="T153" i="4" s="1"/>
  <c r="J154" i="4"/>
  <c r="K154" i="4"/>
  <c r="Q154" i="4" s="1"/>
  <c r="L154" i="4"/>
  <c r="R154" i="4" s="1"/>
  <c r="M154" i="4"/>
  <c r="S154" i="4" s="1"/>
  <c r="N154" i="4"/>
  <c r="T154" i="4" s="1"/>
  <c r="J155" i="4"/>
  <c r="K155" i="4"/>
  <c r="Q155" i="4" s="1"/>
  <c r="L155" i="4"/>
  <c r="R155" i="4" s="1"/>
  <c r="M155" i="4"/>
  <c r="S155" i="4" s="1"/>
  <c r="N155" i="4"/>
  <c r="T155" i="4" s="1"/>
  <c r="J156" i="4"/>
  <c r="K156" i="4"/>
  <c r="Q156" i="4" s="1"/>
  <c r="L156" i="4"/>
  <c r="R156" i="4" s="1"/>
  <c r="M156" i="4"/>
  <c r="S156" i="4" s="1"/>
  <c r="N156" i="4"/>
  <c r="T156" i="4" s="1"/>
  <c r="J157" i="4"/>
  <c r="K157" i="4"/>
  <c r="Q157" i="4" s="1"/>
  <c r="L157" i="4"/>
  <c r="R157" i="4" s="1"/>
  <c r="M157" i="4"/>
  <c r="S157" i="4" s="1"/>
  <c r="N157" i="4"/>
  <c r="T157" i="4" s="1"/>
  <c r="J158" i="4"/>
  <c r="K158" i="4"/>
  <c r="Q158" i="4" s="1"/>
  <c r="L158" i="4"/>
  <c r="R158" i="4" s="1"/>
  <c r="M158" i="4"/>
  <c r="S158" i="4" s="1"/>
  <c r="N158" i="4"/>
  <c r="T158" i="4" s="1"/>
  <c r="J159" i="4"/>
  <c r="K159" i="4"/>
  <c r="Q159" i="4" s="1"/>
  <c r="L159" i="4"/>
  <c r="R159" i="4" s="1"/>
  <c r="M159" i="4"/>
  <c r="S159" i="4" s="1"/>
  <c r="N159" i="4"/>
  <c r="T159" i="4" s="1"/>
  <c r="J160" i="4"/>
  <c r="K160" i="4"/>
  <c r="Q160" i="4" s="1"/>
  <c r="L160" i="4"/>
  <c r="R160" i="4" s="1"/>
  <c r="M160" i="4"/>
  <c r="S160" i="4" s="1"/>
  <c r="N160" i="4"/>
  <c r="T160" i="4" s="1"/>
  <c r="J161" i="4"/>
  <c r="K161" i="4"/>
  <c r="Q161" i="4" s="1"/>
  <c r="L161" i="4"/>
  <c r="R161" i="4" s="1"/>
  <c r="M161" i="4"/>
  <c r="S161" i="4" s="1"/>
  <c r="N161" i="4"/>
  <c r="T161" i="4" s="1"/>
  <c r="J162" i="4"/>
  <c r="K162" i="4"/>
  <c r="Q162" i="4" s="1"/>
  <c r="L162" i="4"/>
  <c r="R162" i="4" s="1"/>
  <c r="M162" i="4"/>
  <c r="S162" i="4" s="1"/>
  <c r="N162" i="4"/>
  <c r="T162" i="4" s="1"/>
  <c r="J163" i="4"/>
  <c r="K163" i="4"/>
  <c r="Q163" i="4" s="1"/>
  <c r="L163" i="4"/>
  <c r="R163" i="4" s="1"/>
  <c r="M163" i="4"/>
  <c r="S163" i="4" s="1"/>
  <c r="N163" i="4"/>
  <c r="T163" i="4" s="1"/>
  <c r="J164" i="4"/>
  <c r="K164" i="4"/>
  <c r="Q164" i="4" s="1"/>
  <c r="L164" i="4"/>
  <c r="R164" i="4" s="1"/>
  <c r="M164" i="4"/>
  <c r="S164" i="4" s="1"/>
  <c r="N164" i="4"/>
  <c r="T164" i="4" s="1"/>
  <c r="J165" i="4"/>
  <c r="K165" i="4"/>
  <c r="Q165" i="4" s="1"/>
  <c r="L165" i="4"/>
  <c r="R165" i="4" s="1"/>
  <c r="M165" i="4"/>
  <c r="S165" i="4" s="1"/>
  <c r="N165" i="4"/>
  <c r="T165" i="4" s="1"/>
  <c r="J477" i="4"/>
  <c r="K477" i="4"/>
  <c r="Q477" i="4" s="1"/>
  <c r="L477" i="4"/>
  <c r="R477" i="4" s="1"/>
  <c r="M477" i="4"/>
  <c r="S477" i="4" s="1"/>
  <c r="N477" i="4"/>
  <c r="T477" i="4" s="1"/>
  <c r="J478" i="4"/>
  <c r="K478" i="4"/>
  <c r="Q478" i="4" s="1"/>
  <c r="L478" i="4"/>
  <c r="R478" i="4" s="1"/>
  <c r="M478" i="4"/>
  <c r="S478" i="4" s="1"/>
  <c r="N478" i="4"/>
  <c r="T478" i="4" s="1"/>
  <c r="J479" i="4"/>
  <c r="K479" i="4"/>
  <c r="Q479" i="4" s="1"/>
  <c r="L479" i="4"/>
  <c r="R479" i="4" s="1"/>
  <c r="M479" i="4"/>
  <c r="S479" i="4" s="1"/>
  <c r="N479" i="4"/>
  <c r="T479" i="4" s="1"/>
  <c r="J480" i="4"/>
  <c r="K480" i="4"/>
  <c r="Q480" i="4" s="1"/>
  <c r="L480" i="4"/>
  <c r="R480" i="4" s="1"/>
  <c r="M480" i="4"/>
  <c r="S480" i="4" s="1"/>
  <c r="N480" i="4"/>
  <c r="T480" i="4" s="1"/>
  <c r="J481" i="4"/>
  <c r="K481" i="4"/>
  <c r="Q481" i="4" s="1"/>
  <c r="L481" i="4"/>
  <c r="R481" i="4" s="1"/>
  <c r="M481" i="4"/>
  <c r="S481" i="4" s="1"/>
  <c r="N481" i="4"/>
  <c r="T481" i="4" s="1"/>
  <c r="J482" i="4"/>
  <c r="K482" i="4"/>
  <c r="Q482" i="4" s="1"/>
  <c r="L482" i="4"/>
  <c r="R482" i="4" s="1"/>
  <c r="M482" i="4"/>
  <c r="S482" i="4" s="1"/>
  <c r="N482" i="4"/>
  <c r="T482" i="4" s="1"/>
  <c r="J483" i="4"/>
  <c r="K483" i="4"/>
  <c r="Q483" i="4" s="1"/>
  <c r="L483" i="4"/>
  <c r="R483" i="4" s="1"/>
  <c r="M483" i="4"/>
  <c r="S483" i="4" s="1"/>
  <c r="N483" i="4"/>
  <c r="T483" i="4" s="1"/>
  <c r="J484" i="4"/>
  <c r="K484" i="4"/>
  <c r="Q484" i="4" s="1"/>
  <c r="L484" i="4"/>
  <c r="R484" i="4" s="1"/>
  <c r="M484" i="4"/>
  <c r="S484" i="4" s="1"/>
  <c r="N484" i="4"/>
  <c r="T484" i="4" s="1"/>
  <c r="J485" i="4"/>
  <c r="K485" i="4"/>
  <c r="Q485" i="4" s="1"/>
  <c r="L485" i="4"/>
  <c r="R485" i="4" s="1"/>
  <c r="M485" i="4"/>
  <c r="S485" i="4" s="1"/>
  <c r="N485" i="4"/>
  <c r="T485" i="4" s="1"/>
  <c r="J486" i="4"/>
  <c r="K486" i="4"/>
  <c r="Q486" i="4" s="1"/>
  <c r="L486" i="4"/>
  <c r="R486" i="4" s="1"/>
  <c r="M486" i="4"/>
  <c r="S486" i="4" s="1"/>
  <c r="N486" i="4"/>
  <c r="T486" i="4" s="1"/>
  <c r="J487" i="4"/>
  <c r="K487" i="4"/>
  <c r="Q487" i="4" s="1"/>
  <c r="L487" i="4"/>
  <c r="R487" i="4" s="1"/>
  <c r="M487" i="4"/>
  <c r="S487" i="4" s="1"/>
  <c r="N487" i="4"/>
  <c r="T487" i="4" s="1"/>
  <c r="J488" i="4"/>
  <c r="K488" i="4"/>
  <c r="Q488" i="4" s="1"/>
  <c r="L488" i="4"/>
  <c r="R488" i="4" s="1"/>
  <c r="M488" i="4"/>
  <c r="S488" i="4" s="1"/>
  <c r="N488" i="4"/>
  <c r="T488" i="4" s="1"/>
  <c r="J489" i="4"/>
  <c r="K489" i="4"/>
  <c r="Q489" i="4" s="1"/>
  <c r="L489" i="4"/>
  <c r="R489" i="4" s="1"/>
  <c r="M489" i="4"/>
  <c r="S489" i="4" s="1"/>
  <c r="N489" i="4"/>
  <c r="T489" i="4" s="1"/>
  <c r="J490" i="4"/>
  <c r="K490" i="4"/>
  <c r="Q490" i="4" s="1"/>
  <c r="L490" i="4"/>
  <c r="R490" i="4" s="1"/>
  <c r="M490" i="4"/>
  <c r="S490" i="4" s="1"/>
  <c r="N490" i="4"/>
  <c r="T490" i="4" s="1"/>
  <c r="J491" i="4"/>
  <c r="K491" i="4"/>
  <c r="Q491" i="4" s="1"/>
  <c r="L491" i="4"/>
  <c r="R491" i="4" s="1"/>
  <c r="M491" i="4"/>
  <c r="S491" i="4" s="1"/>
  <c r="N491" i="4"/>
  <c r="T491" i="4" s="1"/>
  <c r="J492" i="4"/>
  <c r="K492" i="4"/>
  <c r="Q492" i="4" s="1"/>
  <c r="L492" i="4"/>
  <c r="R492" i="4" s="1"/>
  <c r="M492" i="4"/>
  <c r="S492" i="4" s="1"/>
  <c r="N492" i="4"/>
  <c r="T492" i="4" s="1"/>
  <c r="J493" i="4"/>
  <c r="K493" i="4"/>
  <c r="Q493" i="4" s="1"/>
  <c r="L493" i="4"/>
  <c r="R493" i="4" s="1"/>
  <c r="M493" i="4"/>
  <c r="S493" i="4" s="1"/>
  <c r="N493" i="4"/>
  <c r="T493" i="4" s="1"/>
  <c r="J84" i="4"/>
  <c r="K84" i="4"/>
  <c r="Q84" i="4" s="1"/>
  <c r="L84" i="4"/>
  <c r="R84" i="4" s="1"/>
  <c r="M84" i="4"/>
  <c r="S84" i="4" s="1"/>
  <c r="N84" i="4"/>
  <c r="T84" i="4" s="1"/>
  <c r="J85" i="4"/>
  <c r="K85" i="4"/>
  <c r="Q85" i="4" s="1"/>
  <c r="L85" i="4"/>
  <c r="R85" i="4" s="1"/>
  <c r="M85" i="4"/>
  <c r="S85" i="4" s="1"/>
  <c r="N85" i="4"/>
  <c r="T85" i="4" s="1"/>
  <c r="J86" i="4"/>
  <c r="K86" i="4"/>
  <c r="Q86" i="4" s="1"/>
  <c r="L86" i="4"/>
  <c r="R86" i="4" s="1"/>
  <c r="M86" i="4"/>
  <c r="S86" i="4" s="1"/>
  <c r="N86" i="4"/>
  <c r="T86" i="4" s="1"/>
  <c r="J87" i="4"/>
  <c r="K87" i="4"/>
  <c r="Q87" i="4" s="1"/>
  <c r="L87" i="4"/>
  <c r="R87" i="4" s="1"/>
  <c r="M87" i="4"/>
  <c r="S87" i="4" s="1"/>
  <c r="N87" i="4"/>
  <c r="T87" i="4" s="1"/>
  <c r="J88" i="4"/>
  <c r="K88" i="4"/>
  <c r="Q88" i="4" s="1"/>
  <c r="L88" i="4"/>
  <c r="R88" i="4" s="1"/>
  <c r="M88" i="4"/>
  <c r="S88" i="4" s="1"/>
  <c r="N88" i="4"/>
  <c r="T88" i="4" s="1"/>
  <c r="J7" i="4"/>
  <c r="K7" i="4"/>
  <c r="Q7" i="4" s="1"/>
  <c r="L7" i="4"/>
  <c r="R7" i="4" s="1"/>
  <c r="M7" i="4"/>
  <c r="S7" i="4" s="1"/>
  <c r="N7" i="4"/>
  <c r="T7" i="4" s="1"/>
  <c r="J8" i="4"/>
  <c r="K8" i="4"/>
  <c r="Q8" i="4" s="1"/>
  <c r="L8" i="4"/>
  <c r="R8" i="4" s="1"/>
  <c r="M8" i="4"/>
  <c r="S8" i="4" s="1"/>
  <c r="N8" i="4"/>
  <c r="T8" i="4" s="1"/>
  <c r="J9" i="4"/>
  <c r="K9" i="4"/>
  <c r="Q9" i="4" s="1"/>
  <c r="L9" i="4"/>
  <c r="R9" i="4" s="1"/>
  <c r="M9" i="4"/>
  <c r="S9" i="4" s="1"/>
  <c r="N9" i="4"/>
  <c r="T9" i="4" s="1"/>
  <c r="J10" i="4"/>
  <c r="K10" i="4"/>
  <c r="Q10" i="4" s="1"/>
  <c r="L10" i="4"/>
  <c r="R10" i="4" s="1"/>
  <c r="M10" i="4"/>
  <c r="S10" i="4" s="1"/>
  <c r="N10" i="4"/>
  <c r="T10" i="4" s="1"/>
  <c r="J11" i="4"/>
  <c r="K11" i="4"/>
  <c r="Q11" i="4" s="1"/>
  <c r="L11" i="4"/>
  <c r="R11" i="4" s="1"/>
  <c r="M11" i="4"/>
  <c r="S11" i="4" s="1"/>
  <c r="N11" i="4"/>
  <c r="T11" i="4" s="1"/>
  <c r="J12" i="4"/>
  <c r="K12" i="4"/>
  <c r="Q12" i="4" s="1"/>
  <c r="L12" i="4"/>
  <c r="R12" i="4" s="1"/>
  <c r="M12" i="4"/>
  <c r="S12" i="4" s="1"/>
  <c r="N12" i="4"/>
  <c r="T12" i="4" s="1"/>
  <c r="J13" i="4"/>
  <c r="K13" i="4"/>
  <c r="Q13" i="4" s="1"/>
  <c r="L13" i="4"/>
  <c r="R13" i="4" s="1"/>
  <c r="M13" i="4"/>
  <c r="S13" i="4" s="1"/>
  <c r="N13" i="4"/>
  <c r="T13" i="4" s="1"/>
  <c r="J14" i="4"/>
  <c r="K14" i="4"/>
  <c r="Q14" i="4" s="1"/>
  <c r="L14" i="4"/>
  <c r="R14" i="4" s="1"/>
  <c r="M14" i="4"/>
  <c r="S14" i="4" s="1"/>
  <c r="N14" i="4"/>
  <c r="T14" i="4" s="1"/>
  <c r="J15" i="4"/>
  <c r="K15" i="4"/>
  <c r="Q15" i="4" s="1"/>
  <c r="L15" i="4"/>
  <c r="R15" i="4" s="1"/>
  <c r="M15" i="4"/>
  <c r="S15" i="4" s="1"/>
  <c r="N15" i="4"/>
  <c r="T15" i="4" s="1"/>
  <c r="J16" i="4"/>
  <c r="K16" i="4"/>
  <c r="Q16" i="4" s="1"/>
  <c r="L16" i="4"/>
  <c r="R16" i="4" s="1"/>
  <c r="M16" i="4"/>
  <c r="S16" i="4" s="1"/>
  <c r="N16" i="4"/>
  <c r="T16" i="4" s="1"/>
  <c r="J17" i="4"/>
  <c r="K17" i="4"/>
  <c r="Q17" i="4" s="1"/>
  <c r="L17" i="4"/>
  <c r="R17" i="4" s="1"/>
  <c r="M17" i="4"/>
  <c r="S17" i="4" s="1"/>
  <c r="N17" i="4"/>
  <c r="T17" i="4" s="1"/>
  <c r="J18" i="4"/>
  <c r="K18" i="4"/>
  <c r="Q18" i="4" s="1"/>
  <c r="L18" i="4"/>
  <c r="R18" i="4" s="1"/>
  <c r="M18" i="4"/>
  <c r="S18" i="4" s="1"/>
  <c r="N18" i="4"/>
  <c r="T18" i="4" s="1"/>
  <c r="J19" i="4"/>
  <c r="K19" i="4"/>
  <c r="Q19" i="4" s="1"/>
  <c r="L19" i="4"/>
  <c r="R19" i="4" s="1"/>
  <c r="M19" i="4"/>
  <c r="S19" i="4" s="1"/>
  <c r="N19" i="4"/>
  <c r="T19" i="4" s="1"/>
  <c r="J20" i="4"/>
  <c r="K20" i="4"/>
  <c r="Q20" i="4" s="1"/>
  <c r="L20" i="4"/>
  <c r="R20" i="4" s="1"/>
  <c r="M20" i="4"/>
  <c r="S20" i="4" s="1"/>
  <c r="N20" i="4"/>
  <c r="T20" i="4" s="1"/>
  <c r="J21" i="4"/>
  <c r="K21" i="4"/>
  <c r="Q21" i="4" s="1"/>
  <c r="L21" i="4"/>
  <c r="R21" i="4" s="1"/>
  <c r="M21" i="4"/>
  <c r="S21" i="4" s="1"/>
  <c r="N21" i="4"/>
  <c r="T21" i="4" s="1"/>
  <c r="J22" i="4"/>
  <c r="K22" i="4"/>
  <c r="Q22" i="4" s="1"/>
  <c r="L22" i="4"/>
  <c r="R22" i="4" s="1"/>
  <c r="M22" i="4"/>
  <c r="S22" i="4" s="1"/>
  <c r="N22" i="4"/>
  <c r="T22" i="4" s="1"/>
  <c r="J23" i="4"/>
  <c r="K23" i="4"/>
  <c r="Q23" i="4" s="1"/>
  <c r="L23" i="4"/>
  <c r="R23" i="4" s="1"/>
  <c r="M23" i="4"/>
  <c r="S23" i="4" s="1"/>
  <c r="N23" i="4"/>
  <c r="T23" i="4" s="1"/>
  <c r="J24" i="4"/>
  <c r="K24" i="4"/>
  <c r="Q24" i="4" s="1"/>
  <c r="L24" i="4"/>
  <c r="R24" i="4" s="1"/>
  <c r="M24" i="4"/>
  <c r="S24" i="4" s="1"/>
  <c r="N24" i="4"/>
  <c r="T24" i="4" s="1"/>
  <c r="J25" i="4"/>
  <c r="K25" i="4"/>
  <c r="Q25" i="4" s="1"/>
  <c r="L25" i="4"/>
  <c r="R25" i="4" s="1"/>
  <c r="M25" i="4"/>
  <c r="S25" i="4" s="1"/>
  <c r="N25" i="4"/>
  <c r="T25" i="4" s="1"/>
  <c r="J26" i="4"/>
  <c r="K26" i="4"/>
  <c r="Q26" i="4" s="1"/>
  <c r="L26" i="4"/>
  <c r="R26" i="4" s="1"/>
  <c r="M26" i="4"/>
  <c r="S26" i="4" s="1"/>
  <c r="N26" i="4"/>
  <c r="T26" i="4" s="1"/>
  <c r="J27" i="4"/>
  <c r="K27" i="4"/>
  <c r="Q27" i="4" s="1"/>
  <c r="L27" i="4"/>
  <c r="R27" i="4" s="1"/>
  <c r="M27" i="4"/>
  <c r="S27" i="4" s="1"/>
  <c r="N27" i="4"/>
  <c r="T27" i="4" s="1"/>
  <c r="J28" i="4"/>
  <c r="K28" i="4"/>
  <c r="Q28" i="4" s="1"/>
  <c r="L28" i="4"/>
  <c r="R28" i="4" s="1"/>
  <c r="M28" i="4"/>
  <c r="S28" i="4" s="1"/>
  <c r="N28" i="4"/>
  <c r="T28" i="4" s="1"/>
  <c r="J29" i="4"/>
  <c r="K29" i="4"/>
  <c r="Q29" i="4" s="1"/>
  <c r="L29" i="4"/>
  <c r="R29" i="4" s="1"/>
  <c r="M29" i="4"/>
  <c r="S29" i="4" s="1"/>
  <c r="N29" i="4"/>
  <c r="T29" i="4" s="1"/>
  <c r="J30" i="4"/>
  <c r="K30" i="4"/>
  <c r="Q30" i="4" s="1"/>
  <c r="L30" i="4"/>
  <c r="R30" i="4" s="1"/>
  <c r="M30" i="4"/>
  <c r="S30" i="4" s="1"/>
  <c r="N30" i="4"/>
  <c r="T30" i="4" s="1"/>
  <c r="J31" i="4"/>
  <c r="K31" i="4"/>
  <c r="Q31" i="4" s="1"/>
  <c r="L31" i="4"/>
  <c r="R31" i="4" s="1"/>
  <c r="M31" i="4"/>
  <c r="S31" i="4" s="1"/>
  <c r="N31" i="4"/>
  <c r="T31" i="4" s="1"/>
  <c r="J32" i="4"/>
  <c r="K32" i="4"/>
  <c r="Q32" i="4" s="1"/>
  <c r="L32" i="4"/>
  <c r="R32" i="4" s="1"/>
  <c r="M32" i="4"/>
  <c r="S32" i="4" s="1"/>
  <c r="N32" i="4"/>
  <c r="T32" i="4" s="1"/>
  <c r="J33" i="4"/>
  <c r="K33" i="4"/>
  <c r="Q33" i="4" s="1"/>
  <c r="L33" i="4"/>
  <c r="R33" i="4" s="1"/>
  <c r="M33" i="4"/>
  <c r="S33" i="4" s="1"/>
  <c r="N33" i="4"/>
  <c r="T33" i="4" s="1"/>
  <c r="J34" i="4"/>
  <c r="K34" i="4"/>
  <c r="Q34" i="4" s="1"/>
  <c r="L34" i="4"/>
  <c r="R34" i="4" s="1"/>
  <c r="M34" i="4"/>
  <c r="S34" i="4" s="1"/>
  <c r="N34" i="4"/>
  <c r="T34" i="4" s="1"/>
  <c r="J35" i="4"/>
  <c r="K35" i="4"/>
  <c r="Q35" i="4" s="1"/>
  <c r="L35" i="4"/>
  <c r="R35" i="4" s="1"/>
  <c r="M35" i="4"/>
  <c r="S35" i="4" s="1"/>
  <c r="N35" i="4"/>
  <c r="T35" i="4" s="1"/>
  <c r="J36" i="4"/>
  <c r="K36" i="4"/>
  <c r="Q36" i="4" s="1"/>
  <c r="L36" i="4"/>
  <c r="R36" i="4" s="1"/>
  <c r="M36" i="4"/>
  <c r="S36" i="4" s="1"/>
  <c r="N36" i="4"/>
  <c r="T36" i="4" s="1"/>
  <c r="J37" i="4"/>
  <c r="K37" i="4"/>
  <c r="Q37" i="4" s="1"/>
  <c r="L37" i="4"/>
  <c r="R37" i="4" s="1"/>
  <c r="M37" i="4"/>
  <c r="S37" i="4" s="1"/>
  <c r="N37" i="4"/>
  <c r="T37" i="4" s="1"/>
  <c r="J38" i="4"/>
  <c r="K38" i="4"/>
  <c r="Q38" i="4" s="1"/>
  <c r="L38" i="4"/>
  <c r="R38" i="4" s="1"/>
  <c r="M38" i="4"/>
  <c r="S38" i="4" s="1"/>
  <c r="N38" i="4"/>
  <c r="T38" i="4" s="1"/>
  <c r="J39" i="4"/>
  <c r="K39" i="4"/>
  <c r="Q39" i="4" s="1"/>
  <c r="L39" i="4"/>
  <c r="R39" i="4" s="1"/>
  <c r="M39" i="4"/>
  <c r="S39" i="4" s="1"/>
  <c r="N39" i="4"/>
  <c r="T39" i="4" s="1"/>
  <c r="J40" i="4"/>
  <c r="K40" i="4"/>
  <c r="Q40" i="4" s="1"/>
  <c r="L40" i="4"/>
  <c r="R40" i="4" s="1"/>
  <c r="M40" i="4"/>
  <c r="S40" i="4" s="1"/>
  <c r="N40" i="4"/>
  <c r="T40" i="4" s="1"/>
  <c r="J41" i="4"/>
  <c r="K41" i="4"/>
  <c r="Q41" i="4" s="1"/>
  <c r="L41" i="4"/>
  <c r="R41" i="4" s="1"/>
  <c r="M41" i="4"/>
  <c r="S41" i="4" s="1"/>
  <c r="N41" i="4"/>
  <c r="T41" i="4" s="1"/>
  <c r="J42" i="4"/>
  <c r="K42" i="4"/>
  <c r="Q42" i="4" s="1"/>
  <c r="L42" i="4"/>
  <c r="R42" i="4" s="1"/>
  <c r="M42" i="4"/>
  <c r="S42" i="4" s="1"/>
  <c r="N42" i="4"/>
  <c r="T42" i="4" s="1"/>
  <c r="J43" i="4"/>
  <c r="K43" i="4"/>
  <c r="Q43" i="4" s="1"/>
  <c r="L43" i="4"/>
  <c r="R43" i="4" s="1"/>
  <c r="M43" i="4"/>
  <c r="S43" i="4" s="1"/>
  <c r="N43" i="4"/>
  <c r="T43" i="4" s="1"/>
  <c r="J44" i="4"/>
  <c r="K44" i="4"/>
  <c r="Q44" i="4" s="1"/>
  <c r="L44" i="4"/>
  <c r="R44" i="4" s="1"/>
  <c r="M44" i="4"/>
  <c r="S44" i="4" s="1"/>
  <c r="N44" i="4"/>
  <c r="T44" i="4" s="1"/>
  <c r="J45" i="4"/>
  <c r="K45" i="4"/>
  <c r="Q45" i="4" s="1"/>
  <c r="L45" i="4"/>
  <c r="R45" i="4" s="1"/>
  <c r="M45" i="4"/>
  <c r="S45" i="4" s="1"/>
  <c r="N45" i="4"/>
  <c r="T45" i="4" s="1"/>
  <c r="J46" i="4"/>
  <c r="K46" i="4"/>
  <c r="Q46" i="4" s="1"/>
  <c r="L46" i="4"/>
  <c r="R46" i="4" s="1"/>
  <c r="M46" i="4"/>
  <c r="S46" i="4" s="1"/>
  <c r="N46" i="4"/>
  <c r="T46" i="4" s="1"/>
  <c r="J47" i="4"/>
  <c r="K47" i="4"/>
  <c r="Q47" i="4" s="1"/>
  <c r="L47" i="4"/>
  <c r="R47" i="4" s="1"/>
  <c r="M47" i="4"/>
  <c r="S47" i="4" s="1"/>
  <c r="N47" i="4"/>
  <c r="T47" i="4" s="1"/>
  <c r="J48" i="4"/>
  <c r="K48" i="4"/>
  <c r="Q48" i="4" s="1"/>
  <c r="L48" i="4"/>
  <c r="R48" i="4" s="1"/>
  <c r="M48" i="4"/>
  <c r="S48" i="4" s="1"/>
  <c r="N48" i="4"/>
  <c r="T48" i="4" s="1"/>
  <c r="J49" i="4"/>
  <c r="K49" i="4"/>
  <c r="Q49" i="4" s="1"/>
  <c r="L49" i="4"/>
  <c r="R49" i="4" s="1"/>
  <c r="M49" i="4"/>
  <c r="S49" i="4" s="1"/>
  <c r="N49" i="4"/>
  <c r="T49" i="4" s="1"/>
  <c r="J50" i="4"/>
  <c r="K50" i="4"/>
  <c r="Q50" i="4" s="1"/>
  <c r="L50" i="4"/>
  <c r="R50" i="4" s="1"/>
  <c r="M50" i="4"/>
  <c r="S50" i="4" s="1"/>
  <c r="N50" i="4"/>
  <c r="T50" i="4" s="1"/>
  <c r="J51" i="4"/>
  <c r="K51" i="4"/>
  <c r="Q51" i="4" s="1"/>
  <c r="L51" i="4"/>
  <c r="R51" i="4" s="1"/>
  <c r="M51" i="4"/>
  <c r="S51" i="4" s="1"/>
  <c r="N51" i="4"/>
  <c r="T51" i="4" s="1"/>
  <c r="J52" i="4"/>
  <c r="K52" i="4"/>
  <c r="Q52" i="4" s="1"/>
  <c r="L52" i="4"/>
  <c r="R52" i="4" s="1"/>
  <c r="M52" i="4"/>
  <c r="S52" i="4" s="1"/>
  <c r="N52" i="4"/>
  <c r="T52" i="4" s="1"/>
  <c r="J53" i="4"/>
  <c r="K53" i="4"/>
  <c r="Q53" i="4" s="1"/>
  <c r="L53" i="4"/>
  <c r="R53" i="4" s="1"/>
  <c r="M53" i="4"/>
  <c r="S53" i="4" s="1"/>
  <c r="N53" i="4"/>
  <c r="T53" i="4" s="1"/>
  <c r="J54" i="4"/>
  <c r="K54" i="4"/>
  <c r="Q54" i="4" s="1"/>
  <c r="L54" i="4"/>
  <c r="R54" i="4" s="1"/>
  <c r="M54" i="4"/>
  <c r="S54" i="4" s="1"/>
  <c r="N54" i="4"/>
  <c r="T54" i="4" s="1"/>
  <c r="J55" i="4"/>
  <c r="K55" i="4"/>
  <c r="Q55" i="4" s="1"/>
  <c r="L55" i="4"/>
  <c r="R55" i="4" s="1"/>
  <c r="M55" i="4"/>
  <c r="S55" i="4" s="1"/>
  <c r="N55" i="4"/>
  <c r="T55" i="4" s="1"/>
  <c r="J56" i="4"/>
  <c r="K56" i="4"/>
  <c r="Q56" i="4" s="1"/>
  <c r="L56" i="4"/>
  <c r="R56" i="4" s="1"/>
  <c r="M56" i="4"/>
  <c r="S56" i="4" s="1"/>
  <c r="N56" i="4"/>
  <c r="T56" i="4" s="1"/>
  <c r="J57" i="4"/>
  <c r="K57" i="4"/>
  <c r="Q57" i="4" s="1"/>
  <c r="L57" i="4"/>
  <c r="R57" i="4" s="1"/>
  <c r="M57" i="4"/>
  <c r="S57" i="4" s="1"/>
  <c r="N57" i="4"/>
  <c r="T57" i="4" s="1"/>
  <c r="J58" i="4"/>
  <c r="K58" i="4"/>
  <c r="Q58" i="4" s="1"/>
  <c r="L58" i="4"/>
  <c r="R58" i="4" s="1"/>
  <c r="M58" i="4"/>
  <c r="S58" i="4" s="1"/>
  <c r="N58" i="4"/>
  <c r="T58" i="4" s="1"/>
  <c r="J59" i="4"/>
  <c r="K59" i="4"/>
  <c r="Q59" i="4" s="1"/>
  <c r="L59" i="4"/>
  <c r="R59" i="4" s="1"/>
  <c r="M59" i="4"/>
  <c r="S59" i="4" s="1"/>
  <c r="N59" i="4"/>
  <c r="T59" i="4" s="1"/>
  <c r="J60" i="4"/>
  <c r="K60" i="4"/>
  <c r="Q60" i="4" s="1"/>
  <c r="L60" i="4"/>
  <c r="R60" i="4" s="1"/>
  <c r="M60" i="4"/>
  <c r="S60" i="4" s="1"/>
  <c r="N60" i="4"/>
  <c r="T60" i="4" s="1"/>
  <c r="J61" i="4"/>
  <c r="K61" i="4"/>
  <c r="Q61" i="4" s="1"/>
  <c r="L61" i="4"/>
  <c r="R61" i="4" s="1"/>
  <c r="M61" i="4"/>
  <c r="S61" i="4" s="1"/>
  <c r="N61" i="4"/>
  <c r="T61" i="4" s="1"/>
  <c r="J62" i="4"/>
  <c r="K62" i="4"/>
  <c r="Q62" i="4" s="1"/>
  <c r="L62" i="4"/>
  <c r="R62" i="4" s="1"/>
  <c r="M62" i="4"/>
  <c r="S62" i="4" s="1"/>
  <c r="N62" i="4"/>
  <c r="T62" i="4" s="1"/>
  <c r="J63" i="4"/>
  <c r="K63" i="4"/>
  <c r="Q63" i="4" s="1"/>
  <c r="L63" i="4"/>
  <c r="R63" i="4" s="1"/>
  <c r="M63" i="4"/>
  <c r="S63" i="4" s="1"/>
  <c r="N63" i="4"/>
  <c r="T63" i="4" s="1"/>
  <c r="J64" i="4"/>
  <c r="K64" i="4"/>
  <c r="Q64" i="4" s="1"/>
  <c r="L64" i="4"/>
  <c r="R64" i="4" s="1"/>
  <c r="M64" i="4"/>
  <c r="S64" i="4" s="1"/>
  <c r="N64" i="4"/>
  <c r="T64" i="4" s="1"/>
  <c r="J65" i="4"/>
  <c r="K65" i="4"/>
  <c r="Q65" i="4" s="1"/>
  <c r="L65" i="4"/>
  <c r="R65" i="4" s="1"/>
  <c r="M65" i="4"/>
  <c r="S65" i="4" s="1"/>
  <c r="N65" i="4"/>
  <c r="T65" i="4" s="1"/>
  <c r="J66" i="4"/>
  <c r="K66" i="4"/>
  <c r="Q66" i="4" s="1"/>
  <c r="L66" i="4"/>
  <c r="R66" i="4" s="1"/>
  <c r="M66" i="4"/>
  <c r="S66" i="4" s="1"/>
  <c r="N66" i="4"/>
  <c r="T66" i="4" s="1"/>
  <c r="G644" i="5" l="1"/>
  <c r="O10" i="5"/>
  <c r="P10" i="5" s="1"/>
  <c r="O18" i="5"/>
  <c r="P18" i="5" s="1"/>
  <c r="O26" i="5"/>
  <c r="P26" i="5" s="1"/>
  <c r="O15" i="5"/>
  <c r="P15" i="5" s="1"/>
  <c r="O23" i="5"/>
  <c r="P23" i="5" s="1"/>
  <c r="O31" i="5"/>
  <c r="P31" i="5" s="1"/>
  <c r="O39" i="5"/>
  <c r="P39" i="5" s="1"/>
  <c r="O36" i="5"/>
  <c r="P36" i="5" s="1"/>
  <c r="O44" i="5"/>
  <c r="P44" i="5" s="1"/>
  <c r="O52" i="5"/>
  <c r="P52" i="5" s="1"/>
  <c r="O60" i="5"/>
  <c r="P60" i="5" s="1"/>
  <c r="O68" i="5"/>
  <c r="P68" i="5" s="1"/>
  <c r="O51" i="5"/>
  <c r="P51" i="5" s="1"/>
  <c r="O59" i="5"/>
  <c r="P59" i="5" s="1"/>
  <c r="O67" i="5"/>
  <c r="P67" i="5" s="1"/>
  <c r="O12" i="5"/>
  <c r="P12" i="5" s="1"/>
  <c r="O20" i="5"/>
  <c r="P20" i="5" s="1"/>
  <c r="O28" i="5"/>
  <c r="P28" i="5" s="1"/>
  <c r="O17" i="5"/>
  <c r="P17" i="5" s="1"/>
  <c r="O25" i="5"/>
  <c r="P25" i="5" s="1"/>
  <c r="O33" i="5"/>
  <c r="P33" i="5" s="1"/>
  <c r="O41" i="5"/>
  <c r="P41" i="5" s="1"/>
  <c r="O38" i="5"/>
  <c r="P38" i="5" s="1"/>
  <c r="O46" i="5"/>
  <c r="P46" i="5" s="1"/>
  <c r="O54" i="5"/>
  <c r="P54" i="5" s="1"/>
  <c r="O62" i="5"/>
  <c r="P62" i="5" s="1"/>
  <c r="O45" i="5"/>
  <c r="P45" i="5" s="1"/>
  <c r="O53" i="5"/>
  <c r="P53" i="5" s="1"/>
  <c r="O61" i="5"/>
  <c r="P61" i="5" s="1"/>
  <c r="O69" i="5"/>
  <c r="P69" i="5" s="1"/>
  <c r="O14" i="5"/>
  <c r="P14" i="5" s="1"/>
  <c r="O22" i="5"/>
  <c r="P22" i="5" s="1"/>
  <c r="O30" i="5"/>
  <c r="P30" i="5" s="1"/>
  <c r="O11" i="5"/>
  <c r="P11" i="5" s="1"/>
  <c r="O19" i="5"/>
  <c r="P19" i="5" s="1"/>
  <c r="O27" i="5"/>
  <c r="P27" i="5" s="1"/>
  <c r="O35" i="5"/>
  <c r="P35" i="5" s="1"/>
  <c r="O43" i="5"/>
  <c r="P43" i="5" s="1"/>
  <c r="O40" i="5"/>
  <c r="P40" i="5" s="1"/>
  <c r="O48" i="5"/>
  <c r="P48" i="5" s="1"/>
  <c r="O56" i="5"/>
  <c r="P56" i="5" s="1"/>
  <c r="O64" i="5"/>
  <c r="P64" i="5" s="1"/>
  <c r="O47" i="5"/>
  <c r="P47" i="5" s="1"/>
  <c r="O55" i="5"/>
  <c r="P55" i="5" s="1"/>
  <c r="O63" i="5"/>
  <c r="P63" i="5" s="1"/>
  <c r="O16" i="5"/>
  <c r="P16" i="5" s="1"/>
  <c r="O24" i="5"/>
  <c r="P24" i="5" s="1"/>
  <c r="O32" i="5"/>
  <c r="P32" i="5" s="1"/>
  <c r="O13" i="5"/>
  <c r="P13" i="5" s="1"/>
  <c r="O21" i="5"/>
  <c r="P21" i="5" s="1"/>
  <c r="O29" i="5"/>
  <c r="P29" i="5" s="1"/>
  <c r="O37" i="5"/>
  <c r="P37" i="5" s="1"/>
  <c r="O34" i="5"/>
  <c r="P34" i="5" s="1"/>
  <c r="O42" i="5"/>
  <c r="P42" i="5" s="1"/>
  <c r="O50" i="5"/>
  <c r="P50" i="5" s="1"/>
  <c r="O58" i="5"/>
  <c r="P58" i="5" s="1"/>
  <c r="O66" i="5"/>
  <c r="P66" i="5" s="1"/>
  <c r="O49" i="5"/>
  <c r="P49" i="5" s="1"/>
  <c r="O57" i="5"/>
  <c r="P57" i="5" s="1"/>
  <c r="O65" i="5"/>
  <c r="P65" i="5" s="1"/>
  <c r="G661" i="5"/>
  <c r="G664" i="5"/>
  <c r="G663" i="5"/>
  <c r="G665" i="5"/>
  <c r="G662" i="5"/>
  <c r="G650" i="5"/>
  <c r="G660" i="5"/>
  <c r="G649" i="5"/>
  <c r="G657" i="5"/>
  <c r="G652" i="5"/>
  <c r="G651" i="5"/>
  <c r="G659" i="5"/>
  <c r="G646" i="5"/>
  <c r="G654" i="5"/>
  <c r="G645" i="5"/>
  <c r="G653" i="5"/>
  <c r="G648" i="5"/>
  <c r="G656" i="5"/>
  <c r="G647" i="5"/>
  <c r="G655" i="5"/>
  <c r="G658" i="5"/>
  <c r="I584" i="5"/>
  <c r="I631" i="5"/>
  <c r="I639" i="5"/>
  <c r="I590" i="5"/>
  <c r="I598" i="5"/>
  <c r="I606" i="5"/>
  <c r="I614" i="5"/>
  <c r="I622" i="5"/>
  <c r="I630" i="5"/>
  <c r="I623" i="5"/>
  <c r="I588" i="5"/>
  <c r="I634" i="5"/>
  <c r="I642" i="5"/>
  <c r="I586" i="5"/>
  <c r="I594" i="5"/>
  <c r="I602" i="5"/>
  <c r="I610" i="5"/>
  <c r="I618" i="5"/>
  <c r="I626" i="5"/>
  <c r="I645" i="5"/>
  <c r="I647" i="5"/>
  <c r="I649" i="5"/>
  <c r="I651" i="5"/>
  <c r="I653" i="5"/>
  <c r="I655" i="5"/>
  <c r="I657" i="5"/>
  <c r="I659" i="5"/>
  <c r="I661" i="5"/>
  <c r="I627" i="5"/>
  <c r="I635" i="5"/>
  <c r="I643" i="5"/>
  <c r="I592" i="5"/>
  <c r="I587" i="5"/>
  <c r="I595" i="5"/>
  <c r="I603" i="5"/>
  <c r="I609" i="5"/>
  <c r="I611" i="5"/>
  <c r="I617" i="5"/>
  <c r="I619" i="5"/>
  <c r="I625" i="5"/>
  <c r="I633" i="5"/>
  <c r="I641" i="5"/>
  <c r="I638" i="5"/>
  <c r="I636" i="5"/>
  <c r="I665" i="5"/>
  <c r="I596" i="5"/>
  <c r="I604" i="5"/>
  <c r="I612" i="5"/>
  <c r="I620" i="5"/>
  <c r="I628" i="5"/>
  <c r="I664" i="5"/>
  <c r="I585" i="5"/>
  <c r="I593" i="5"/>
  <c r="I601" i="5"/>
  <c r="I644" i="5"/>
  <c r="I646" i="5"/>
  <c r="I648" i="5"/>
  <c r="I650" i="5"/>
  <c r="I652" i="5"/>
  <c r="I654" i="5"/>
  <c r="I656" i="5"/>
  <c r="I658" i="5"/>
  <c r="I660" i="5"/>
  <c r="I662" i="5"/>
  <c r="I591" i="5"/>
  <c r="I599" i="5"/>
  <c r="I605" i="5"/>
  <c r="I607" i="5"/>
  <c r="I613" i="5"/>
  <c r="I615" i="5"/>
  <c r="I621" i="5"/>
  <c r="I629" i="5"/>
  <c r="I637" i="5"/>
  <c r="I663" i="5"/>
  <c r="I632" i="5"/>
  <c r="I640" i="5"/>
  <c r="I600" i="5"/>
  <c r="I608" i="5"/>
  <c r="I616" i="5"/>
  <c r="I624" i="5"/>
  <c r="I589" i="5"/>
  <c r="I597" i="5"/>
  <c r="O64" i="4"/>
  <c r="P64" i="4"/>
  <c r="U64" i="4" s="1"/>
  <c r="O62" i="4"/>
  <c r="P62" i="4"/>
  <c r="U62" i="4" s="1"/>
  <c r="O58" i="4"/>
  <c r="P58" i="4"/>
  <c r="U58" i="4" s="1"/>
  <c r="O54" i="4"/>
  <c r="P54" i="4"/>
  <c r="U54" i="4" s="1"/>
  <c r="O50" i="4"/>
  <c r="P50" i="4"/>
  <c r="U50" i="4" s="1"/>
  <c r="O46" i="4"/>
  <c r="P46" i="4"/>
  <c r="U46" i="4" s="1"/>
  <c r="O42" i="4"/>
  <c r="P42" i="4"/>
  <c r="U42" i="4" s="1"/>
  <c r="O38" i="4"/>
  <c r="P38" i="4"/>
  <c r="U38" i="4" s="1"/>
  <c r="P22" i="4"/>
  <c r="U22" i="4" s="1"/>
  <c r="O22" i="4"/>
  <c r="O65" i="4"/>
  <c r="P65" i="4"/>
  <c r="U65" i="4" s="1"/>
  <c r="O61" i="4"/>
  <c r="P61" i="4"/>
  <c r="U61" i="4" s="1"/>
  <c r="O57" i="4"/>
  <c r="P57" i="4"/>
  <c r="U57" i="4" s="1"/>
  <c r="O53" i="4"/>
  <c r="P53" i="4"/>
  <c r="U53" i="4" s="1"/>
  <c r="O49" i="4"/>
  <c r="P49" i="4"/>
  <c r="U49" i="4" s="1"/>
  <c r="O45" i="4"/>
  <c r="P45" i="4"/>
  <c r="U45" i="4" s="1"/>
  <c r="O41" i="4"/>
  <c r="P41" i="4"/>
  <c r="U41" i="4" s="1"/>
  <c r="O37" i="4"/>
  <c r="P37" i="4"/>
  <c r="U37" i="4" s="1"/>
  <c r="O33" i="4"/>
  <c r="P33" i="4"/>
  <c r="U33" i="4" s="1"/>
  <c r="O29" i="4"/>
  <c r="P29" i="4"/>
  <c r="U29" i="4" s="1"/>
  <c r="P25" i="4"/>
  <c r="U25" i="4" s="1"/>
  <c r="O25" i="4"/>
  <c r="P21" i="4"/>
  <c r="U21" i="4" s="1"/>
  <c r="O21" i="4"/>
  <c r="P17" i="4"/>
  <c r="U17" i="4" s="1"/>
  <c r="O17" i="4"/>
  <c r="O13" i="4"/>
  <c r="P13" i="4"/>
  <c r="U13" i="4" s="1"/>
  <c r="O9" i="4"/>
  <c r="P9" i="4"/>
  <c r="U9" i="4" s="1"/>
  <c r="O87" i="4"/>
  <c r="P87" i="4"/>
  <c r="U87" i="4" s="1"/>
  <c r="O493" i="4"/>
  <c r="P493" i="4"/>
  <c r="U493" i="4" s="1"/>
  <c r="O489" i="4"/>
  <c r="P489" i="4"/>
  <c r="U489" i="4" s="1"/>
  <c r="O485" i="4"/>
  <c r="P485" i="4"/>
  <c r="U485" i="4" s="1"/>
  <c r="O481" i="4"/>
  <c r="P481" i="4"/>
  <c r="U481" i="4" s="1"/>
  <c r="O477" i="4"/>
  <c r="P477" i="4"/>
  <c r="U477" i="4" s="1"/>
  <c r="O162" i="4"/>
  <c r="P162" i="4"/>
  <c r="U162" i="4" s="1"/>
  <c r="O158" i="4"/>
  <c r="P158" i="4"/>
  <c r="U158" i="4" s="1"/>
  <c r="O154" i="4"/>
  <c r="P154" i="4"/>
  <c r="U154" i="4" s="1"/>
  <c r="O150" i="4"/>
  <c r="P150" i="4"/>
  <c r="U150" i="4" s="1"/>
  <c r="O250" i="4"/>
  <c r="P250" i="4"/>
  <c r="U250" i="4" s="1"/>
  <c r="P246" i="4"/>
  <c r="U246" i="4" s="1"/>
  <c r="O246" i="4"/>
  <c r="P242" i="4"/>
  <c r="U242" i="4" s="1"/>
  <c r="O242" i="4"/>
  <c r="O238" i="4"/>
  <c r="P238" i="4"/>
  <c r="U238" i="4" s="1"/>
  <c r="O234" i="4"/>
  <c r="P234" i="4"/>
  <c r="U234" i="4" s="1"/>
  <c r="P416" i="4"/>
  <c r="U416" i="4" s="1"/>
  <c r="O416" i="4"/>
  <c r="P412" i="4"/>
  <c r="U412" i="4" s="1"/>
  <c r="O412" i="4"/>
  <c r="P408" i="4"/>
  <c r="U408" i="4" s="1"/>
  <c r="O408" i="4"/>
  <c r="P404" i="4"/>
  <c r="U404" i="4" s="1"/>
  <c r="O404" i="4"/>
  <c r="O400" i="4"/>
  <c r="P400" i="4"/>
  <c r="U400" i="4" s="1"/>
  <c r="O396" i="4"/>
  <c r="P396" i="4"/>
  <c r="U396" i="4" s="1"/>
  <c r="P578" i="4"/>
  <c r="U578" i="4" s="1"/>
  <c r="O578" i="4"/>
  <c r="P574" i="4"/>
  <c r="U574" i="4" s="1"/>
  <c r="O574" i="4"/>
  <c r="P570" i="4"/>
  <c r="U570" i="4" s="1"/>
  <c r="O570" i="4"/>
  <c r="P566" i="4"/>
  <c r="U566" i="4" s="1"/>
  <c r="O566" i="4"/>
  <c r="P562" i="4"/>
  <c r="U562" i="4" s="1"/>
  <c r="O562" i="4"/>
  <c r="O60" i="4"/>
  <c r="P60" i="4"/>
  <c r="U60" i="4" s="1"/>
  <c r="O52" i="4"/>
  <c r="P52" i="4"/>
  <c r="U52" i="4" s="1"/>
  <c r="O48" i="4"/>
  <c r="P48" i="4"/>
  <c r="U48" i="4" s="1"/>
  <c r="O40" i="4"/>
  <c r="P40" i="4"/>
  <c r="U40" i="4" s="1"/>
  <c r="P16" i="4"/>
  <c r="U16" i="4" s="1"/>
  <c r="O16" i="4"/>
  <c r="O12" i="4"/>
  <c r="P12" i="4"/>
  <c r="U12" i="4" s="1"/>
  <c r="O8" i="4"/>
  <c r="P8" i="4"/>
  <c r="U8" i="4" s="1"/>
  <c r="O86" i="4"/>
  <c r="P86" i="4"/>
  <c r="U86" i="4" s="1"/>
  <c r="P492" i="4"/>
  <c r="U492" i="4" s="1"/>
  <c r="O492" i="4"/>
  <c r="P488" i="4"/>
  <c r="U488" i="4" s="1"/>
  <c r="O488" i="4"/>
  <c r="P484" i="4"/>
  <c r="U484" i="4" s="1"/>
  <c r="O484" i="4"/>
  <c r="P480" i="4"/>
  <c r="U480" i="4" s="1"/>
  <c r="O480" i="4"/>
  <c r="O165" i="4"/>
  <c r="P165" i="4"/>
  <c r="U165" i="4" s="1"/>
  <c r="O161" i="4"/>
  <c r="P161" i="4"/>
  <c r="U161" i="4" s="1"/>
  <c r="O157" i="4"/>
  <c r="P157" i="4"/>
  <c r="U157" i="4" s="1"/>
  <c r="O153" i="4"/>
  <c r="P153" i="4"/>
  <c r="U153" i="4" s="1"/>
  <c r="O149" i="4"/>
  <c r="P149" i="4"/>
  <c r="U149" i="4" s="1"/>
  <c r="O249" i="4"/>
  <c r="P249" i="4"/>
  <c r="U249" i="4" s="1"/>
  <c r="P245" i="4"/>
  <c r="U245" i="4" s="1"/>
  <c r="O245" i="4"/>
  <c r="P241" i="4"/>
  <c r="U241" i="4" s="1"/>
  <c r="O241" i="4"/>
  <c r="O237" i="4"/>
  <c r="P237" i="4"/>
  <c r="U237" i="4" s="1"/>
  <c r="O233" i="4"/>
  <c r="P233" i="4"/>
  <c r="U233" i="4" s="1"/>
  <c r="O415" i="4"/>
  <c r="P415" i="4"/>
  <c r="U415" i="4" s="1"/>
  <c r="O411" i="4"/>
  <c r="P411" i="4"/>
  <c r="U411" i="4" s="1"/>
  <c r="O407" i="4"/>
  <c r="P407" i="4"/>
  <c r="U407" i="4" s="1"/>
  <c r="O403" i="4"/>
  <c r="P403" i="4"/>
  <c r="U403" i="4" s="1"/>
  <c r="O399" i="4"/>
  <c r="P399" i="4"/>
  <c r="U399" i="4" s="1"/>
  <c r="O395" i="4"/>
  <c r="P395" i="4"/>
  <c r="U395" i="4" s="1"/>
  <c r="O577" i="4"/>
  <c r="P577" i="4"/>
  <c r="U577" i="4" s="1"/>
  <c r="O573" i="4"/>
  <c r="P573" i="4"/>
  <c r="U573" i="4" s="1"/>
  <c r="O569" i="4"/>
  <c r="P569" i="4"/>
  <c r="U569" i="4" s="1"/>
  <c r="O565" i="4"/>
  <c r="P565" i="4"/>
  <c r="U565" i="4" s="1"/>
  <c r="O561" i="4"/>
  <c r="P561" i="4"/>
  <c r="U561" i="4" s="1"/>
  <c r="O56" i="4"/>
  <c r="P56" i="4"/>
  <c r="U56" i="4" s="1"/>
  <c r="O44" i="4"/>
  <c r="P44" i="4"/>
  <c r="U44" i="4" s="1"/>
  <c r="O36" i="4"/>
  <c r="P36" i="4"/>
  <c r="U36" i="4" s="1"/>
  <c r="O32" i="4"/>
  <c r="P32" i="4"/>
  <c r="U32" i="4" s="1"/>
  <c r="P28" i="4"/>
  <c r="U28" i="4" s="1"/>
  <c r="O28" i="4"/>
  <c r="P24" i="4"/>
  <c r="U24" i="4" s="1"/>
  <c r="O24" i="4"/>
  <c r="P20" i="4"/>
  <c r="U20" i="4" s="1"/>
  <c r="O20" i="4"/>
  <c r="O63" i="4"/>
  <c r="P63" i="4"/>
  <c r="U63" i="4" s="1"/>
  <c r="O59" i="4"/>
  <c r="P59" i="4"/>
  <c r="U59" i="4" s="1"/>
  <c r="O55" i="4"/>
  <c r="P55" i="4"/>
  <c r="U55" i="4" s="1"/>
  <c r="O51" i="4"/>
  <c r="P51" i="4"/>
  <c r="U51" i="4" s="1"/>
  <c r="O47" i="4"/>
  <c r="P47" i="4"/>
  <c r="U47" i="4" s="1"/>
  <c r="O43" i="4"/>
  <c r="P43" i="4"/>
  <c r="U43" i="4" s="1"/>
  <c r="O39" i="4"/>
  <c r="P39" i="4"/>
  <c r="U39" i="4" s="1"/>
  <c r="O35" i="4"/>
  <c r="P35" i="4"/>
  <c r="U35" i="4" s="1"/>
  <c r="O31" i="4"/>
  <c r="P31" i="4"/>
  <c r="U31" i="4" s="1"/>
  <c r="P27" i="4"/>
  <c r="U27" i="4" s="1"/>
  <c r="O27" i="4"/>
  <c r="P23" i="4"/>
  <c r="U23" i="4" s="1"/>
  <c r="O23" i="4"/>
  <c r="P19" i="4"/>
  <c r="U19" i="4" s="1"/>
  <c r="O19" i="4"/>
  <c r="P15" i="4"/>
  <c r="U15" i="4" s="1"/>
  <c r="O15" i="4"/>
  <c r="O11" i="4"/>
  <c r="P11" i="4"/>
  <c r="U11" i="4" s="1"/>
  <c r="O7" i="4"/>
  <c r="P7" i="4"/>
  <c r="U7" i="4" s="1"/>
  <c r="O85" i="4"/>
  <c r="P85" i="4"/>
  <c r="U85" i="4" s="1"/>
  <c r="O491" i="4"/>
  <c r="P491" i="4"/>
  <c r="U491" i="4" s="1"/>
  <c r="O487" i="4"/>
  <c r="P487" i="4"/>
  <c r="U487" i="4" s="1"/>
  <c r="O483" i="4"/>
  <c r="P483" i="4"/>
  <c r="U483" i="4" s="1"/>
  <c r="O479" i="4"/>
  <c r="P479" i="4"/>
  <c r="U479" i="4" s="1"/>
  <c r="O164" i="4"/>
  <c r="P164" i="4"/>
  <c r="U164" i="4" s="1"/>
  <c r="O160" i="4"/>
  <c r="P160" i="4"/>
  <c r="U160" i="4" s="1"/>
  <c r="O156" i="4"/>
  <c r="P156" i="4"/>
  <c r="U156" i="4" s="1"/>
  <c r="O152" i="4"/>
  <c r="P152" i="4"/>
  <c r="U152" i="4" s="1"/>
  <c r="O252" i="4"/>
  <c r="P252" i="4"/>
  <c r="U252" i="4" s="1"/>
  <c r="O248" i="4"/>
  <c r="P248" i="4"/>
  <c r="U248" i="4" s="1"/>
  <c r="P244" i="4"/>
  <c r="U244" i="4" s="1"/>
  <c r="O244" i="4"/>
  <c r="P240" i="4"/>
  <c r="U240" i="4" s="1"/>
  <c r="O240" i="4"/>
  <c r="O236" i="4"/>
  <c r="P236" i="4"/>
  <c r="U236" i="4" s="1"/>
  <c r="O232" i="4"/>
  <c r="P232" i="4"/>
  <c r="U232" i="4" s="1"/>
  <c r="P414" i="4"/>
  <c r="U414" i="4" s="1"/>
  <c r="O414" i="4"/>
  <c r="P410" i="4"/>
  <c r="U410" i="4" s="1"/>
  <c r="O410" i="4"/>
  <c r="P406" i="4"/>
  <c r="U406" i="4" s="1"/>
  <c r="O406" i="4"/>
  <c r="P402" i="4"/>
  <c r="U402" i="4" s="1"/>
  <c r="O402" i="4"/>
  <c r="O398" i="4"/>
  <c r="P398" i="4"/>
  <c r="U398" i="4" s="1"/>
  <c r="P580" i="4"/>
  <c r="U580" i="4" s="1"/>
  <c r="O580" i="4"/>
  <c r="P576" i="4"/>
  <c r="U576" i="4" s="1"/>
  <c r="O576" i="4"/>
  <c r="P572" i="4"/>
  <c r="U572" i="4" s="1"/>
  <c r="O572" i="4"/>
  <c r="P568" i="4"/>
  <c r="U568" i="4" s="1"/>
  <c r="O568" i="4"/>
  <c r="P564" i="4"/>
  <c r="U564" i="4" s="1"/>
  <c r="O564" i="4"/>
  <c r="P560" i="4"/>
  <c r="U560" i="4" s="1"/>
  <c r="O560" i="4"/>
  <c r="O66" i="4"/>
  <c r="P66" i="4"/>
  <c r="U66" i="4" s="1"/>
  <c r="O34" i="4"/>
  <c r="P34" i="4"/>
  <c r="U34" i="4" s="1"/>
  <c r="O30" i="4"/>
  <c r="P30" i="4"/>
  <c r="U30" i="4" s="1"/>
  <c r="P26" i="4"/>
  <c r="U26" i="4" s="1"/>
  <c r="O26" i="4"/>
  <c r="P18" i="4"/>
  <c r="U18" i="4" s="1"/>
  <c r="O18" i="4"/>
  <c r="O14" i="4"/>
  <c r="P14" i="4"/>
  <c r="U14" i="4" s="1"/>
  <c r="O10" i="4"/>
  <c r="P10" i="4"/>
  <c r="U10" i="4" s="1"/>
  <c r="O88" i="4"/>
  <c r="P88" i="4"/>
  <c r="U88" i="4" s="1"/>
  <c r="O84" i="4"/>
  <c r="P84" i="4"/>
  <c r="U84" i="4" s="1"/>
  <c r="P490" i="4"/>
  <c r="U490" i="4" s="1"/>
  <c r="O490" i="4"/>
  <c r="P486" i="4"/>
  <c r="U486" i="4" s="1"/>
  <c r="O486" i="4"/>
  <c r="P482" i="4"/>
  <c r="U482" i="4" s="1"/>
  <c r="O482" i="4"/>
  <c r="P478" i="4"/>
  <c r="U478" i="4" s="1"/>
  <c r="O478" i="4"/>
  <c r="O163" i="4"/>
  <c r="P163" i="4"/>
  <c r="U163" i="4" s="1"/>
  <c r="O159" i="4"/>
  <c r="P159" i="4"/>
  <c r="U159" i="4" s="1"/>
  <c r="O155" i="4"/>
  <c r="P155" i="4"/>
  <c r="U155" i="4" s="1"/>
  <c r="O151" i="4"/>
  <c r="P151" i="4"/>
  <c r="U151" i="4" s="1"/>
  <c r="O251" i="4"/>
  <c r="P251" i="4"/>
  <c r="U251" i="4" s="1"/>
  <c r="O247" i="4"/>
  <c r="P247" i="4"/>
  <c r="U247" i="4" s="1"/>
  <c r="P243" i="4"/>
  <c r="U243" i="4" s="1"/>
  <c r="O243" i="4"/>
  <c r="P239" i="4"/>
  <c r="U239" i="4" s="1"/>
  <c r="O239" i="4"/>
  <c r="O235" i="4"/>
  <c r="P235" i="4"/>
  <c r="U235" i="4" s="1"/>
  <c r="O231" i="4"/>
  <c r="P231" i="4"/>
  <c r="U231" i="4" s="1"/>
  <c r="O413" i="4"/>
  <c r="P413" i="4"/>
  <c r="U413" i="4" s="1"/>
  <c r="O409" i="4"/>
  <c r="P409" i="4"/>
  <c r="U409" i="4" s="1"/>
  <c r="O405" i="4"/>
  <c r="P405" i="4"/>
  <c r="U405" i="4" s="1"/>
  <c r="O401" i="4"/>
  <c r="P401" i="4"/>
  <c r="U401" i="4" s="1"/>
  <c r="O397" i="4"/>
  <c r="P397" i="4"/>
  <c r="U397" i="4" s="1"/>
  <c r="O579" i="4"/>
  <c r="P579" i="4"/>
  <c r="U579" i="4" s="1"/>
  <c r="O575" i="4"/>
  <c r="P575" i="4"/>
  <c r="U575" i="4" s="1"/>
  <c r="O571" i="4"/>
  <c r="P571" i="4"/>
  <c r="U571" i="4" s="1"/>
  <c r="O567" i="4"/>
  <c r="P567" i="4"/>
  <c r="U567" i="4" s="1"/>
  <c r="O563" i="4"/>
  <c r="P563" i="4"/>
  <c r="U563" i="4" s="1"/>
  <c r="O559" i="4"/>
  <c r="P559" i="4"/>
  <c r="U559" i="4" s="1"/>
  <c r="K86" i="2"/>
  <c r="L86" i="2"/>
  <c r="M86" i="2"/>
  <c r="N86" i="2"/>
  <c r="O86" i="2"/>
  <c r="K87" i="2"/>
  <c r="L87" i="2"/>
  <c r="M87" i="2"/>
  <c r="N87" i="2"/>
  <c r="O87" i="2"/>
  <c r="K88" i="2"/>
  <c r="L88" i="2"/>
  <c r="M88" i="2"/>
  <c r="N88" i="2"/>
  <c r="O88" i="2"/>
  <c r="K89" i="2"/>
  <c r="L89" i="2"/>
  <c r="M89" i="2"/>
  <c r="N89" i="2"/>
  <c r="O89" i="2"/>
  <c r="K90" i="2"/>
  <c r="L90" i="2"/>
  <c r="M90" i="2"/>
  <c r="N90" i="2"/>
  <c r="O90" i="2"/>
  <c r="K50" i="2"/>
  <c r="L50" i="2"/>
  <c r="M50" i="2"/>
  <c r="N50" i="2"/>
  <c r="O50" i="2"/>
  <c r="K44" i="2"/>
  <c r="L44" i="2"/>
  <c r="M44" i="2"/>
  <c r="N44" i="2"/>
  <c r="O44" i="2"/>
  <c r="K45" i="2"/>
  <c r="L45" i="2"/>
  <c r="M45" i="2"/>
  <c r="N45" i="2"/>
  <c r="O45" i="2"/>
  <c r="K46" i="2"/>
  <c r="L46" i="2"/>
  <c r="M46" i="2"/>
  <c r="N46" i="2"/>
  <c r="O46" i="2"/>
  <c r="K47" i="2"/>
  <c r="L47" i="2"/>
  <c r="M47" i="2"/>
  <c r="N47" i="2"/>
  <c r="O47" i="2"/>
  <c r="K34" i="2"/>
  <c r="L34" i="2"/>
  <c r="M34" i="2"/>
  <c r="N34" i="2"/>
  <c r="O34" i="2"/>
  <c r="K35" i="2"/>
  <c r="L35" i="2"/>
  <c r="M35" i="2"/>
  <c r="N35" i="2"/>
  <c r="O35" i="2"/>
  <c r="K36" i="2"/>
  <c r="L36" i="2"/>
  <c r="M36" i="2"/>
  <c r="N36" i="2"/>
  <c r="O36" i="2"/>
  <c r="K37" i="2"/>
  <c r="L37" i="2"/>
  <c r="M37" i="2"/>
  <c r="N37" i="2"/>
  <c r="O37" i="2"/>
  <c r="K9" i="2"/>
  <c r="L9" i="2"/>
  <c r="M9" i="2"/>
  <c r="N9" i="2"/>
  <c r="O9" i="2"/>
  <c r="K10" i="2"/>
  <c r="L10" i="2"/>
  <c r="M10" i="2"/>
  <c r="N10" i="2"/>
  <c r="O10" i="2"/>
  <c r="K11" i="2"/>
  <c r="L11" i="2"/>
  <c r="M11" i="2"/>
  <c r="N11" i="2"/>
  <c r="O11" i="2"/>
  <c r="K12" i="2"/>
  <c r="L12" i="2"/>
  <c r="M12" i="2"/>
  <c r="N12" i="2"/>
  <c r="O12" i="2"/>
  <c r="K13" i="2"/>
  <c r="L13" i="2"/>
  <c r="M13" i="2"/>
  <c r="N13" i="2"/>
  <c r="O13" i="2"/>
  <c r="T8" i="3" l="1"/>
  <c r="T510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450" i="3"/>
  <c r="T449" i="3"/>
  <c r="T448" i="3"/>
  <c r="T447" i="3"/>
  <c r="T446" i="3"/>
  <c r="T308" i="3"/>
  <c r="T307" i="3"/>
  <c r="T306" i="3"/>
  <c r="T305" i="3"/>
  <c r="T304" i="3"/>
  <c r="T166" i="3"/>
  <c r="T165" i="3"/>
  <c r="T164" i="3"/>
  <c r="T163" i="3"/>
  <c r="T162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128" i="3"/>
  <c r="J9" i="2"/>
  <c r="H9" i="2" s="1"/>
  <c r="T129" i="3" l="1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J232" i="2" l="1"/>
  <c r="H232" i="2" s="1"/>
  <c r="J231" i="2"/>
  <c r="H231" i="2" s="1"/>
  <c r="J230" i="2"/>
  <c r="H230" i="2" s="1"/>
  <c r="J229" i="2"/>
  <c r="H229" i="2" s="1"/>
  <c r="J228" i="2"/>
  <c r="H228" i="2" s="1"/>
  <c r="J227" i="2"/>
  <c r="H227" i="2" s="1"/>
  <c r="J226" i="2"/>
  <c r="H226" i="2" s="1"/>
  <c r="J225" i="2"/>
  <c r="H225" i="2" s="1"/>
  <c r="J224" i="2"/>
  <c r="H224" i="2" s="1"/>
  <c r="J223" i="2"/>
  <c r="H223" i="2" s="1"/>
  <c r="J222" i="2"/>
  <c r="H222" i="2" s="1"/>
  <c r="J221" i="2"/>
  <c r="H221" i="2" s="1"/>
  <c r="J220" i="2"/>
  <c r="H220" i="2" s="1"/>
  <c r="J219" i="2"/>
  <c r="H219" i="2" s="1"/>
  <c r="J218" i="2"/>
  <c r="H218" i="2" s="1"/>
  <c r="J217" i="2"/>
  <c r="H217" i="2" s="1"/>
  <c r="J216" i="2"/>
  <c r="H216" i="2" s="1"/>
  <c r="J215" i="2"/>
  <c r="H215" i="2" s="1"/>
  <c r="J213" i="2"/>
  <c r="H213" i="2" s="1"/>
  <c r="J212" i="2"/>
  <c r="H212" i="2" s="1"/>
  <c r="J207" i="2"/>
  <c r="H207" i="2" s="1"/>
  <c r="J206" i="2"/>
  <c r="H206" i="2" s="1"/>
  <c r="J205" i="2"/>
  <c r="H205" i="2" s="1"/>
  <c r="J204" i="2"/>
  <c r="H204" i="2" s="1"/>
  <c r="J203" i="2"/>
  <c r="H203" i="2" s="1"/>
  <c r="J202" i="2"/>
  <c r="H202" i="2" s="1"/>
  <c r="J197" i="2"/>
  <c r="H197" i="2" s="1"/>
  <c r="J196" i="2"/>
  <c r="H196" i="2" s="1"/>
  <c r="J195" i="2"/>
  <c r="H195" i="2" s="1"/>
  <c r="J194" i="2"/>
  <c r="H194" i="2" s="1"/>
  <c r="J193" i="2"/>
  <c r="H193" i="2" s="1"/>
  <c r="J192" i="2"/>
  <c r="H192" i="2" s="1"/>
  <c r="J191" i="2"/>
  <c r="H191" i="2" s="1"/>
  <c r="J190" i="2"/>
  <c r="H190" i="2" s="1"/>
  <c r="J189" i="2"/>
  <c r="H189" i="2" s="1"/>
  <c r="J188" i="2"/>
  <c r="H188" i="2" s="1"/>
  <c r="J187" i="2"/>
  <c r="J186" i="2"/>
  <c r="H186" i="2" s="1"/>
  <c r="J185" i="2"/>
  <c r="H185" i="2" s="1"/>
  <c r="J184" i="2"/>
  <c r="H184" i="2" s="1"/>
  <c r="J183" i="2"/>
  <c r="H183" i="2" s="1"/>
  <c r="J182" i="2"/>
  <c r="H182" i="2" s="1"/>
  <c r="J181" i="2"/>
  <c r="H181" i="2" s="1"/>
  <c r="J180" i="2"/>
  <c r="H180" i="2" s="1"/>
  <c r="J179" i="2"/>
  <c r="H179" i="2" s="1"/>
  <c r="J178" i="2"/>
  <c r="H178" i="2" s="1"/>
  <c r="J150" i="2"/>
  <c r="H150" i="2" s="1"/>
  <c r="J149" i="2"/>
  <c r="H149" i="2" s="1"/>
  <c r="J148" i="2"/>
  <c r="H148" i="2" s="1"/>
  <c r="J147" i="2"/>
  <c r="H147" i="2" s="1"/>
  <c r="J146" i="2"/>
  <c r="H146" i="2" s="1"/>
  <c r="J145" i="2"/>
  <c r="H145" i="2" s="1"/>
  <c r="J144" i="2"/>
  <c r="H144" i="2" s="1"/>
  <c r="J143" i="2"/>
  <c r="H143" i="2" s="1"/>
  <c r="J142" i="2"/>
  <c r="H142" i="2" s="1"/>
  <c r="J141" i="2"/>
  <c r="H141" i="2" s="1"/>
  <c r="J140" i="2"/>
  <c r="H140" i="2" s="1"/>
  <c r="J139" i="2"/>
  <c r="H139" i="2" s="1"/>
  <c r="J138" i="2"/>
  <c r="H138" i="2" s="1"/>
  <c r="J137" i="2"/>
  <c r="H137" i="2" s="1"/>
  <c r="J136" i="2"/>
  <c r="H136" i="2" s="1"/>
  <c r="J135" i="2"/>
  <c r="H135" i="2" s="1"/>
  <c r="J134" i="2"/>
  <c r="H134" i="2" s="1"/>
  <c r="J133" i="2"/>
  <c r="H133" i="2" s="1"/>
  <c r="J131" i="2"/>
  <c r="H131" i="2" s="1"/>
  <c r="J130" i="2"/>
  <c r="H130" i="2" s="1"/>
  <c r="J125" i="2"/>
  <c r="H125" i="2" s="1"/>
  <c r="J124" i="2"/>
  <c r="H124" i="2" s="1"/>
  <c r="J123" i="2"/>
  <c r="H123" i="2" s="1"/>
  <c r="J122" i="2"/>
  <c r="H122" i="2" s="1"/>
  <c r="J121" i="2"/>
  <c r="H121" i="2" s="1"/>
  <c r="J120" i="2"/>
  <c r="H120" i="2" s="1"/>
  <c r="J115" i="2"/>
  <c r="H115" i="2" s="1"/>
  <c r="J114" i="2"/>
  <c r="H114" i="2" s="1"/>
  <c r="J113" i="2"/>
  <c r="H113" i="2" s="1"/>
  <c r="J112" i="2"/>
  <c r="H112" i="2" s="1"/>
  <c r="J111" i="2"/>
  <c r="H111" i="2" s="1"/>
  <c r="J110" i="2"/>
  <c r="H110" i="2" s="1"/>
  <c r="J109" i="2"/>
  <c r="H109" i="2" s="1"/>
  <c r="J108" i="2"/>
  <c r="H108" i="2" s="1"/>
  <c r="J107" i="2"/>
  <c r="H107" i="2" s="1"/>
  <c r="J106" i="2"/>
  <c r="H106" i="2" s="1"/>
  <c r="J105" i="2"/>
  <c r="H105" i="2" s="1"/>
  <c r="J104" i="2"/>
  <c r="H104" i="2" s="1"/>
  <c r="J103" i="2"/>
  <c r="H103" i="2" s="1"/>
  <c r="J102" i="2"/>
  <c r="H102" i="2" s="1"/>
  <c r="J101" i="2"/>
  <c r="H101" i="2" s="1"/>
  <c r="J100" i="2"/>
  <c r="H100" i="2" s="1"/>
  <c r="J99" i="2"/>
  <c r="H99" i="2" s="1"/>
  <c r="J98" i="2"/>
  <c r="H98" i="2" s="1"/>
  <c r="J97" i="2"/>
  <c r="H97" i="2" s="1"/>
  <c r="J96" i="2"/>
  <c r="H96" i="2" s="1"/>
  <c r="J68" i="2"/>
  <c r="H68" i="2" s="1"/>
  <c r="J67" i="2"/>
  <c r="H67" i="2" s="1"/>
  <c r="J66" i="2"/>
  <c r="H66" i="2" s="1"/>
  <c r="J65" i="2"/>
  <c r="H65" i="2" s="1"/>
  <c r="J64" i="2"/>
  <c r="H64" i="2" s="1"/>
  <c r="J63" i="2"/>
  <c r="H63" i="2" s="1"/>
  <c r="J62" i="2"/>
  <c r="H62" i="2" s="1"/>
  <c r="J61" i="2"/>
  <c r="H61" i="2" s="1"/>
  <c r="J60" i="2"/>
  <c r="H60" i="2" s="1"/>
  <c r="J59" i="2"/>
  <c r="H59" i="2" s="1"/>
  <c r="J58" i="2"/>
  <c r="H58" i="2" s="1"/>
  <c r="J57" i="2"/>
  <c r="H57" i="2" s="1"/>
  <c r="J56" i="2"/>
  <c r="H56" i="2" s="1"/>
  <c r="J55" i="2"/>
  <c r="H55" i="2" s="1"/>
  <c r="J54" i="2"/>
  <c r="H54" i="2" s="1"/>
  <c r="J53" i="2"/>
  <c r="H53" i="2" s="1"/>
  <c r="J52" i="2"/>
  <c r="H52" i="2" s="1"/>
  <c r="J51" i="2"/>
  <c r="H51" i="2" s="1"/>
  <c r="J49" i="2"/>
  <c r="H49" i="2" s="1"/>
  <c r="J48" i="2"/>
  <c r="H48" i="2" s="1"/>
  <c r="J43" i="2"/>
  <c r="H43" i="2" s="1"/>
  <c r="J42" i="2"/>
  <c r="H42" i="2" s="1"/>
  <c r="J41" i="2"/>
  <c r="H41" i="2" s="1"/>
  <c r="J40" i="2"/>
  <c r="H40" i="2" s="1"/>
  <c r="J39" i="2"/>
  <c r="H39" i="2" s="1"/>
  <c r="J38" i="2"/>
  <c r="H38" i="2" s="1"/>
  <c r="J33" i="2"/>
  <c r="H33" i="2" s="1"/>
  <c r="J32" i="2"/>
  <c r="H32" i="2" s="1"/>
  <c r="J31" i="2"/>
  <c r="H31" i="2" s="1"/>
  <c r="J30" i="2"/>
  <c r="H30" i="2" s="1"/>
  <c r="J29" i="2"/>
  <c r="H29" i="2" s="1"/>
  <c r="J28" i="2"/>
  <c r="H28" i="2" s="1"/>
  <c r="J27" i="2"/>
  <c r="H27" i="2" s="1"/>
  <c r="J26" i="2"/>
  <c r="H26" i="2" s="1"/>
  <c r="J25" i="2"/>
  <c r="H25" i="2" s="1"/>
  <c r="J24" i="2"/>
  <c r="H24" i="2" s="1"/>
  <c r="J23" i="2"/>
  <c r="H23" i="2" s="1"/>
  <c r="J22" i="2"/>
  <c r="H22" i="2" s="1"/>
  <c r="J21" i="2"/>
  <c r="H21" i="2" s="1"/>
  <c r="J20" i="2"/>
  <c r="H20" i="2" s="1"/>
  <c r="J19" i="2"/>
  <c r="H19" i="2" s="1"/>
  <c r="J18" i="2"/>
  <c r="H18" i="2" s="1"/>
  <c r="J17" i="2"/>
  <c r="H17" i="2" s="1"/>
  <c r="J16" i="2"/>
  <c r="H16" i="2" s="1"/>
  <c r="J15" i="2"/>
  <c r="H15" i="2" s="1"/>
  <c r="H187" i="2"/>
  <c r="J14" i="2"/>
  <c r="H14" i="2" s="1"/>
  <c r="J214" i="2"/>
  <c r="H214" i="2" s="1"/>
  <c r="J211" i="2"/>
  <c r="H211" i="2" s="1"/>
  <c r="J210" i="2"/>
  <c r="H210" i="2" s="1"/>
  <c r="J209" i="2"/>
  <c r="H209" i="2" s="1"/>
  <c r="J208" i="2"/>
  <c r="H208" i="2" s="1"/>
  <c r="J201" i="2"/>
  <c r="J200" i="2"/>
  <c r="H200" i="2" s="1"/>
  <c r="J199" i="2"/>
  <c r="H199" i="2" s="1"/>
  <c r="J198" i="2"/>
  <c r="H198" i="2" s="1"/>
  <c r="J177" i="2"/>
  <c r="H177" i="2" s="1"/>
  <c r="J176" i="2"/>
  <c r="H176" i="2" s="1"/>
  <c r="J175" i="2"/>
  <c r="H175" i="2" s="1"/>
  <c r="J174" i="2"/>
  <c r="H174" i="2" s="1"/>
  <c r="J173" i="2"/>
  <c r="H173" i="2" s="1"/>
  <c r="J132" i="2"/>
  <c r="H132" i="2" s="1"/>
  <c r="J129" i="2"/>
  <c r="H129" i="2" s="1"/>
  <c r="J128" i="2"/>
  <c r="H128" i="2" s="1"/>
  <c r="J127" i="2"/>
  <c r="H127" i="2" s="1"/>
  <c r="J126" i="2"/>
  <c r="H126" i="2" s="1"/>
  <c r="J119" i="2"/>
  <c r="H119" i="2" s="1"/>
  <c r="J118" i="2"/>
  <c r="H118" i="2" s="1"/>
  <c r="J117" i="2"/>
  <c r="H117" i="2" s="1"/>
  <c r="J116" i="2"/>
  <c r="H116" i="2" s="1"/>
  <c r="J95" i="2"/>
  <c r="H95" i="2" s="1"/>
  <c r="J94" i="2"/>
  <c r="H94" i="2" s="1"/>
  <c r="J93" i="2"/>
  <c r="H93" i="2" s="1"/>
  <c r="J92" i="2"/>
  <c r="H92" i="2" s="1"/>
  <c r="J91" i="2"/>
  <c r="H91" i="2" s="1"/>
  <c r="J50" i="2"/>
  <c r="H50" i="2" s="1"/>
  <c r="J47" i="2"/>
  <c r="H47" i="2" s="1"/>
  <c r="J46" i="2"/>
  <c r="H46" i="2" s="1"/>
  <c r="J45" i="2"/>
  <c r="H45" i="2" s="1"/>
  <c r="J44" i="2"/>
  <c r="H44" i="2" s="1"/>
  <c r="J37" i="2"/>
  <c r="H37" i="2" s="1"/>
  <c r="J36" i="2"/>
  <c r="H36" i="2" s="1"/>
  <c r="J35" i="2"/>
  <c r="H35" i="2" s="1"/>
  <c r="J34" i="2"/>
  <c r="H34" i="2" s="1"/>
  <c r="J13" i="2"/>
  <c r="H13" i="2" s="1"/>
  <c r="J12" i="2"/>
  <c r="H12" i="2" s="1"/>
  <c r="J11" i="2"/>
  <c r="H11" i="2" s="1"/>
  <c r="J10" i="2"/>
  <c r="H10" i="2" s="1"/>
  <c r="H201" i="2"/>
  <c r="J166" i="2"/>
  <c r="H166" i="2" s="1"/>
  <c r="J165" i="2"/>
  <c r="H165" i="2" s="1"/>
  <c r="J164" i="2"/>
  <c r="H164" i="2" s="1"/>
  <c r="J163" i="2"/>
  <c r="H163" i="2" s="1"/>
  <c r="J162" i="2"/>
  <c r="H162" i="2" s="1"/>
  <c r="J161" i="2"/>
  <c r="H161" i="2" s="1"/>
  <c r="J160" i="2"/>
  <c r="H160" i="2" s="1"/>
  <c r="J159" i="2"/>
  <c r="H159" i="2" s="1"/>
  <c r="J158" i="2"/>
  <c r="H158" i="2" s="1"/>
  <c r="J157" i="2"/>
  <c r="H157" i="2" s="1"/>
  <c r="J156" i="2"/>
  <c r="H156" i="2" s="1"/>
  <c r="J155" i="2"/>
  <c r="H155" i="2" s="1"/>
  <c r="J154" i="2"/>
  <c r="H154" i="2" s="1"/>
  <c r="J153" i="2"/>
  <c r="H153" i="2" s="1"/>
  <c r="J152" i="2"/>
  <c r="H152" i="2" s="1"/>
  <c r="J151" i="2"/>
  <c r="H151" i="2" s="1"/>
  <c r="J85" i="2"/>
  <c r="H85" i="2" s="1"/>
  <c r="J84" i="2"/>
  <c r="H84" i="2" s="1"/>
  <c r="J83" i="2"/>
  <c r="H83" i="2" s="1"/>
  <c r="J82" i="2"/>
  <c r="H82" i="2" s="1"/>
  <c r="J81" i="2"/>
  <c r="H81" i="2" s="1"/>
  <c r="J80" i="2"/>
  <c r="H80" i="2" s="1"/>
  <c r="J79" i="2"/>
  <c r="H79" i="2" s="1"/>
  <c r="J78" i="2"/>
  <c r="H78" i="2" s="1"/>
  <c r="J77" i="2"/>
  <c r="H77" i="2" s="1"/>
  <c r="J76" i="2"/>
  <c r="H76" i="2" s="1"/>
  <c r="J75" i="2"/>
  <c r="H75" i="2" s="1"/>
  <c r="J74" i="2"/>
  <c r="H74" i="2" s="1"/>
  <c r="J73" i="2"/>
  <c r="H73" i="2" s="1"/>
  <c r="J72" i="2"/>
  <c r="H72" i="2" s="1"/>
  <c r="J71" i="2"/>
  <c r="H71" i="2" s="1"/>
  <c r="J70" i="2"/>
  <c r="H70" i="2" s="1"/>
  <c r="J69" i="2"/>
  <c r="H69" i="2" s="1"/>
  <c r="H167" i="2"/>
  <c r="J89" i="2"/>
  <c r="H89" i="2" s="1"/>
  <c r="J86" i="2"/>
  <c r="H86" i="2" s="1"/>
  <c r="J237" i="2"/>
  <c r="H237" i="2" s="1"/>
  <c r="J236" i="2"/>
  <c r="H236" i="2" s="1"/>
  <c r="J235" i="2"/>
  <c r="H235" i="2" s="1"/>
  <c r="J234" i="2"/>
  <c r="H234" i="2" s="1"/>
  <c r="J233" i="2"/>
  <c r="H233" i="2" s="1"/>
  <c r="J172" i="2"/>
  <c r="H172" i="2" s="1"/>
  <c r="J171" i="2"/>
  <c r="H171" i="2" s="1"/>
  <c r="J170" i="2"/>
  <c r="H170" i="2" s="1"/>
  <c r="J169" i="2"/>
  <c r="H169" i="2" s="1"/>
  <c r="J168" i="2"/>
  <c r="H168" i="2" s="1"/>
  <c r="J90" i="2"/>
  <c r="H90" i="2" s="1"/>
  <c r="J88" i="2"/>
  <c r="H88" i="2" s="1"/>
  <c r="J87" i="2"/>
  <c r="H87" i="2" s="1"/>
  <c r="K493" i="1" l="1"/>
  <c r="D498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D493" i="1"/>
  <c r="E493" i="1"/>
  <c r="F493" i="1"/>
  <c r="G493" i="1"/>
  <c r="H493" i="1"/>
  <c r="I493" i="1"/>
  <c r="J493" i="1"/>
  <c r="L493" i="1"/>
  <c r="M493" i="1"/>
  <c r="N493" i="1"/>
  <c r="O493" i="1"/>
  <c r="P493" i="1"/>
  <c r="Q493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L482" i="1"/>
  <c r="M482" i="1"/>
  <c r="N482" i="1"/>
  <c r="O482" i="1"/>
  <c r="P482" i="1"/>
  <c r="Q482" i="1"/>
  <c r="K482" i="1"/>
  <c r="E482" i="1"/>
  <c r="F482" i="1"/>
  <c r="G482" i="1"/>
  <c r="H482" i="1"/>
  <c r="I482" i="1"/>
  <c r="J482" i="1"/>
  <c r="D482" i="1"/>
  <c r="BH303" i="3"/>
  <c r="BC303" i="3"/>
  <c r="AX303" i="3"/>
  <c r="AS303" i="3"/>
  <c r="BH302" i="3"/>
  <c r="BC302" i="3"/>
  <c r="AX302" i="3"/>
  <c r="AS302" i="3"/>
  <c r="BH301" i="3"/>
  <c r="BC301" i="3"/>
  <c r="AX301" i="3"/>
  <c r="AS301" i="3"/>
  <c r="BH300" i="3"/>
  <c r="BC300" i="3"/>
  <c r="AX300" i="3"/>
  <c r="AS300" i="3"/>
  <c r="BH299" i="3"/>
  <c r="BC299" i="3"/>
  <c r="AX299" i="3"/>
  <c r="AS299" i="3"/>
  <c r="BH298" i="3"/>
  <c r="BC298" i="3"/>
  <c r="AX298" i="3"/>
  <c r="AS298" i="3"/>
  <c r="BH297" i="3"/>
  <c r="BC297" i="3"/>
  <c r="AX297" i="3"/>
  <c r="AS297" i="3"/>
  <c r="BH296" i="3"/>
  <c r="BC296" i="3"/>
  <c r="AX296" i="3"/>
  <c r="AS296" i="3"/>
  <c r="BH295" i="3"/>
  <c r="BC295" i="3"/>
  <c r="AX295" i="3"/>
  <c r="AS295" i="3"/>
  <c r="BH294" i="3"/>
  <c r="BC294" i="3"/>
  <c r="AX294" i="3"/>
  <c r="AS294" i="3"/>
  <c r="BH293" i="3"/>
  <c r="BC293" i="3"/>
  <c r="AX293" i="3"/>
  <c r="AS293" i="3"/>
  <c r="BH292" i="3"/>
  <c r="BC292" i="3"/>
  <c r="AX292" i="3"/>
  <c r="AS292" i="3"/>
  <c r="BH291" i="3"/>
  <c r="BC291" i="3"/>
  <c r="AX291" i="3"/>
  <c r="AS291" i="3"/>
  <c r="BH290" i="3"/>
  <c r="BC290" i="3"/>
  <c r="AX290" i="3"/>
  <c r="AS290" i="3"/>
  <c r="BH289" i="3"/>
  <c r="BC289" i="3"/>
  <c r="AX289" i="3"/>
  <c r="AS289" i="3"/>
  <c r="BH288" i="3"/>
  <c r="BC288" i="3"/>
  <c r="AX288" i="3"/>
  <c r="AS288" i="3"/>
  <c r="BH287" i="3"/>
  <c r="BC287" i="3"/>
  <c r="AX287" i="3"/>
  <c r="AS287" i="3"/>
  <c r="BG303" i="3"/>
  <c r="BB303" i="3"/>
  <c r="AW303" i="3"/>
  <c r="AR303" i="3"/>
  <c r="BG302" i="3"/>
  <c r="BB302" i="3"/>
  <c r="AW302" i="3"/>
  <c r="AR302" i="3"/>
  <c r="BG301" i="3"/>
  <c r="BB301" i="3"/>
  <c r="AW301" i="3"/>
  <c r="AR301" i="3"/>
  <c r="BG300" i="3"/>
  <c r="BB300" i="3"/>
  <c r="AW300" i="3"/>
  <c r="AR300" i="3"/>
  <c r="BG299" i="3"/>
  <c r="BB299" i="3"/>
  <c r="AW299" i="3"/>
  <c r="AR299" i="3"/>
  <c r="BG298" i="3"/>
  <c r="BB298" i="3"/>
  <c r="AW298" i="3"/>
  <c r="AR298" i="3"/>
  <c r="BG297" i="3"/>
  <c r="BB297" i="3"/>
  <c r="AW297" i="3"/>
  <c r="AR297" i="3"/>
  <c r="BG296" i="3"/>
  <c r="BB296" i="3"/>
  <c r="AW296" i="3"/>
  <c r="AR296" i="3"/>
  <c r="BG295" i="3"/>
  <c r="BB295" i="3"/>
  <c r="AW295" i="3"/>
  <c r="AR295" i="3"/>
  <c r="BG294" i="3"/>
  <c r="BB294" i="3"/>
  <c r="AW294" i="3"/>
  <c r="AR294" i="3"/>
  <c r="BG293" i="3"/>
  <c r="BB293" i="3"/>
  <c r="AW293" i="3"/>
  <c r="AR293" i="3"/>
  <c r="BG292" i="3"/>
  <c r="BB292" i="3"/>
  <c r="AW292" i="3"/>
  <c r="AR292" i="3"/>
  <c r="BG291" i="3"/>
  <c r="BB291" i="3"/>
  <c r="AW291" i="3"/>
  <c r="AR291" i="3"/>
  <c r="BG290" i="3"/>
  <c r="BB290" i="3"/>
  <c r="AW290" i="3"/>
  <c r="AR290" i="3"/>
  <c r="BG289" i="3"/>
  <c r="BB289" i="3"/>
  <c r="AW289" i="3"/>
  <c r="AR289" i="3"/>
  <c r="BG288" i="3"/>
  <c r="BB288" i="3"/>
  <c r="AW288" i="3"/>
  <c r="AR288" i="3"/>
  <c r="BG287" i="3"/>
  <c r="BB287" i="3"/>
  <c r="AW287" i="3"/>
  <c r="AR287" i="3"/>
  <c r="BF303" i="3"/>
  <c r="BA303" i="3"/>
  <c r="AV303" i="3"/>
  <c r="AQ303" i="3"/>
  <c r="BF302" i="3"/>
  <c r="BA302" i="3"/>
  <c r="AV302" i="3"/>
  <c r="AQ302" i="3"/>
  <c r="BF301" i="3"/>
  <c r="BA301" i="3"/>
  <c r="AV301" i="3"/>
  <c r="AQ301" i="3"/>
  <c r="BF300" i="3"/>
  <c r="BA300" i="3"/>
  <c r="AV300" i="3"/>
  <c r="AQ300" i="3"/>
  <c r="BF299" i="3"/>
  <c r="BA299" i="3"/>
  <c r="AV299" i="3"/>
  <c r="AQ299" i="3"/>
  <c r="BF298" i="3"/>
  <c r="BA298" i="3"/>
  <c r="AV298" i="3"/>
  <c r="AQ298" i="3"/>
  <c r="BF297" i="3"/>
  <c r="BA297" i="3"/>
  <c r="AV297" i="3"/>
  <c r="AQ297" i="3"/>
  <c r="BF296" i="3"/>
  <c r="BA296" i="3"/>
  <c r="AV296" i="3"/>
  <c r="AQ296" i="3"/>
  <c r="BF295" i="3"/>
  <c r="BA295" i="3"/>
  <c r="AV295" i="3"/>
  <c r="AQ295" i="3"/>
  <c r="BF294" i="3"/>
  <c r="BA294" i="3"/>
  <c r="AV294" i="3"/>
  <c r="AQ294" i="3"/>
  <c r="BF293" i="3"/>
  <c r="BA293" i="3"/>
  <c r="AV293" i="3"/>
  <c r="AQ293" i="3"/>
  <c r="BF292" i="3"/>
  <c r="BA292" i="3"/>
  <c r="AV292" i="3"/>
  <c r="AQ292" i="3"/>
  <c r="BF291" i="3"/>
  <c r="BA291" i="3"/>
  <c r="AV291" i="3"/>
  <c r="AQ291" i="3"/>
  <c r="BF290" i="3"/>
  <c r="BA290" i="3"/>
  <c r="AV290" i="3"/>
  <c r="AQ290" i="3"/>
  <c r="BF289" i="3"/>
  <c r="BA289" i="3"/>
  <c r="AV289" i="3"/>
  <c r="AQ289" i="3"/>
  <c r="BF288" i="3"/>
  <c r="BA288" i="3"/>
  <c r="AV288" i="3"/>
  <c r="AQ288" i="3"/>
  <c r="BF287" i="3"/>
  <c r="BA287" i="3"/>
  <c r="AV287" i="3"/>
  <c r="AQ287" i="3"/>
  <c r="BE303" i="3"/>
  <c r="AZ303" i="3"/>
  <c r="AU303" i="3"/>
  <c r="AP303" i="3"/>
  <c r="BE302" i="3"/>
  <c r="AZ302" i="3"/>
  <c r="AU302" i="3"/>
  <c r="AP302" i="3"/>
  <c r="BE301" i="3"/>
  <c r="AZ301" i="3"/>
  <c r="AU301" i="3"/>
  <c r="AP301" i="3"/>
  <c r="BE300" i="3"/>
  <c r="AZ300" i="3"/>
  <c r="AU300" i="3"/>
  <c r="AP300" i="3"/>
  <c r="BE299" i="3"/>
  <c r="AZ299" i="3"/>
  <c r="AU299" i="3"/>
  <c r="AP299" i="3"/>
  <c r="BE298" i="3"/>
  <c r="AZ298" i="3"/>
  <c r="AU298" i="3"/>
  <c r="AP298" i="3"/>
  <c r="BE297" i="3"/>
  <c r="AZ297" i="3"/>
  <c r="AU297" i="3"/>
  <c r="AP297" i="3"/>
  <c r="BE296" i="3"/>
  <c r="AZ296" i="3"/>
  <c r="AU296" i="3"/>
  <c r="AP296" i="3"/>
  <c r="BE295" i="3"/>
  <c r="AZ295" i="3"/>
  <c r="AU295" i="3"/>
  <c r="AP295" i="3"/>
  <c r="BE294" i="3"/>
  <c r="AZ294" i="3"/>
  <c r="AU294" i="3"/>
  <c r="AP294" i="3"/>
  <c r="BE293" i="3"/>
  <c r="AZ293" i="3"/>
  <c r="AU293" i="3"/>
  <c r="AP293" i="3"/>
  <c r="BE292" i="3"/>
  <c r="AZ292" i="3"/>
  <c r="AU292" i="3"/>
  <c r="AP292" i="3"/>
  <c r="BE291" i="3"/>
  <c r="AZ291" i="3"/>
  <c r="AU291" i="3"/>
  <c r="AP291" i="3"/>
  <c r="BE290" i="3"/>
  <c r="AZ290" i="3"/>
  <c r="AU290" i="3"/>
  <c r="AP290" i="3"/>
  <c r="BE289" i="3"/>
  <c r="AZ289" i="3"/>
  <c r="AU289" i="3"/>
  <c r="AP289" i="3"/>
  <c r="BE288" i="3"/>
  <c r="AZ288" i="3"/>
  <c r="AU288" i="3"/>
  <c r="AP288" i="3"/>
  <c r="BE287" i="3"/>
  <c r="AZ287" i="3"/>
  <c r="AU287" i="3"/>
  <c r="AP287" i="3"/>
  <c r="AT287" i="3"/>
  <c r="AY287" i="3"/>
  <c r="AO287" i="3"/>
  <c r="AN144" i="3"/>
  <c r="AI144" i="3"/>
  <c r="AD144" i="3"/>
  <c r="AN143" i="3"/>
  <c r="AI143" i="3"/>
  <c r="AD143" i="3"/>
  <c r="AN142" i="3"/>
  <c r="AI142" i="3"/>
  <c r="AD142" i="3"/>
  <c r="AN141" i="3"/>
  <c r="AI141" i="3"/>
  <c r="AD141" i="3"/>
  <c r="AN140" i="3"/>
  <c r="AI140" i="3"/>
  <c r="AD140" i="3"/>
  <c r="AN139" i="3"/>
  <c r="AI139" i="3"/>
  <c r="AD139" i="3"/>
  <c r="AN138" i="3"/>
  <c r="AI138" i="3"/>
  <c r="AD138" i="3"/>
  <c r="AN137" i="3"/>
  <c r="AI137" i="3"/>
  <c r="AD137" i="3"/>
  <c r="AN136" i="3"/>
  <c r="AI136" i="3"/>
  <c r="AD136" i="3"/>
  <c r="AN135" i="3"/>
  <c r="AI135" i="3"/>
  <c r="AD135" i="3"/>
  <c r="AN134" i="3"/>
  <c r="AI134" i="3"/>
  <c r="AD134" i="3"/>
  <c r="AN133" i="3"/>
  <c r="AI133" i="3"/>
  <c r="AD133" i="3"/>
  <c r="AN132" i="3"/>
  <c r="AI132" i="3"/>
  <c r="AD132" i="3"/>
  <c r="AN131" i="3"/>
  <c r="AI131" i="3"/>
  <c r="AD131" i="3"/>
  <c r="AN130" i="3"/>
  <c r="AI130" i="3"/>
  <c r="AD130" i="3"/>
  <c r="AN129" i="3"/>
  <c r="AI129" i="3"/>
  <c r="AD129" i="3"/>
  <c r="AN128" i="3"/>
  <c r="AI128" i="3"/>
  <c r="AD128" i="3"/>
  <c r="AM144" i="3"/>
  <c r="AH144" i="3"/>
  <c r="AC144" i="3"/>
  <c r="AM143" i="3"/>
  <c r="AH143" i="3"/>
  <c r="AC143" i="3"/>
  <c r="AM142" i="3"/>
  <c r="AH142" i="3"/>
  <c r="AC142" i="3"/>
  <c r="AM141" i="3"/>
  <c r="AH141" i="3"/>
  <c r="AC141" i="3"/>
  <c r="AM140" i="3"/>
  <c r="AH140" i="3"/>
  <c r="AC140" i="3"/>
  <c r="AM139" i="3"/>
  <c r="AH139" i="3"/>
  <c r="AC139" i="3"/>
  <c r="AM138" i="3"/>
  <c r="AH138" i="3"/>
  <c r="AC138" i="3"/>
  <c r="AM137" i="3"/>
  <c r="AH137" i="3"/>
  <c r="AC137" i="3"/>
  <c r="AM136" i="3"/>
  <c r="AH136" i="3"/>
  <c r="AC136" i="3"/>
  <c r="AM135" i="3"/>
  <c r="AH135" i="3"/>
  <c r="AC135" i="3"/>
  <c r="AM134" i="3"/>
  <c r="AH134" i="3"/>
  <c r="AC134" i="3"/>
  <c r="AM133" i="3"/>
  <c r="AH133" i="3"/>
  <c r="AC133" i="3"/>
  <c r="AM132" i="3"/>
  <c r="AH132" i="3"/>
  <c r="AC132" i="3"/>
  <c r="AM131" i="3"/>
  <c r="AH131" i="3"/>
  <c r="AC131" i="3"/>
  <c r="AM130" i="3"/>
  <c r="AH130" i="3"/>
  <c r="AC130" i="3"/>
  <c r="AM129" i="3"/>
  <c r="AH129" i="3"/>
  <c r="AC129" i="3"/>
  <c r="AM128" i="3"/>
  <c r="AH128" i="3"/>
  <c r="AC128" i="3"/>
  <c r="AL144" i="3"/>
  <c r="AG144" i="3"/>
  <c r="AB144" i="3"/>
  <c r="AL143" i="3"/>
  <c r="AG143" i="3"/>
  <c r="AB143" i="3"/>
  <c r="AL142" i="3"/>
  <c r="AG142" i="3"/>
  <c r="AB142" i="3"/>
  <c r="AL141" i="3"/>
  <c r="AG141" i="3"/>
  <c r="AB141" i="3"/>
  <c r="AL140" i="3"/>
  <c r="AG140" i="3"/>
  <c r="AB140" i="3"/>
  <c r="AL139" i="3"/>
  <c r="AG139" i="3"/>
  <c r="AB139" i="3"/>
  <c r="AL138" i="3"/>
  <c r="AG138" i="3"/>
  <c r="AB138" i="3"/>
  <c r="AL137" i="3"/>
  <c r="AG137" i="3"/>
  <c r="AB137" i="3"/>
  <c r="AL136" i="3"/>
  <c r="AG136" i="3"/>
  <c r="AB136" i="3"/>
  <c r="AL135" i="3"/>
  <c r="AG135" i="3"/>
  <c r="AB135" i="3"/>
  <c r="AL134" i="3"/>
  <c r="AG134" i="3"/>
  <c r="AB134" i="3"/>
  <c r="AL133" i="3"/>
  <c r="AG133" i="3"/>
  <c r="AB133" i="3"/>
  <c r="AL132" i="3"/>
  <c r="AG132" i="3"/>
  <c r="AB132" i="3"/>
  <c r="AL131" i="3"/>
  <c r="AG131" i="3"/>
  <c r="AB131" i="3"/>
  <c r="AL130" i="3"/>
  <c r="AG130" i="3"/>
  <c r="AB130" i="3"/>
  <c r="AL129" i="3"/>
  <c r="AG129" i="3"/>
  <c r="AB129" i="3"/>
  <c r="AL128" i="3"/>
  <c r="AG128" i="3"/>
  <c r="AB128" i="3"/>
  <c r="AK144" i="3"/>
  <c r="AF144" i="3"/>
  <c r="AA144" i="3"/>
  <c r="AK143" i="3"/>
  <c r="AF143" i="3"/>
  <c r="AA143" i="3"/>
  <c r="AK142" i="3"/>
  <c r="AF142" i="3"/>
  <c r="AA142" i="3"/>
  <c r="AK141" i="3"/>
  <c r="AF141" i="3"/>
  <c r="AA141" i="3"/>
  <c r="AK140" i="3"/>
  <c r="AF140" i="3"/>
  <c r="AA140" i="3"/>
  <c r="AK139" i="3"/>
  <c r="AF139" i="3"/>
  <c r="AA139" i="3"/>
  <c r="AK138" i="3"/>
  <c r="AF138" i="3"/>
  <c r="AA138" i="3"/>
  <c r="AK137" i="3"/>
  <c r="AF137" i="3"/>
  <c r="AA137" i="3"/>
  <c r="AK136" i="3"/>
  <c r="AF136" i="3"/>
  <c r="AA136" i="3"/>
  <c r="AK135" i="3"/>
  <c r="AF135" i="3"/>
  <c r="AA135" i="3"/>
  <c r="AK134" i="3"/>
  <c r="AF134" i="3"/>
  <c r="AA134" i="3"/>
  <c r="AK133" i="3"/>
  <c r="AF133" i="3"/>
  <c r="AA133" i="3"/>
  <c r="AK132" i="3"/>
  <c r="AF132" i="3"/>
  <c r="AA132" i="3"/>
  <c r="AK131" i="3"/>
  <c r="AF131" i="3"/>
  <c r="AA131" i="3"/>
  <c r="AK130" i="3"/>
  <c r="AF130" i="3"/>
  <c r="AA130" i="3"/>
  <c r="AK129" i="3"/>
  <c r="AF129" i="3"/>
  <c r="AA129" i="3"/>
  <c r="AK128" i="3"/>
  <c r="AF128" i="3"/>
  <c r="AA128" i="3"/>
  <c r="AJ144" i="3"/>
  <c r="AE144" i="3"/>
  <c r="Z144" i="3"/>
  <c r="AJ143" i="3"/>
  <c r="AE143" i="3"/>
  <c r="Z143" i="3"/>
  <c r="AJ142" i="3"/>
  <c r="AE142" i="3"/>
  <c r="Z142" i="3"/>
  <c r="AJ141" i="3"/>
  <c r="AE141" i="3"/>
  <c r="Z141" i="3"/>
  <c r="AJ140" i="3"/>
  <c r="AE140" i="3"/>
  <c r="Z140" i="3"/>
  <c r="AJ139" i="3"/>
  <c r="AE139" i="3"/>
  <c r="Z139" i="3"/>
  <c r="AJ138" i="3"/>
  <c r="AE138" i="3"/>
  <c r="Z138" i="3"/>
  <c r="AJ137" i="3"/>
  <c r="AE137" i="3"/>
  <c r="Z137" i="3"/>
  <c r="AJ136" i="3"/>
  <c r="AE136" i="3"/>
  <c r="Z136" i="3"/>
  <c r="AJ135" i="3"/>
  <c r="AE135" i="3"/>
  <c r="Z135" i="3"/>
  <c r="AJ134" i="3"/>
  <c r="AE134" i="3"/>
  <c r="Z134" i="3"/>
  <c r="AJ133" i="3"/>
  <c r="AE133" i="3"/>
  <c r="Z133" i="3"/>
  <c r="AJ132" i="3"/>
  <c r="AE132" i="3"/>
  <c r="Z132" i="3"/>
  <c r="AJ131" i="3"/>
  <c r="AE131" i="3"/>
  <c r="Z131" i="3"/>
  <c r="AJ130" i="3"/>
  <c r="AE130" i="3"/>
  <c r="Z130" i="3"/>
  <c r="AJ129" i="3"/>
  <c r="AE129" i="3"/>
  <c r="Z129" i="3"/>
  <c r="AJ128" i="3"/>
  <c r="AE128" i="3"/>
  <c r="Z128" i="3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D447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N422" i="1"/>
  <c r="P422" i="1"/>
  <c r="E422" i="1"/>
  <c r="F422" i="1"/>
  <c r="G422" i="1"/>
  <c r="H422" i="1"/>
  <c r="I422" i="1"/>
  <c r="J422" i="1"/>
  <c r="K422" i="1"/>
  <c r="L422" i="1"/>
  <c r="M422" i="1"/>
  <c r="O422" i="1"/>
  <c r="Q422" i="1"/>
  <c r="D422" i="1"/>
  <c r="O502" i="1"/>
  <c r="K500" i="1"/>
  <c r="L500" i="1"/>
  <c r="M500" i="1"/>
  <c r="N500" i="1"/>
  <c r="O500" i="1"/>
  <c r="P500" i="1"/>
  <c r="Q500" i="1"/>
  <c r="K501" i="1"/>
  <c r="L501" i="1"/>
  <c r="M501" i="1"/>
  <c r="N501" i="1"/>
  <c r="O501" i="1"/>
  <c r="P501" i="1"/>
  <c r="Q501" i="1"/>
  <c r="K502" i="1"/>
  <c r="L502" i="1"/>
  <c r="M502" i="1"/>
  <c r="N502" i="1"/>
  <c r="P502" i="1"/>
  <c r="Q502" i="1"/>
  <c r="K503" i="1"/>
  <c r="L503" i="1"/>
  <c r="M503" i="1"/>
  <c r="N503" i="1"/>
  <c r="O503" i="1"/>
  <c r="P503" i="1"/>
  <c r="Q503" i="1"/>
  <c r="O499" i="1"/>
  <c r="M499" i="1"/>
  <c r="L499" i="1"/>
  <c r="N499" i="1"/>
  <c r="P499" i="1"/>
  <c r="Q499" i="1"/>
  <c r="K499" i="1"/>
  <c r="J500" i="1"/>
  <c r="J501" i="1"/>
  <c r="J502" i="1"/>
  <c r="J503" i="1"/>
  <c r="I500" i="1"/>
  <c r="I501" i="1"/>
  <c r="I502" i="1"/>
  <c r="I503" i="1"/>
  <c r="H500" i="1"/>
  <c r="H501" i="1"/>
  <c r="H502" i="1"/>
  <c r="H503" i="1"/>
  <c r="G503" i="1"/>
  <c r="G500" i="1"/>
  <c r="G501" i="1"/>
  <c r="G502" i="1"/>
  <c r="F500" i="1"/>
  <c r="F501" i="1"/>
  <c r="F502" i="1"/>
  <c r="F503" i="1"/>
  <c r="E500" i="1"/>
  <c r="E501" i="1"/>
  <c r="E502" i="1"/>
  <c r="E503" i="1"/>
  <c r="D503" i="1"/>
  <c r="D502" i="1"/>
  <c r="D501" i="1"/>
  <c r="D500" i="1"/>
  <c r="J499" i="1"/>
  <c r="H499" i="1"/>
  <c r="E499" i="1"/>
  <c r="F499" i="1"/>
  <c r="G499" i="1"/>
  <c r="I499" i="1"/>
  <c r="D499" i="1"/>
  <c r="AD450" i="3"/>
  <c r="BH450" i="3"/>
  <c r="BC450" i="3"/>
  <c r="AX308" i="3"/>
  <c r="AS308" i="3"/>
  <c r="AN166" i="3"/>
  <c r="AI166" i="3"/>
  <c r="AD449" i="3"/>
  <c r="BH449" i="3"/>
  <c r="BC449" i="3"/>
  <c r="AX307" i="3"/>
  <c r="AS307" i="3"/>
  <c r="AN165" i="3"/>
  <c r="AI165" i="3"/>
  <c r="AD448" i="3"/>
  <c r="BH448" i="3"/>
  <c r="BC448" i="3"/>
  <c r="AX306" i="3"/>
  <c r="AS306" i="3"/>
  <c r="AN164" i="3"/>
  <c r="AI164" i="3"/>
  <c r="AD447" i="3"/>
  <c r="BH447" i="3"/>
  <c r="BC447" i="3"/>
  <c r="AX305" i="3"/>
  <c r="AS305" i="3"/>
  <c r="AN163" i="3"/>
  <c r="AI163" i="3"/>
  <c r="AD446" i="3"/>
  <c r="BH446" i="3"/>
  <c r="BC446" i="3"/>
  <c r="AX304" i="3"/>
  <c r="AS304" i="3"/>
  <c r="AN162" i="3"/>
  <c r="AI162" i="3"/>
  <c r="AC450" i="3"/>
  <c r="BG450" i="3"/>
  <c r="BB450" i="3"/>
  <c r="AW308" i="3"/>
  <c r="AR308" i="3"/>
  <c r="AM166" i="3"/>
  <c r="AH166" i="3"/>
  <c r="AC449" i="3"/>
  <c r="BG449" i="3"/>
  <c r="BB449" i="3"/>
  <c r="AW307" i="3"/>
  <c r="AR307" i="3"/>
  <c r="AM165" i="3"/>
  <c r="AH165" i="3"/>
  <c r="AC448" i="3"/>
  <c r="BG448" i="3"/>
  <c r="BB448" i="3"/>
  <c r="AW306" i="3"/>
  <c r="AR306" i="3"/>
  <c r="AM164" i="3"/>
  <c r="AH164" i="3"/>
  <c r="AC447" i="3"/>
  <c r="BG447" i="3"/>
  <c r="BB447" i="3"/>
  <c r="AW305" i="3"/>
  <c r="AR305" i="3"/>
  <c r="AM163" i="3"/>
  <c r="AH163" i="3"/>
  <c r="AC446" i="3"/>
  <c r="BG446" i="3"/>
  <c r="BB446" i="3"/>
  <c r="AW304" i="3"/>
  <c r="AR304" i="3"/>
  <c r="AM162" i="3"/>
  <c r="AH162" i="3"/>
  <c r="AB450" i="3"/>
  <c r="BF450" i="3"/>
  <c r="BA450" i="3"/>
  <c r="AV308" i="3"/>
  <c r="AQ308" i="3"/>
  <c r="AL166" i="3"/>
  <c r="AG166" i="3"/>
  <c r="AB449" i="3"/>
  <c r="BF449" i="3"/>
  <c r="BA449" i="3"/>
  <c r="AV307" i="3"/>
  <c r="AQ307" i="3"/>
  <c r="AL165" i="3"/>
  <c r="AG165" i="3"/>
  <c r="AB448" i="3"/>
  <c r="BF448" i="3"/>
  <c r="BA448" i="3"/>
  <c r="AV306" i="3"/>
  <c r="AQ306" i="3"/>
  <c r="AL164" i="3"/>
  <c r="AG164" i="3"/>
  <c r="AB447" i="3"/>
  <c r="BF447" i="3"/>
  <c r="BA447" i="3"/>
  <c r="AV305" i="3"/>
  <c r="AQ305" i="3"/>
  <c r="AL163" i="3"/>
  <c r="AG163" i="3"/>
  <c r="AB446" i="3"/>
  <c r="BF446" i="3"/>
  <c r="BA446" i="3"/>
  <c r="AV304" i="3"/>
  <c r="AQ304" i="3"/>
  <c r="AL162" i="3"/>
  <c r="AG162" i="3"/>
  <c r="AA450" i="3"/>
  <c r="BE450" i="3"/>
  <c r="AZ450" i="3"/>
  <c r="AU308" i="3"/>
  <c r="AP308" i="3"/>
  <c r="AK166" i="3"/>
  <c r="AF166" i="3"/>
  <c r="AA449" i="3"/>
  <c r="BE449" i="3"/>
  <c r="AZ449" i="3"/>
  <c r="AU307" i="3"/>
  <c r="AP307" i="3"/>
  <c r="AK165" i="3"/>
  <c r="AF165" i="3"/>
  <c r="AA448" i="3"/>
  <c r="BE448" i="3"/>
  <c r="AZ448" i="3"/>
  <c r="AU306" i="3"/>
  <c r="AP306" i="3"/>
  <c r="AK164" i="3"/>
  <c r="AF164" i="3"/>
  <c r="AA447" i="3"/>
  <c r="BE447" i="3"/>
  <c r="AZ447" i="3"/>
  <c r="AU305" i="3"/>
  <c r="AP305" i="3"/>
  <c r="AK163" i="3"/>
  <c r="AF163" i="3"/>
  <c r="AA446" i="3"/>
  <c r="BE446" i="3"/>
  <c r="AZ446" i="3"/>
  <c r="AU304" i="3"/>
  <c r="AP304" i="3"/>
  <c r="AK162" i="3"/>
  <c r="AF162" i="3"/>
  <c r="Z450" i="3"/>
  <c r="BD450" i="3"/>
  <c r="AY450" i="3"/>
  <c r="AT308" i="3"/>
  <c r="AO308" i="3"/>
  <c r="AJ166" i="3"/>
  <c r="AE166" i="3"/>
  <c r="Z449" i="3"/>
  <c r="BD449" i="3"/>
  <c r="AY449" i="3"/>
  <c r="AT307" i="3"/>
  <c r="AO307" i="3"/>
  <c r="AJ165" i="3"/>
  <c r="AE165" i="3"/>
  <c r="Z448" i="3"/>
  <c r="BD448" i="3"/>
  <c r="AY448" i="3"/>
  <c r="AT306" i="3"/>
  <c r="AO306" i="3"/>
  <c r="AJ164" i="3"/>
  <c r="AE164" i="3"/>
  <c r="Z447" i="3"/>
  <c r="BD447" i="3"/>
  <c r="AY447" i="3"/>
  <c r="AT305" i="3"/>
  <c r="AO305" i="3"/>
  <c r="AJ163" i="3"/>
  <c r="AE163" i="3"/>
  <c r="Z446" i="3"/>
  <c r="BD446" i="3"/>
  <c r="AJ162" i="3"/>
  <c r="AO304" i="3"/>
  <c r="AT304" i="3"/>
  <c r="AY446" i="3"/>
  <c r="AE162" i="3"/>
  <c r="D162" i="3" s="1"/>
  <c r="L162" i="3" s="1"/>
  <c r="J166" i="4" s="1"/>
  <c r="Y399" i="1"/>
  <c r="X399" i="1"/>
  <c r="V399" i="1"/>
  <c r="U399" i="1"/>
  <c r="T399" i="1"/>
  <c r="S399" i="1"/>
  <c r="R399" i="1"/>
  <c r="AD509" i="3"/>
  <c r="BH509" i="3"/>
  <c r="BC427" i="3"/>
  <c r="H427" i="3" s="1"/>
  <c r="P427" i="3" s="1"/>
  <c r="N475" i="4" s="1"/>
  <c r="T475" i="4" s="1"/>
  <c r="AX367" i="3"/>
  <c r="H367" i="3" s="1"/>
  <c r="P367" i="3" s="1"/>
  <c r="N393" i="4" s="1"/>
  <c r="T393" i="4" s="1"/>
  <c r="AS285" i="3"/>
  <c r="H285" i="3" s="1"/>
  <c r="P285" i="3" s="1"/>
  <c r="N311" i="4" s="1"/>
  <c r="T311" i="4" s="1"/>
  <c r="AN225" i="3"/>
  <c r="H225" i="3" s="1"/>
  <c r="P225" i="3" s="1"/>
  <c r="N229" i="4" s="1"/>
  <c r="T229" i="4" s="1"/>
  <c r="AI66" i="3"/>
  <c r="H66" i="3" s="1"/>
  <c r="P66" i="3" s="1"/>
  <c r="N147" i="4" s="1"/>
  <c r="T147" i="4" s="1"/>
  <c r="AD508" i="3"/>
  <c r="BH508" i="3"/>
  <c r="BC426" i="3"/>
  <c r="H426" i="3" s="1"/>
  <c r="P426" i="3" s="1"/>
  <c r="N474" i="4" s="1"/>
  <c r="T474" i="4" s="1"/>
  <c r="AX366" i="3"/>
  <c r="H366" i="3" s="1"/>
  <c r="P366" i="3" s="1"/>
  <c r="N392" i="4" s="1"/>
  <c r="T392" i="4" s="1"/>
  <c r="AS284" i="3"/>
  <c r="H284" i="3" s="1"/>
  <c r="P284" i="3" s="1"/>
  <c r="N310" i="4" s="1"/>
  <c r="T310" i="4" s="1"/>
  <c r="AN224" i="3"/>
  <c r="H224" i="3" s="1"/>
  <c r="P224" i="3" s="1"/>
  <c r="N228" i="4" s="1"/>
  <c r="T228" i="4" s="1"/>
  <c r="AI65" i="3"/>
  <c r="H65" i="3" s="1"/>
  <c r="P65" i="3" s="1"/>
  <c r="N146" i="4" s="1"/>
  <c r="T146" i="4" s="1"/>
  <c r="AD507" i="3"/>
  <c r="BH507" i="3"/>
  <c r="BC425" i="3"/>
  <c r="H425" i="3" s="1"/>
  <c r="P425" i="3" s="1"/>
  <c r="N473" i="4" s="1"/>
  <c r="T473" i="4" s="1"/>
  <c r="AX365" i="3"/>
  <c r="H365" i="3" s="1"/>
  <c r="P365" i="3" s="1"/>
  <c r="N391" i="4" s="1"/>
  <c r="T391" i="4" s="1"/>
  <c r="AS283" i="3"/>
  <c r="H283" i="3" s="1"/>
  <c r="P283" i="3" s="1"/>
  <c r="N309" i="4" s="1"/>
  <c r="T309" i="4" s="1"/>
  <c r="AN223" i="3"/>
  <c r="H223" i="3" s="1"/>
  <c r="P223" i="3" s="1"/>
  <c r="N227" i="4" s="1"/>
  <c r="T227" i="4" s="1"/>
  <c r="AI64" i="3"/>
  <c r="H64" i="3" s="1"/>
  <c r="P64" i="3" s="1"/>
  <c r="N145" i="4" s="1"/>
  <c r="T145" i="4" s="1"/>
  <c r="AD506" i="3"/>
  <c r="BH506" i="3"/>
  <c r="BC424" i="3"/>
  <c r="H424" i="3" s="1"/>
  <c r="P424" i="3" s="1"/>
  <c r="N472" i="4" s="1"/>
  <c r="T472" i="4" s="1"/>
  <c r="AX364" i="3"/>
  <c r="H364" i="3" s="1"/>
  <c r="P364" i="3" s="1"/>
  <c r="N390" i="4" s="1"/>
  <c r="T390" i="4" s="1"/>
  <c r="AS282" i="3"/>
  <c r="H282" i="3" s="1"/>
  <c r="P282" i="3" s="1"/>
  <c r="N308" i="4" s="1"/>
  <c r="T308" i="4" s="1"/>
  <c r="AN222" i="3"/>
  <c r="H222" i="3" s="1"/>
  <c r="P222" i="3" s="1"/>
  <c r="N226" i="4" s="1"/>
  <c r="T226" i="4" s="1"/>
  <c r="AI63" i="3"/>
  <c r="H63" i="3" s="1"/>
  <c r="P63" i="3" s="1"/>
  <c r="N144" i="4" s="1"/>
  <c r="T144" i="4" s="1"/>
  <c r="AD505" i="3"/>
  <c r="BH505" i="3"/>
  <c r="BC423" i="3"/>
  <c r="H423" i="3" s="1"/>
  <c r="P423" i="3" s="1"/>
  <c r="N471" i="4" s="1"/>
  <c r="T471" i="4" s="1"/>
  <c r="AX363" i="3"/>
  <c r="H363" i="3" s="1"/>
  <c r="P363" i="3" s="1"/>
  <c r="N389" i="4" s="1"/>
  <c r="T389" i="4" s="1"/>
  <c r="AS281" i="3"/>
  <c r="H281" i="3" s="1"/>
  <c r="P281" i="3" s="1"/>
  <c r="N307" i="4" s="1"/>
  <c r="T307" i="4" s="1"/>
  <c r="AN221" i="3"/>
  <c r="H221" i="3" s="1"/>
  <c r="P221" i="3" s="1"/>
  <c r="N225" i="4" s="1"/>
  <c r="T225" i="4" s="1"/>
  <c r="AI62" i="3"/>
  <c r="H62" i="3" s="1"/>
  <c r="P62" i="3" s="1"/>
  <c r="N143" i="4" s="1"/>
  <c r="T143" i="4" s="1"/>
  <c r="AD504" i="3"/>
  <c r="BH504" i="3"/>
  <c r="BC422" i="3"/>
  <c r="H422" i="3" s="1"/>
  <c r="P422" i="3" s="1"/>
  <c r="N470" i="4" s="1"/>
  <c r="T470" i="4" s="1"/>
  <c r="AX362" i="3"/>
  <c r="H362" i="3" s="1"/>
  <c r="P362" i="3" s="1"/>
  <c r="N388" i="4" s="1"/>
  <c r="T388" i="4" s="1"/>
  <c r="AS280" i="3"/>
  <c r="H280" i="3" s="1"/>
  <c r="P280" i="3" s="1"/>
  <c r="N306" i="4" s="1"/>
  <c r="T306" i="4" s="1"/>
  <c r="AN220" i="3"/>
  <c r="H220" i="3" s="1"/>
  <c r="P220" i="3" s="1"/>
  <c r="N224" i="4" s="1"/>
  <c r="T224" i="4" s="1"/>
  <c r="AI61" i="3"/>
  <c r="H61" i="3" s="1"/>
  <c r="P61" i="3" s="1"/>
  <c r="N142" i="4" s="1"/>
  <c r="T142" i="4" s="1"/>
  <c r="AD503" i="3"/>
  <c r="BH503" i="3"/>
  <c r="BC421" i="3"/>
  <c r="H421" i="3" s="1"/>
  <c r="P421" i="3" s="1"/>
  <c r="N469" i="4" s="1"/>
  <c r="T469" i="4" s="1"/>
  <c r="AX361" i="3"/>
  <c r="H361" i="3" s="1"/>
  <c r="P361" i="3" s="1"/>
  <c r="N387" i="4" s="1"/>
  <c r="T387" i="4" s="1"/>
  <c r="AS279" i="3"/>
  <c r="H279" i="3" s="1"/>
  <c r="P279" i="3" s="1"/>
  <c r="N305" i="4" s="1"/>
  <c r="T305" i="4" s="1"/>
  <c r="AN219" i="3"/>
  <c r="H219" i="3" s="1"/>
  <c r="P219" i="3" s="1"/>
  <c r="N223" i="4" s="1"/>
  <c r="T223" i="4" s="1"/>
  <c r="AI60" i="3"/>
  <c r="H60" i="3" s="1"/>
  <c r="P60" i="3" s="1"/>
  <c r="N141" i="4" s="1"/>
  <c r="T141" i="4" s="1"/>
  <c r="AD502" i="3"/>
  <c r="BH502" i="3"/>
  <c r="BC420" i="3"/>
  <c r="H420" i="3" s="1"/>
  <c r="P420" i="3" s="1"/>
  <c r="N468" i="4" s="1"/>
  <c r="T468" i="4" s="1"/>
  <c r="AX360" i="3"/>
  <c r="H360" i="3" s="1"/>
  <c r="P360" i="3" s="1"/>
  <c r="N386" i="4" s="1"/>
  <c r="T386" i="4" s="1"/>
  <c r="AS278" i="3"/>
  <c r="H278" i="3" s="1"/>
  <c r="P278" i="3" s="1"/>
  <c r="N304" i="4" s="1"/>
  <c r="T304" i="4" s="1"/>
  <c r="AN218" i="3"/>
  <c r="H218" i="3" s="1"/>
  <c r="P218" i="3" s="1"/>
  <c r="N222" i="4" s="1"/>
  <c r="T222" i="4" s="1"/>
  <c r="AI59" i="3"/>
  <c r="H59" i="3" s="1"/>
  <c r="P59" i="3" s="1"/>
  <c r="N140" i="4" s="1"/>
  <c r="T140" i="4" s="1"/>
  <c r="AD501" i="3"/>
  <c r="BH501" i="3"/>
  <c r="BC419" i="3"/>
  <c r="H419" i="3" s="1"/>
  <c r="P419" i="3" s="1"/>
  <c r="N467" i="4" s="1"/>
  <c r="T467" i="4" s="1"/>
  <c r="AX359" i="3"/>
  <c r="H359" i="3" s="1"/>
  <c r="P359" i="3" s="1"/>
  <c r="N385" i="4" s="1"/>
  <c r="T385" i="4" s="1"/>
  <c r="AS277" i="3"/>
  <c r="H277" i="3" s="1"/>
  <c r="P277" i="3" s="1"/>
  <c r="N303" i="4" s="1"/>
  <c r="T303" i="4" s="1"/>
  <c r="AN217" i="3"/>
  <c r="H217" i="3" s="1"/>
  <c r="P217" i="3" s="1"/>
  <c r="N221" i="4" s="1"/>
  <c r="T221" i="4" s="1"/>
  <c r="AI58" i="3"/>
  <c r="H58" i="3" s="1"/>
  <c r="P58" i="3" s="1"/>
  <c r="N139" i="4" s="1"/>
  <c r="T139" i="4" s="1"/>
  <c r="AD500" i="3"/>
  <c r="BH500" i="3"/>
  <c r="BC418" i="3"/>
  <c r="H418" i="3" s="1"/>
  <c r="P418" i="3" s="1"/>
  <c r="N466" i="4" s="1"/>
  <c r="T466" i="4" s="1"/>
  <c r="AX358" i="3"/>
  <c r="H358" i="3" s="1"/>
  <c r="P358" i="3" s="1"/>
  <c r="N384" i="4" s="1"/>
  <c r="T384" i="4" s="1"/>
  <c r="AS276" i="3"/>
  <c r="H276" i="3" s="1"/>
  <c r="P276" i="3" s="1"/>
  <c r="N302" i="4" s="1"/>
  <c r="T302" i="4" s="1"/>
  <c r="AN216" i="3"/>
  <c r="H216" i="3" s="1"/>
  <c r="P216" i="3" s="1"/>
  <c r="N220" i="4" s="1"/>
  <c r="T220" i="4" s="1"/>
  <c r="AI57" i="3"/>
  <c r="H57" i="3" s="1"/>
  <c r="P57" i="3" s="1"/>
  <c r="N138" i="4" s="1"/>
  <c r="T138" i="4" s="1"/>
  <c r="Y388" i="1"/>
  <c r="X388" i="1"/>
  <c r="V388" i="1"/>
  <c r="U388" i="1"/>
  <c r="T388" i="1"/>
  <c r="S388" i="1"/>
  <c r="R388" i="1"/>
  <c r="AD498" i="3"/>
  <c r="BH498" i="3"/>
  <c r="BC416" i="3"/>
  <c r="H416" i="3" s="1"/>
  <c r="P416" i="3" s="1"/>
  <c r="N464" i="4" s="1"/>
  <c r="T464" i="4" s="1"/>
  <c r="AX356" i="3"/>
  <c r="H356" i="3" s="1"/>
  <c r="P356" i="3" s="1"/>
  <c r="N382" i="4" s="1"/>
  <c r="T382" i="4" s="1"/>
  <c r="AS274" i="3"/>
  <c r="H274" i="3" s="1"/>
  <c r="P274" i="3" s="1"/>
  <c r="N300" i="4" s="1"/>
  <c r="T300" i="4" s="1"/>
  <c r="AN214" i="3"/>
  <c r="H214" i="3" s="1"/>
  <c r="P214" i="3" s="1"/>
  <c r="N218" i="4" s="1"/>
  <c r="T218" i="4" s="1"/>
  <c r="AI55" i="3"/>
  <c r="H55" i="3" s="1"/>
  <c r="P55" i="3" s="1"/>
  <c r="N136" i="4" s="1"/>
  <c r="T136" i="4" s="1"/>
  <c r="AD497" i="3"/>
  <c r="BH497" i="3"/>
  <c r="BC415" i="3"/>
  <c r="H415" i="3" s="1"/>
  <c r="P415" i="3" s="1"/>
  <c r="N463" i="4" s="1"/>
  <c r="T463" i="4" s="1"/>
  <c r="AX355" i="3"/>
  <c r="H355" i="3" s="1"/>
  <c r="P355" i="3" s="1"/>
  <c r="N381" i="4" s="1"/>
  <c r="T381" i="4" s="1"/>
  <c r="AS273" i="3"/>
  <c r="H273" i="3" s="1"/>
  <c r="P273" i="3" s="1"/>
  <c r="N299" i="4" s="1"/>
  <c r="T299" i="4" s="1"/>
  <c r="AN213" i="3"/>
  <c r="H213" i="3" s="1"/>
  <c r="P213" i="3" s="1"/>
  <c r="N217" i="4" s="1"/>
  <c r="T217" i="4" s="1"/>
  <c r="AI54" i="3"/>
  <c r="H54" i="3" s="1"/>
  <c r="P54" i="3" s="1"/>
  <c r="N135" i="4" s="1"/>
  <c r="T135" i="4" s="1"/>
  <c r="AD496" i="3"/>
  <c r="BH496" i="3"/>
  <c r="BC414" i="3"/>
  <c r="H414" i="3" s="1"/>
  <c r="P414" i="3" s="1"/>
  <c r="N462" i="4" s="1"/>
  <c r="T462" i="4" s="1"/>
  <c r="AX354" i="3"/>
  <c r="H354" i="3" s="1"/>
  <c r="P354" i="3" s="1"/>
  <c r="N380" i="4" s="1"/>
  <c r="T380" i="4" s="1"/>
  <c r="AS272" i="3"/>
  <c r="H272" i="3" s="1"/>
  <c r="P272" i="3" s="1"/>
  <c r="N298" i="4" s="1"/>
  <c r="T298" i="4" s="1"/>
  <c r="AN212" i="3"/>
  <c r="H212" i="3" s="1"/>
  <c r="P212" i="3" s="1"/>
  <c r="N216" i="4" s="1"/>
  <c r="T216" i="4" s="1"/>
  <c r="AI53" i="3"/>
  <c r="H53" i="3" s="1"/>
  <c r="P53" i="3" s="1"/>
  <c r="N134" i="4" s="1"/>
  <c r="T134" i="4" s="1"/>
  <c r="Y384" i="1"/>
  <c r="X384" i="1"/>
  <c r="V384" i="1"/>
  <c r="U384" i="1"/>
  <c r="T384" i="1"/>
  <c r="S384" i="1"/>
  <c r="R384" i="1"/>
  <c r="Y383" i="1"/>
  <c r="X383" i="1"/>
  <c r="V383" i="1"/>
  <c r="U383" i="1"/>
  <c r="T383" i="1"/>
  <c r="S383" i="1"/>
  <c r="R383" i="1"/>
  <c r="Y382" i="1"/>
  <c r="X382" i="1"/>
  <c r="V382" i="1"/>
  <c r="U382" i="1"/>
  <c r="T382" i="1"/>
  <c r="S382" i="1"/>
  <c r="R382" i="1"/>
  <c r="AD492" i="3"/>
  <c r="BH492" i="3"/>
  <c r="BC410" i="3"/>
  <c r="H410" i="3" s="1"/>
  <c r="P410" i="3" s="1"/>
  <c r="N458" i="4" s="1"/>
  <c r="T458" i="4" s="1"/>
  <c r="AX350" i="3"/>
  <c r="H350" i="3" s="1"/>
  <c r="P350" i="3" s="1"/>
  <c r="N376" i="4" s="1"/>
  <c r="T376" i="4" s="1"/>
  <c r="AS268" i="3"/>
  <c r="H268" i="3" s="1"/>
  <c r="P268" i="3" s="1"/>
  <c r="N294" i="4" s="1"/>
  <c r="T294" i="4" s="1"/>
  <c r="AN208" i="3"/>
  <c r="H208" i="3" s="1"/>
  <c r="P208" i="3" s="1"/>
  <c r="N212" i="4" s="1"/>
  <c r="T212" i="4" s="1"/>
  <c r="AI49" i="3"/>
  <c r="H49" i="3" s="1"/>
  <c r="P49" i="3" s="1"/>
  <c r="N130" i="4" s="1"/>
  <c r="T130" i="4" s="1"/>
  <c r="AD491" i="3"/>
  <c r="BH491" i="3"/>
  <c r="BC409" i="3"/>
  <c r="H409" i="3" s="1"/>
  <c r="P409" i="3" s="1"/>
  <c r="N457" i="4" s="1"/>
  <c r="T457" i="4" s="1"/>
  <c r="AX349" i="3"/>
  <c r="H349" i="3" s="1"/>
  <c r="P349" i="3" s="1"/>
  <c r="N375" i="4" s="1"/>
  <c r="T375" i="4" s="1"/>
  <c r="AS267" i="3"/>
  <c r="H267" i="3" s="1"/>
  <c r="P267" i="3" s="1"/>
  <c r="N293" i="4" s="1"/>
  <c r="T293" i="4" s="1"/>
  <c r="AN207" i="3"/>
  <c r="H207" i="3" s="1"/>
  <c r="P207" i="3" s="1"/>
  <c r="N211" i="4" s="1"/>
  <c r="T211" i="4" s="1"/>
  <c r="AI48" i="3"/>
  <c r="H48" i="3" s="1"/>
  <c r="P48" i="3" s="1"/>
  <c r="N129" i="4" s="1"/>
  <c r="T129" i="4" s="1"/>
  <c r="AD490" i="3"/>
  <c r="BH490" i="3"/>
  <c r="BC408" i="3"/>
  <c r="H408" i="3" s="1"/>
  <c r="P408" i="3" s="1"/>
  <c r="N456" i="4" s="1"/>
  <c r="T456" i="4" s="1"/>
  <c r="AX348" i="3"/>
  <c r="H348" i="3" s="1"/>
  <c r="P348" i="3" s="1"/>
  <c r="N374" i="4" s="1"/>
  <c r="T374" i="4" s="1"/>
  <c r="AS266" i="3"/>
  <c r="H266" i="3" s="1"/>
  <c r="P266" i="3" s="1"/>
  <c r="N292" i="4" s="1"/>
  <c r="T292" i="4" s="1"/>
  <c r="AN206" i="3"/>
  <c r="H206" i="3" s="1"/>
  <c r="P206" i="3" s="1"/>
  <c r="N210" i="4" s="1"/>
  <c r="T210" i="4" s="1"/>
  <c r="AI47" i="3"/>
  <c r="H47" i="3" s="1"/>
  <c r="P47" i="3" s="1"/>
  <c r="N128" i="4" s="1"/>
  <c r="T128" i="4" s="1"/>
  <c r="AD489" i="3"/>
  <c r="BH489" i="3"/>
  <c r="BC407" i="3"/>
  <c r="H407" i="3" s="1"/>
  <c r="P407" i="3" s="1"/>
  <c r="N455" i="4" s="1"/>
  <c r="T455" i="4" s="1"/>
  <c r="AX347" i="3"/>
  <c r="H347" i="3" s="1"/>
  <c r="P347" i="3" s="1"/>
  <c r="N373" i="4" s="1"/>
  <c r="T373" i="4" s="1"/>
  <c r="AS265" i="3"/>
  <c r="H265" i="3" s="1"/>
  <c r="P265" i="3" s="1"/>
  <c r="N291" i="4" s="1"/>
  <c r="T291" i="4" s="1"/>
  <c r="AN205" i="3"/>
  <c r="H205" i="3" s="1"/>
  <c r="P205" i="3" s="1"/>
  <c r="N209" i="4" s="1"/>
  <c r="T209" i="4" s="1"/>
  <c r="AI46" i="3"/>
  <c r="H46" i="3" s="1"/>
  <c r="P46" i="3" s="1"/>
  <c r="N127" i="4" s="1"/>
  <c r="T127" i="4" s="1"/>
  <c r="AD488" i="3"/>
  <c r="BH488" i="3"/>
  <c r="BC406" i="3"/>
  <c r="H406" i="3" s="1"/>
  <c r="P406" i="3" s="1"/>
  <c r="N454" i="4" s="1"/>
  <c r="T454" i="4" s="1"/>
  <c r="AX346" i="3"/>
  <c r="H346" i="3" s="1"/>
  <c r="P346" i="3" s="1"/>
  <c r="N372" i="4" s="1"/>
  <c r="T372" i="4" s="1"/>
  <c r="AS264" i="3"/>
  <c r="H264" i="3" s="1"/>
  <c r="P264" i="3" s="1"/>
  <c r="N290" i="4" s="1"/>
  <c r="T290" i="4" s="1"/>
  <c r="AN204" i="3"/>
  <c r="H204" i="3" s="1"/>
  <c r="P204" i="3" s="1"/>
  <c r="N208" i="4" s="1"/>
  <c r="T208" i="4" s="1"/>
  <c r="AI45" i="3"/>
  <c r="H45" i="3" s="1"/>
  <c r="P45" i="3" s="1"/>
  <c r="N126" i="4" s="1"/>
  <c r="T126" i="4" s="1"/>
  <c r="AD487" i="3"/>
  <c r="BH487" i="3"/>
  <c r="BC405" i="3"/>
  <c r="H405" i="3" s="1"/>
  <c r="P405" i="3" s="1"/>
  <c r="N453" i="4" s="1"/>
  <c r="T453" i="4" s="1"/>
  <c r="AX345" i="3"/>
  <c r="H345" i="3" s="1"/>
  <c r="P345" i="3" s="1"/>
  <c r="N371" i="4" s="1"/>
  <c r="T371" i="4" s="1"/>
  <c r="AS263" i="3"/>
  <c r="H263" i="3" s="1"/>
  <c r="P263" i="3" s="1"/>
  <c r="N289" i="4" s="1"/>
  <c r="T289" i="4" s="1"/>
  <c r="AN203" i="3"/>
  <c r="H203" i="3" s="1"/>
  <c r="P203" i="3" s="1"/>
  <c r="N207" i="4" s="1"/>
  <c r="T207" i="4" s="1"/>
  <c r="AI44" i="3"/>
  <c r="H44" i="3" s="1"/>
  <c r="P44" i="3" s="1"/>
  <c r="N125" i="4" s="1"/>
  <c r="T125" i="4" s="1"/>
  <c r="AD486" i="3"/>
  <c r="BH486" i="3"/>
  <c r="BC404" i="3"/>
  <c r="H404" i="3" s="1"/>
  <c r="P404" i="3" s="1"/>
  <c r="N452" i="4" s="1"/>
  <c r="T452" i="4" s="1"/>
  <c r="AX344" i="3"/>
  <c r="H344" i="3" s="1"/>
  <c r="P344" i="3" s="1"/>
  <c r="N370" i="4" s="1"/>
  <c r="T370" i="4" s="1"/>
  <c r="AS262" i="3"/>
  <c r="H262" i="3" s="1"/>
  <c r="P262" i="3" s="1"/>
  <c r="N288" i="4" s="1"/>
  <c r="T288" i="4" s="1"/>
  <c r="AN202" i="3"/>
  <c r="H202" i="3" s="1"/>
  <c r="P202" i="3" s="1"/>
  <c r="N206" i="4" s="1"/>
  <c r="T206" i="4" s="1"/>
  <c r="AI43" i="3"/>
  <c r="H43" i="3" s="1"/>
  <c r="P43" i="3" s="1"/>
  <c r="N124" i="4" s="1"/>
  <c r="T124" i="4" s="1"/>
  <c r="AD485" i="3"/>
  <c r="BH485" i="3"/>
  <c r="BC403" i="3"/>
  <c r="H403" i="3" s="1"/>
  <c r="P403" i="3" s="1"/>
  <c r="N451" i="4" s="1"/>
  <c r="T451" i="4" s="1"/>
  <c r="AX343" i="3"/>
  <c r="H343" i="3" s="1"/>
  <c r="P343" i="3" s="1"/>
  <c r="N369" i="4" s="1"/>
  <c r="T369" i="4" s="1"/>
  <c r="AS261" i="3"/>
  <c r="H261" i="3" s="1"/>
  <c r="P261" i="3" s="1"/>
  <c r="N287" i="4" s="1"/>
  <c r="T287" i="4" s="1"/>
  <c r="AN201" i="3"/>
  <c r="H201" i="3" s="1"/>
  <c r="P201" i="3" s="1"/>
  <c r="N205" i="4" s="1"/>
  <c r="T205" i="4" s="1"/>
  <c r="AI42" i="3"/>
  <c r="H42" i="3" s="1"/>
  <c r="P42" i="3" s="1"/>
  <c r="N123" i="4" s="1"/>
  <c r="T123" i="4" s="1"/>
  <c r="AD484" i="3"/>
  <c r="BH484" i="3"/>
  <c r="BC402" i="3"/>
  <c r="H402" i="3" s="1"/>
  <c r="P402" i="3" s="1"/>
  <c r="N450" i="4" s="1"/>
  <c r="T450" i="4" s="1"/>
  <c r="AX342" i="3"/>
  <c r="H342" i="3" s="1"/>
  <c r="P342" i="3" s="1"/>
  <c r="N368" i="4" s="1"/>
  <c r="T368" i="4" s="1"/>
  <c r="AS260" i="3"/>
  <c r="H260" i="3" s="1"/>
  <c r="P260" i="3" s="1"/>
  <c r="N286" i="4" s="1"/>
  <c r="T286" i="4" s="1"/>
  <c r="AN200" i="3"/>
  <c r="H200" i="3" s="1"/>
  <c r="P200" i="3" s="1"/>
  <c r="N204" i="4" s="1"/>
  <c r="T204" i="4" s="1"/>
  <c r="AI41" i="3"/>
  <c r="H41" i="3" s="1"/>
  <c r="P41" i="3" s="1"/>
  <c r="N122" i="4" s="1"/>
  <c r="T122" i="4" s="1"/>
  <c r="AD483" i="3"/>
  <c r="BH483" i="3"/>
  <c r="BC401" i="3"/>
  <c r="H401" i="3" s="1"/>
  <c r="P401" i="3" s="1"/>
  <c r="N449" i="4" s="1"/>
  <c r="T449" i="4" s="1"/>
  <c r="AX341" i="3"/>
  <c r="H341" i="3" s="1"/>
  <c r="P341" i="3" s="1"/>
  <c r="N367" i="4" s="1"/>
  <c r="T367" i="4" s="1"/>
  <c r="AS259" i="3"/>
  <c r="H259" i="3" s="1"/>
  <c r="P259" i="3" s="1"/>
  <c r="N285" i="4" s="1"/>
  <c r="T285" i="4" s="1"/>
  <c r="AN199" i="3"/>
  <c r="H199" i="3" s="1"/>
  <c r="P199" i="3" s="1"/>
  <c r="N203" i="4" s="1"/>
  <c r="T203" i="4" s="1"/>
  <c r="AI40" i="3"/>
  <c r="H40" i="3" s="1"/>
  <c r="P40" i="3" s="1"/>
  <c r="N121" i="4" s="1"/>
  <c r="T121" i="4" s="1"/>
  <c r="AD482" i="3"/>
  <c r="BH482" i="3"/>
  <c r="BC400" i="3"/>
  <c r="H400" i="3" s="1"/>
  <c r="P400" i="3" s="1"/>
  <c r="N448" i="4" s="1"/>
  <c r="T448" i="4" s="1"/>
  <c r="AX340" i="3"/>
  <c r="H340" i="3" s="1"/>
  <c r="P340" i="3" s="1"/>
  <c r="N366" i="4" s="1"/>
  <c r="T366" i="4" s="1"/>
  <c r="AS258" i="3"/>
  <c r="H258" i="3" s="1"/>
  <c r="P258" i="3" s="1"/>
  <c r="N284" i="4" s="1"/>
  <c r="T284" i="4" s="1"/>
  <c r="AN198" i="3"/>
  <c r="H198" i="3" s="1"/>
  <c r="P198" i="3" s="1"/>
  <c r="N202" i="4" s="1"/>
  <c r="T202" i="4" s="1"/>
  <c r="AI39" i="3"/>
  <c r="H39" i="3" s="1"/>
  <c r="P39" i="3" s="1"/>
  <c r="N120" i="4" s="1"/>
  <c r="T120" i="4" s="1"/>
  <c r="AD481" i="3"/>
  <c r="BH481" i="3"/>
  <c r="BC399" i="3"/>
  <c r="H399" i="3" s="1"/>
  <c r="P399" i="3" s="1"/>
  <c r="N447" i="4" s="1"/>
  <c r="T447" i="4" s="1"/>
  <c r="AX339" i="3"/>
  <c r="H339" i="3" s="1"/>
  <c r="P339" i="3" s="1"/>
  <c r="N365" i="4" s="1"/>
  <c r="T365" i="4" s="1"/>
  <c r="AS257" i="3"/>
  <c r="H257" i="3" s="1"/>
  <c r="P257" i="3" s="1"/>
  <c r="N283" i="4" s="1"/>
  <c r="T283" i="4" s="1"/>
  <c r="AN197" i="3"/>
  <c r="H197" i="3" s="1"/>
  <c r="P197" i="3" s="1"/>
  <c r="N201" i="4" s="1"/>
  <c r="T201" i="4" s="1"/>
  <c r="AI38" i="3"/>
  <c r="H38" i="3" s="1"/>
  <c r="P38" i="3" s="1"/>
  <c r="N119" i="4" s="1"/>
  <c r="T119" i="4" s="1"/>
  <c r="AD480" i="3"/>
  <c r="BH480" i="3"/>
  <c r="BC398" i="3"/>
  <c r="H398" i="3" s="1"/>
  <c r="P398" i="3" s="1"/>
  <c r="N446" i="4" s="1"/>
  <c r="T446" i="4" s="1"/>
  <c r="AX338" i="3"/>
  <c r="H338" i="3" s="1"/>
  <c r="P338" i="3" s="1"/>
  <c r="N364" i="4" s="1"/>
  <c r="T364" i="4" s="1"/>
  <c r="AS256" i="3"/>
  <c r="H256" i="3" s="1"/>
  <c r="P256" i="3" s="1"/>
  <c r="N282" i="4" s="1"/>
  <c r="T282" i="4" s="1"/>
  <c r="AN196" i="3"/>
  <c r="H196" i="3" s="1"/>
  <c r="P196" i="3" s="1"/>
  <c r="N200" i="4" s="1"/>
  <c r="T200" i="4" s="1"/>
  <c r="AI37" i="3"/>
  <c r="H37" i="3" s="1"/>
  <c r="P37" i="3" s="1"/>
  <c r="N118" i="4" s="1"/>
  <c r="T118" i="4" s="1"/>
  <c r="AD479" i="3"/>
  <c r="BH479" i="3"/>
  <c r="BC397" i="3"/>
  <c r="H397" i="3" s="1"/>
  <c r="P397" i="3" s="1"/>
  <c r="N445" i="4" s="1"/>
  <c r="T445" i="4" s="1"/>
  <c r="AX337" i="3"/>
  <c r="H337" i="3" s="1"/>
  <c r="P337" i="3" s="1"/>
  <c r="N363" i="4" s="1"/>
  <c r="T363" i="4" s="1"/>
  <c r="AS255" i="3"/>
  <c r="H255" i="3" s="1"/>
  <c r="P255" i="3" s="1"/>
  <c r="N281" i="4" s="1"/>
  <c r="T281" i="4" s="1"/>
  <c r="AN195" i="3"/>
  <c r="H195" i="3" s="1"/>
  <c r="P195" i="3" s="1"/>
  <c r="N199" i="4" s="1"/>
  <c r="T199" i="4" s="1"/>
  <c r="AI36" i="3"/>
  <c r="H36" i="3" s="1"/>
  <c r="P36" i="3" s="1"/>
  <c r="N117" i="4" s="1"/>
  <c r="T117" i="4" s="1"/>
  <c r="AD478" i="3"/>
  <c r="BH478" i="3"/>
  <c r="BC396" i="3"/>
  <c r="H396" i="3" s="1"/>
  <c r="P396" i="3" s="1"/>
  <c r="N444" i="4" s="1"/>
  <c r="T444" i="4" s="1"/>
  <c r="AX336" i="3"/>
  <c r="H336" i="3" s="1"/>
  <c r="P336" i="3" s="1"/>
  <c r="N362" i="4" s="1"/>
  <c r="T362" i="4" s="1"/>
  <c r="AS254" i="3"/>
  <c r="H254" i="3" s="1"/>
  <c r="P254" i="3" s="1"/>
  <c r="N280" i="4" s="1"/>
  <c r="T280" i="4" s="1"/>
  <c r="AN194" i="3"/>
  <c r="H194" i="3" s="1"/>
  <c r="P194" i="3" s="1"/>
  <c r="N198" i="4" s="1"/>
  <c r="T198" i="4" s="1"/>
  <c r="AI35" i="3"/>
  <c r="H35" i="3" s="1"/>
  <c r="P35" i="3" s="1"/>
  <c r="N116" i="4" s="1"/>
  <c r="T116" i="4" s="1"/>
  <c r="AD477" i="3"/>
  <c r="BH477" i="3"/>
  <c r="BC395" i="3"/>
  <c r="H395" i="3" s="1"/>
  <c r="P395" i="3" s="1"/>
  <c r="N443" i="4" s="1"/>
  <c r="T443" i="4" s="1"/>
  <c r="AX335" i="3"/>
  <c r="H335" i="3" s="1"/>
  <c r="P335" i="3" s="1"/>
  <c r="N361" i="4" s="1"/>
  <c r="T361" i="4" s="1"/>
  <c r="AS253" i="3"/>
  <c r="H253" i="3" s="1"/>
  <c r="P253" i="3" s="1"/>
  <c r="N279" i="4" s="1"/>
  <c r="T279" i="4" s="1"/>
  <c r="AN193" i="3"/>
  <c r="H193" i="3" s="1"/>
  <c r="P193" i="3" s="1"/>
  <c r="N197" i="4" s="1"/>
  <c r="T197" i="4" s="1"/>
  <c r="AI34" i="3"/>
  <c r="H34" i="3" s="1"/>
  <c r="P34" i="3" s="1"/>
  <c r="N115" i="4" s="1"/>
  <c r="T115" i="4" s="1"/>
  <c r="AD476" i="3"/>
  <c r="BH476" i="3"/>
  <c r="BC394" i="3"/>
  <c r="H394" i="3" s="1"/>
  <c r="P394" i="3" s="1"/>
  <c r="N442" i="4" s="1"/>
  <c r="T442" i="4" s="1"/>
  <c r="AX334" i="3"/>
  <c r="H334" i="3" s="1"/>
  <c r="P334" i="3" s="1"/>
  <c r="N360" i="4" s="1"/>
  <c r="T360" i="4" s="1"/>
  <c r="AS252" i="3"/>
  <c r="H252" i="3" s="1"/>
  <c r="P252" i="3" s="1"/>
  <c r="N278" i="4" s="1"/>
  <c r="T278" i="4" s="1"/>
  <c r="AN192" i="3"/>
  <c r="H192" i="3" s="1"/>
  <c r="P192" i="3" s="1"/>
  <c r="N196" i="4" s="1"/>
  <c r="T196" i="4" s="1"/>
  <c r="AI33" i="3"/>
  <c r="H33" i="3" s="1"/>
  <c r="P33" i="3" s="1"/>
  <c r="N114" i="4" s="1"/>
  <c r="T114" i="4" s="1"/>
  <c r="AD475" i="3"/>
  <c r="BH475" i="3"/>
  <c r="BC393" i="3"/>
  <c r="H393" i="3" s="1"/>
  <c r="P393" i="3" s="1"/>
  <c r="N441" i="4" s="1"/>
  <c r="T441" i="4" s="1"/>
  <c r="AX333" i="3"/>
  <c r="H333" i="3" s="1"/>
  <c r="P333" i="3" s="1"/>
  <c r="N359" i="4" s="1"/>
  <c r="T359" i="4" s="1"/>
  <c r="AS251" i="3"/>
  <c r="H251" i="3" s="1"/>
  <c r="P251" i="3" s="1"/>
  <c r="N277" i="4" s="1"/>
  <c r="T277" i="4" s="1"/>
  <c r="AN191" i="3"/>
  <c r="H191" i="3" s="1"/>
  <c r="P191" i="3" s="1"/>
  <c r="N195" i="4" s="1"/>
  <c r="T195" i="4" s="1"/>
  <c r="AI32" i="3"/>
  <c r="H32" i="3" s="1"/>
  <c r="P32" i="3" s="1"/>
  <c r="N113" i="4" s="1"/>
  <c r="T113" i="4" s="1"/>
  <c r="AD474" i="3"/>
  <c r="BH474" i="3"/>
  <c r="BC392" i="3"/>
  <c r="H392" i="3" s="1"/>
  <c r="P392" i="3" s="1"/>
  <c r="N440" i="4" s="1"/>
  <c r="T440" i="4" s="1"/>
  <c r="AX332" i="3"/>
  <c r="H332" i="3" s="1"/>
  <c r="P332" i="3" s="1"/>
  <c r="N358" i="4" s="1"/>
  <c r="T358" i="4" s="1"/>
  <c r="AS250" i="3"/>
  <c r="H250" i="3" s="1"/>
  <c r="P250" i="3" s="1"/>
  <c r="N276" i="4" s="1"/>
  <c r="T276" i="4" s="1"/>
  <c r="AN190" i="3"/>
  <c r="H190" i="3" s="1"/>
  <c r="P190" i="3" s="1"/>
  <c r="N194" i="4" s="1"/>
  <c r="T194" i="4" s="1"/>
  <c r="AI31" i="3"/>
  <c r="H31" i="3" s="1"/>
  <c r="P31" i="3" s="1"/>
  <c r="N112" i="4" s="1"/>
  <c r="T112" i="4" s="1"/>
  <c r="AD473" i="3"/>
  <c r="BH473" i="3"/>
  <c r="BC391" i="3"/>
  <c r="H391" i="3" s="1"/>
  <c r="P391" i="3" s="1"/>
  <c r="N439" i="4" s="1"/>
  <c r="T439" i="4" s="1"/>
  <c r="AX331" i="3"/>
  <c r="H331" i="3" s="1"/>
  <c r="P331" i="3" s="1"/>
  <c r="N357" i="4" s="1"/>
  <c r="T357" i="4" s="1"/>
  <c r="AS249" i="3"/>
  <c r="H249" i="3" s="1"/>
  <c r="P249" i="3" s="1"/>
  <c r="N275" i="4" s="1"/>
  <c r="T275" i="4" s="1"/>
  <c r="AN189" i="3"/>
  <c r="H189" i="3" s="1"/>
  <c r="P189" i="3" s="1"/>
  <c r="N193" i="4" s="1"/>
  <c r="T193" i="4" s="1"/>
  <c r="AI30" i="3"/>
  <c r="H30" i="3" s="1"/>
  <c r="P30" i="3" s="1"/>
  <c r="N111" i="4" s="1"/>
  <c r="T111" i="4" s="1"/>
  <c r="AD472" i="3"/>
  <c r="BH472" i="3"/>
  <c r="BC390" i="3"/>
  <c r="H390" i="3" s="1"/>
  <c r="P390" i="3" s="1"/>
  <c r="N438" i="4" s="1"/>
  <c r="T438" i="4" s="1"/>
  <c r="AX330" i="3"/>
  <c r="H330" i="3" s="1"/>
  <c r="P330" i="3" s="1"/>
  <c r="N356" i="4" s="1"/>
  <c r="T356" i="4" s="1"/>
  <c r="AS248" i="3"/>
  <c r="H248" i="3" s="1"/>
  <c r="P248" i="3" s="1"/>
  <c r="N274" i="4" s="1"/>
  <c r="T274" i="4" s="1"/>
  <c r="AN188" i="3"/>
  <c r="H188" i="3" s="1"/>
  <c r="P188" i="3" s="1"/>
  <c r="N192" i="4" s="1"/>
  <c r="T192" i="4" s="1"/>
  <c r="AI29" i="3"/>
  <c r="H29" i="3" s="1"/>
  <c r="P29" i="3" s="1"/>
  <c r="N110" i="4" s="1"/>
  <c r="T110" i="4" s="1"/>
  <c r="AD471" i="3"/>
  <c r="BH471" i="3"/>
  <c r="BC389" i="3"/>
  <c r="H389" i="3" s="1"/>
  <c r="P389" i="3" s="1"/>
  <c r="N437" i="4" s="1"/>
  <c r="T437" i="4" s="1"/>
  <c r="AX329" i="3"/>
  <c r="H329" i="3" s="1"/>
  <c r="P329" i="3" s="1"/>
  <c r="N355" i="4" s="1"/>
  <c r="T355" i="4" s="1"/>
  <c r="AS247" i="3"/>
  <c r="H247" i="3" s="1"/>
  <c r="P247" i="3" s="1"/>
  <c r="N273" i="4" s="1"/>
  <c r="T273" i="4" s="1"/>
  <c r="AN187" i="3"/>
  <c r="H187" i="3" s="1"/>
  <c r="P187" i="3" s="1"/>
  <c r="N191" i="4" s="1"/>
  <c r="T191" i="4" s="1"/>
  <c r="AI28" i="3"/>
  <c r="H28" i="3" s="1"/>
  <c r="P28" i="3" s="1"/>
  <c r="N109" i="4" s="1"/>
  <c r="T109" i="4" s="1"/>
  <c r="AD470" i="3"/>
  <c r="BH470" i="3"/>
  <c r="BC388" i="3"/>
  <c r="H388" i="3" s="1"/>
  <c r="P388" i="3" s="1"/>
  <c r="N436" i="4" s="1"/>
  <c r="T436" i="4" s="1"/>
  <c r="AX328" i="3"/>
  <c r="H328" i="3" s="1"/>
  <c r="P328" i="3" s="1"/>
  <c r="N354" i="4" s="1"/>
  <c r="T354" i="4" s="1"/>
  <c r="AS246" i="3"/>
  <c r="H246" i="3" s="1"/>
  <c r="P246" i="3" s="1"/>
  <c r="N272" i="4" s="1"/>
  <c r="T272" i="4" s="1"/>
  <c r="AN186" i="3"/>
  <c r="H186" i="3" s="1"/>
  <c r="P186" i="3" s="1"/>
  <c r="N190" i="4" s="1"/>
  <c r="T190" i="4" s="1"/>
  <c r="AI27" i="3"/>
  <c r="H27" i="3" s="1"/>
  <c r="P27" i="3" s="1"/>
  <c r="N108" i="4" s="1"/>
  <c r="T108" i="4" s="1"/>
  <c r="AD469" i="3"/>
  <c r="BH469" i="3"/>
  <c r="BC387" i="3"/>
  <c r="H387" i="3" s="1"/>
  <c r="P387" i="3" s="1"/>
  <c r="N435" i="4" s="1"/>
  <c r="T435" i="4" s="1"/>
  <c r="AX327" i="3"/>
  <c r="H327" i="3" s="1"/>
  <c r="P327" i="3" s="1"/>
  <c r="N353" i="4" s="1"/>
  <c r="T353" i="4" s="1"/>
  <c r="AS245" i="3"/>
  <c r="H245" i="3" s="1"/>
  <c r="P245" i="3" s="1"/>
  <c r="N271" i="4" s="1"/>
  <c r="T271" i="4" s="1"/>
  <c r="AN185" i="3"/>
  <c r="H185" i="3" s="1"/>
  <c r="P185" i="3" s="1"/>
  <c r="N189" i="4" s="1"/>
  <c r="T189" i="4" s="1"/>
  <c r="AI26" i="3"/>
  <c r="H26" i="3" s="1"/>
  <c r="P26" i="3" s="1"/>
  <c r="N107" i="4" s="1"/>
  <c r="T107" i="4" s="1"/>
  <c r="AD468" i="3"/>
  <c r="BH468" i="3"/>
  <c r="BC386" i="3"/>
  <c r="H386" i="3" s="1"/>
  <c r="P386" i="3" s="1"/>
  <c r="N434" i="4" s="1"/>
  <c r="T434" i="4" s="1"/>
  <c r="AX326" i="3"/>
  <c r="H326" i="3" s="1"/>
  <c r="P326" i="3" s="1"/>
  <c r="N352" i="4" s="1"/>
  <c r="T352" i="4" s="1"/>
  <c r="AS244" i="3"/>
  <c r="H244" i="3" s="1"/>
  <c r="P244" i="3" s="1"/>
  <c r="N270" i="4" s="1"/>
  <c r="T270" i="4" s="1"/>
  <c r="AN184" i="3"/>
  <c r="H184" i="3" s="1"/>
  <c r="P184" i="3" s="1"/>
  <c r="N188" i="4" s="1"/>
  <c r="T188" i="4" s="1"/>
  <c r="AI25" i="3"/>
  <c r="H25" i="3" s="1"/>
  <c r="P25" i="3" s="1"/>
  <c r="N106" i="4" s="1"/>
  <c r="T106" i="4" s="1"/>
  <c r="AD467" i="3"/>
  <c r="BH467" i="3"/>
  <c r="BC385" i="3"/>
  <c r="H385" i="3" s="1"/>
  <c r="P385" i="3" s="1"/>
  <c r="N433" i="4" s="1"/>
  <c r="T433" i="4" s="1"/>
  <c r="AX325" i="3"/>
  <c r="H325" i="3" s="1"/>
  <c r="P325" i="3" s="1"/>
  <c r="N351" i="4" s="1"/>
  <c r="T351" i="4" s="1"/>
  <c r="AS243" i="3"/>
  <c r="H243" i="3" s="1"/>
  <c r="P243" i="3" s="1"/>
  <c r="N269" i="4" s="1"/>
  <c r="T269" i="4" s="1"/>
  <c r="AN183" i="3"/>
  <c r="H183" i="3" s="1"/>
  <c r="P183" i="3" s="1"/>
  <c r="N187" i="4" s="1"/>
  <c r="T187" i="4" s="1"/>
  <c r="AI24" i="3"/>
  <c r="H24" i="3" s="1"/>
  <c r="P24" i="3" s="1"/>
  <c r="N105" i="4" s="1"/>
  <c r="T105" i="4" s="1"/>
  <c r="AD466" i="3"/>
  <c r="BH466" i="3"/>
  <c r="BC384" i="3"/>
  <c r="H384" i="3" s="1"/>
  <c r="P384" i="3" s="1"/>
  <c r="N432" i="4" s="1"/>
  <c r="T432" i="4" s="1"/>
  <c r="AX324" i="3"/>
  <c r="H324" i="3" s="1"/>
  <c r="P324" i="3" s="1"/>
  <c r="N350" i="4" s="1"/>
  <c r="T350" i="4" s="1"/>
  <c r="AS242" i="3"/>
  <c r="H242" i="3" s="1"/>
  <c r="P242" i="3" s="1"/>
  <c r="N268" i="4" s="1"/>
  <c r="T268" i="4" s="1"/>
  <c r="AN182" i="3"/>
  <c r="H182" i="3" s="1"/>
  <c r="P182" i="3" s="1"/>
  <c r="N186" i="4" s="1"/>
  <c r="T186" i="4" s="1"/>
  <c r="AI23" i="3"/>
  <c r="H23" i="3" s="1"/>
  <c r="P23" i="3" s="1"/>
  <c r="N104" i="4" s="1"/>
  <c r="T104" i="4" s="1"/>
  <c r="AD465" i="3"/>
  <c r="BH465" i="3"/>
  <c r="BC383" i="3"/>
  <c r="H383" i="3" s="1"/>
  <c r="P383" i="3" s="1"/>
  <c r="N431" i="4" s="1"/>
  <c r="T431" i="4" s="1"/>
  <c r="AX323" i="3"/>
  <c r="H323" i="3" s="1"/>
  <c r="P323" i="3" s="1"/>
  <c r="N349" i="4" s="1"/>
  <c r="T349" i="4" s="1"/>
  <c r="AS241" i="3"/>
  <c r="H241" i="3" s="1"/>
  <c r="P241" i="3" s="1"/>
  <c r="N267" i="4" s="1"/>
  <c r="T267" i="4" s="1"/>
  <c r="AN181" i="3"/>
  <c r="H181" i="3" s="1"/>
  <c r="P181" i="3" s="1"/>
  <c r="N185" i="4" s="1"/>
  <c r="T185" i="4" s="1"/>
  <c r="AI22" i="3"/>
  <c r="H22" i="3" s="1"/>
  <c r="P22" i="3" s="1"/>
  <c r="N103" i="4" s="1"/>
  <c r="T103" i="4" s="1"/>
  <c r="AD464" i="3"/>
  <c r="BH464" i="3"/>
  <c r="BC382" i="3"/>
  <c r="H382" i="3" s="1"/>
  <c r="P382" i="3" s="1"/>
  <c r="N430" i="4" s="1"/>
  <c r="T430" i="4" s="1"/>
  <c r="AX322" i="3"/>
  <c r="H322" i="3" s="1"/>
  <c r="P322" i="3" s="1"/>
  <c r="N348" i="4" s="1"/>
  <c r="T348" i="4" s="1"/>
  <c r="AS240" i="3"/>
  <c r="H240" i="3" s="1"/>
  <c r="P240" i="3" s="1"/>
  <c r="N266" i="4" s="1"/>
  <c r="T266" i="4" s="1"/>
  <c r="AN180" i="3"/>
  <c r="H180" i="3" s="1"/>
  <c r="P180" i="3" s="1"/>
  <c r="N184" i="4" s="1"/>
  <c r="T184" i="4" s="1"/>
  <c r="AI21" i="3"/>
  <c r="H21" i="3" s="1"/>
  <c r="P21" i="3" s="1"/>
  <c r="N102" i="4" s="1"/>
  <c r="T102" i="4" s="1"/>
  <c r="AD463" i="3"/>
  <c r="BH463" i="3"/>
  <c r="BC381" i="3"/>
  <c r="H381" i="3" s="1"/>
  <c r="P381" i="3" s="1"/>
  <c r="N429" i="4" s="1"/>
  <c r="T429" i="4" s="1"/>
  <c r="AX321" i="3"/>
  <c r="H321" i="3" s="1"/>
  <c r="P321" i="3" s="1"/>
  <c r="N347" i="4" s="1"/>
  <c r="T347" i="4" s="1"/>
  <c r="AS239" i="3"/>
  <c r="H239" i="3" s="1"/>
  <c r="P239" i="3" s="1"/>
  <c r="N265" i="4" s="1"/>
  <c r="T265" i="4" s="1"/>
  <c r="AN179" i="3"/>
  <c r="H179" i="3" s="1"/>
  <c r="P179" i="3" s="1"/>
  <c r="N183" i="4" s="1"/>
  <c r="T183" i="4" s="1"/>
  <c r="AI20" i="3"/>
  <c r="H20" i="3" s="1"/>
  <c r="P20" i="3" s="1"/>
  <c r="N101" i="4" s="1"/>
  <c r="T101" i="4" s="1"/>
  <c r="AD462" i="3"/>
  <c r="BH462" i="3"/>
  <c r="BC380" i="3"/>
  <c r="H380" i="3" s="1"/>
  <c r="P380" i="3" s="1"/>
  <c r="N428" i="4" s="1"/>
  <c r="T428" i="4" s="1"/>
  <c r="AX320" i="3"/>
  <c r="H320" i="3" s="1"/>
  <c r="P320" i="3" s="1"/>
  <c r="N346" i="4" s="1"/>
  <c r="T346" i="4" s="1"/>
  <c r="AS238" i="3"/>
  <c r="H238" i="3" s="1"/>
  <c r="P238" i="3" s="1"/>
  <c r="N264" i="4" s="1"/>
  <c r="T264" i="4" s="1"/>
  <c r="AN178" i="3"/>
  <c r="H178" i="3" s="1"/>
  <c r="P178" i="3" s="1"/>
  <c r="N182" i="4" s="1"/>
  <c r="T182" i="4" s="1"/>
  <c r="AI19" i="3"/>
  <c r="H19" i="3" s="1"/>
  <c r="P19" i="3" s="1"/>
  <c r="N100" i="4" s="1"/>
  <c r="T100" i="4" s="1"/>
  <c r="AD461" i="3"/>
  <c r="BH461" i="3"/>
  <c r="BC379" i="3"/>
  <c r="H379" i="3" s="1"/>
  <c r="P379" i="3" s="1"/>
  <c r="N427" i="4" s="1"/>
  <c r="T427" i="4" s="1"/>
  <c r="AX319" i="3"/>
  <c r="H319" i="3" s="1"/>
  <c r="P319" i="3" s="1"/>
  <c r="N345" i="4" s="1"/>
  <c r="T345" i="4" s="1"/>
  <c r="AS237" i="3"/>
  <c r="H237" i="3" s="1"/>
  <c r="P237" i="3" s="1"/>
  <c r="N263" i="4" s="1"/>
  <c r="T263" i="4" s="1"/>
  <c r="AN177" i="3"/>
  <c r="H177" i="3" s="1"/>
  <c r="P177" i="3" s="1"/>
  <c r="N181" i="4" s="1"/>
  <c r="T181" i="4" s="1"/>
  <c r="AI18" i="3"/>
  <c r="H18" i="3" s="1"/>
  <c r="P18" i="3" s="1"/>
  <c r="N99" i="4" s="1"/>
  <c r="T99" i="4" s="1"/>
  <c r="AD460" i="3"/>
  <c r="BH460" i="3"/>
  <c r="BC378" i="3"/>
  <c r="H378" i="3" s="1"/>
  <c r="P378" i="3" s="1"/>
  <c r="N426" i="4" s="1"/>
  <c r="T426" i="4" s="1"/>
  <c r="AX318" i="3"/>
  <c r="H318" i="3" s="1"/>
  <c r="P318" i="3" s="1"/>
  <c r="N344" i="4" s="1"/>
  <c r="T344" i="4" s="1"/>
  <c r="AS236" i="3"/>
  <c r="H236" i="3" s="1"/>
  <c r="P236" i="3" s="1"/>
  <c r="N262" i="4" s="1"/>
  <c r="T262" i="4" s="1"/>
  <c r="AN176" i="3"/>
  <c r="H176" i="3" s="1"/>
  <c r="P176" i="3" s="1"/>
  <c r="N180" i="4" s="1"/>
  <c r="T180" i="4" s="1"/>
  <c r="AI17" i="3"/>
  <c r="H17" i="3" s="1"/>
  <c r="P17" i="3" s="1"/>
  <c r="N98" i="4" s="1"/>
  <c r="T98" i="4" s="1"/>
  <c r="AD459" i="3"/>
  <c r="BH459" i="3"/>
  <c r="BC377" i="3"/>
  <c r="H377" i="3" s="1"/>
  <c r="P377" i="3" s="1"/>
  <c r="N425" i="4" s="1"/>
  <c r="T425" i="4" s="1"/>
  <c r="AX317" i="3"/>
  <c r="H317" i="3" s="1"/>
  <c r="P317" i="3" s="1"/>
  <c r="N343" i="4" s="1"/>
  <c r="T343" i="4" s="1"/>
  <c r="AS235" i="3"/>
  <c r="H235" i="3" s="1"/>
  <c r="P235" i="3" s="1"/>
  <c r="N261" i="4" s="1"/>
  <c r="T261" i="4" s="1"/>
  <c r="AN175" i="3"/>
  <c r="H175" i="3" s="1"/>
  <c r="P175" i="3" s="1"/>
  <c r="N179" i="4" s="1"/>
  <c r="T179" i="4" s="1"/>
  <c r="AI16" i="3"/>
  <c r="H16" i="3" s="1"/>
  <c r="P16" i="3" s="1"/>
  <c r="N97" i="4" s="1"/>
  <c r="T97" i="4" s="1"/>
  <c r="AD458" i="3"/>
  <c r="BH458" i="3"/>
  <c r="BC376" i="3"/>
  <c r="H376" i="3" s="1"/>
  <c r="P376" i="3" s="1"/>
  <c r="N424" i="4" s="1"/>
  <c r="T424" i="4" s="1"/>
  <c r="AX316" i="3"/>
  <c r="H316" i="3" s="1"/>
  <c r="P316" i="3" s="1"/>
  <c r="N342" i="4" s="1"/>
  <c r="T342" i="4" s="1"/>
  <c r="AS234" i="3"/>
  <c r="H234" i="3" s="1"/>
  <c r="P234" i="3" s="1"/>
  <c r="N260" i="4" s="1"/>
  <c r="T260" i="4" s="1"/>
  <c r="AN174" i="3"/>
  <c r="H174" i="3" s="1"/>
  <c r="P174" i="3" s="1"/>
  <c r="N178" i="4" s="1"/>
  <c r="T178" i="4" s="1"/>
  <c r="AI15" i="3"/>
  <c r="H15" i="3" s="1"/>
  <c r="P15" i="3" s="1"/>
  <c r="N96" i="4" s="1"/>
  <c r="T96" i="4" s="1"/>
  <c r="AD457" i="3"/>
  <c r="BH457" i="3"/>
  <c r="BC375" i="3"/>
  <c r="H375" i="3" s="1"/>
  <c r="P375" i="3" s="1"/>
  <c r="N423" i="4" s="1"/>
  <c r="T423" i="4" s="1"/>
  <c r="AX315" i="3"/>
  <c r="H315" i="3" s="1"/>
  <c r="P315" i="3" s="1"/>
  <c r="N341" i="4" s="1"/>
  <c r="T341" i="4" s="1"/>
  <c r="AS233" i="3"/>
  <c r="H233" i="3" s="1"/>
  <c r="P233" i="3" s="1"/>
  <c r="N259" i="4" s="1"/>
  <c r="T259" i="4" s="1"/>
  <c r="AN173" i="3"/>
  <c r="H173" i="3" s="1"/>
  <c r="P173" i="3" s="1"/>
  <c r="N177" i="4" s="1"/>
  <c r="T177" i="4" s="1"/>
  <c r="AI14" i="3"/>
  <c r="H14" i="3" s="1"/>
  <c r="P14" i="3" s="1"/>
  <c r="N95" i="4" s="1"/>
  <c r="T95" i="4" s="1"/>
  <c r="AD456" i="3"/>
  <c r="BH456" i="3"/>
  <c r="BC374" i="3"/>
  <c r="H374" i="3" s="1"/>
  <c r="P374" i="3" s="1"/>
  <c r="N422" i="4" s="1"/>
  <c r="T422" i="4" s="1"/>
  <c r="AX314" i="3"/>
  <c r="H314" i="3" s="1"/>
  <c r="P314" i="3" s="1"/>
  <c r="N340" i="4" s="1"/>
  <c r="T340" i="4" s="1"/>
  <c r="AS232" i="3"/>
  <c r="H232" i="3" s="1"/>
  <c r="P232" i="3" s="1"/>
  <c r="N258" i="4" s="1"/>
  <c r="T258" i="4" s="1"/>
  <c r="AN172" i="3"/>
  <c r="H172" i="3" s="1"/>
  <c r="P172" i="3" s="1"/>
  <c r="N176" i="4" s="1"/>
  <c r="T176" i="4" s="1"/>
  <c r="AI13" i="3"/>
  <c r="H13" i="3" s="1"/>
  <c r="P13" i="3" s="1"/>
  <c r="N94" i="4" s="1"/>
  <c r="T94" i="4" s="1"/>
  <c r="AD455" i="3"/>
  <c r="BH455" i="3"/>
  <c r="BC373" i="3"/>
  <c r="H373" i="3" s="1"/>
  <c r="P373" i="3" s="1"/>
  <c r="N421" i="4" s="1"/>
  <c r="T421" i="4" s="1"/>
  <c r="AX313" i="3"/>
  <c r="H313" i="3" s="1"/>
  <c r="P313" i="3" s="1"/>
  <c r="N339" i="4" s="1"/>
  <c r="T339" i="4" s="1"/>
  <c r="AS231" i="3"/>
  <c r="H231" i="3" s="1"/>
  <c r="P231" i="3" s="1"/>
  <c r="N257" i="4" s="1"/>
  <c r="T257" i="4" s="1"/>
  <c r="AN171" i="3"/>
  <c r="H171" i="3" s="1"/>
  <c r="P171" i="3" s="1"/>
  <c r="N175" i="4" s="1"/>
  <c r="T175" i="4" s="1"/>
  <c r="AI12" i="3"/>
  <c r="H12" i="3" s="1"/>
  <c r="P12" i="3" s="1"/>
  <c r="N93" i="4" s="1"/>
  <c r="T93" i="4" s="1"/>
  <c r="AD454" i="3"/>
  <c r="BH454" i="3"/>
  <c r="BC372" i="3"/>
  <c r="H372" i="3" s="1"/>
  <c r="P372" i="3" s="1"/>
  <c r="N420" i="4" s="1"/>
  <c r="T420" i="4" s="1"/>
  <c r="AX312" i="3"/>
  <c r="H312" i="3" s="1"/>
  <c r="P312" i="3" s="1"/>
  <c r="N338" i="4" s="1"/>
  <c r="T338" i="4" s="1"/>
  <c r="AS230" i="3"/>
  <c r="H230" i="3" s="1"/>
  <c r="P230" i="3" s="1"/>
  <c r="N256" i="4" s="1"/>
  <c r="T256" i="4" s="1"/>
  <c r="AN170" i="3"/>
  <c r="H170" i="3" s="1"/>
  <c r="P170" i="3" s="1"/>
  <c r="N174" i="4" s="1"/>
  <c r="T174" i="4" s="1"/>
  <c r="AI11" i="3"/>
  <c r="H11" i="3" s="1"/>
  <c r="P11" i="3" s="1"/>
  <c r="N92" i="4" s="1"/>
  <c r="T92" i="4" s="1"/>
  <c r="AD453" i="3"/>
  <c r="BH453" i="3"/>
  <c r="BC371" i="3"/>
  <c r="H371" i="3" s="1"/>
  <c r="P371" i="3" s="1"/>
  <c r="N419" i="4" s="1"/>
  <c r="T419" i="4" s="1"/>
  <c r="AX311" i="3"/>
  <c r="H311" i="3" s="1"/>
  <c r="P311" i="3" s="1"/>
  <c r="N337" i="4" s="1"/>
  <c r="T337" i="4" s="1"/>
  <c r="AS229" i="3"/>
  <c r="H229" i="3" s="1"/>
  <c r="P229" i="3" s="1"/>
  <c r="N255" i="4" s="1"/>
  <c r="T255" i="4" s="1"/>
  <c r="AN169" i="3"/>
  <c r="H169" i="3" s="1"/>
  <c r="P169" i="3" s="1"/>
  <c r="N173" i="4" s="1"/>
  <c r="T173" i="4" s="1"/>
  <c r="AI10" i="3"/>
  <c r="H10" i="3" s="1"/>
  <c r="P10" i="3" s="1"/>
  <c r="N91" i="4" s="1"/>
  <c r="T91" i="4" s="1"/>
  <c r="AD452" i="3"/>
  <c r="BH452" i="3"/>
  <c r="BC370" i="3"/>
  <c r="H370" i="3" s="1"/>
  <c r="P370" i="3" s="1"/>
  <c r="N418" i="4" s="1"/>
  <c r="T418" i="4" s="1"/>
  <c r="AX310" i="3"/>
  <c r="H310" i="3" s="1"/>
  <c r="P310" i="3" s="1"/>
  <c r="N336" i="4" s="1"/>
  <c r="T336" i="4" s="1"/>
  <c r="AS228" i="3"/>
  <c r="H228" i="3" s="1"/>
  <c r="P228" i="3" s="1"/>
  <c r="N254" i="4" s="1"/>
  <c r="T254" i="4" s="1"/>
  <c r="AN168" i="3"/>
  <c r="H168" i="3" s="1"/>
  <c r="P168" i="3" s="1"/>
  <c r="N172" i="4" s="1"/>
  <c r="T172" i="4" s="1"/>
  <c r="AI9" i="3"/>
  <c r="H9" i="3" s="1"/>
  <c r="P9" i="3" s="1"/>
  <c r="N90" i="4" s="1"/>
  <c r="T90" i="4" s="1"/>
  <c r="AD451" i="3"/>
  <c r="BH451" i="3"/>
  <c r="BC369" i="3"/>
  <c r="H369" i="3" s="1"/>
  <c r="P369" i="3" s="1"/>
  <c r="N417" i="4" s="1"/>
  <c r="T417" i="4" s="1"/>
  <c r="AX309" i="3"/>
  <c r="H309" i="3" s="1"/>
  <c r="P309" i="3" s="1"/>
  <c r="N335" i="4" s="1"/>
  <c r="T335" i="4" s="1"/>
  <c r="AS227" i="3"/>
  <c r="H227" i="3" s="1"/>
  <c r="P227" i="3" s="1"/>
  <c r="N253" i="4" s="1"/>
  <c r="T253" i="4" s="1"/>
  <c r="AN167" i="3"/>
  <c r="H167" i="3" s="1"/>
  <c r="P167" i="3" s="1"/>
  <c r="N171" i="4" s="1"/>
  <c r="T171" i="4" s="1"/>
  <c r="AI8" i="3"/>
  <c r="H8" i="3" s="1"/>
  <c r="P8" i="3" s="1"/>
  <c r="N89" i="4" s="1"/>
  <c r="T89" i="4" s="1"/>
  <c r="Y317" i="1"/>
  <c r="X317" i="1"/>
  <c r="V317" i="1"/>
  <c r="U317" i="1"/>
  <c r="T317" i="1"/>
  <c r="S317" i="1"/>
  <c r="R317" i="1"/>
  <c r="AC509" i="3"/>
  <c r="BG509" i="3"/>
  <c r="BB427" i="3"/>
  <c r="G427" i="3" s="1"/>
  <c r="O427" i="3" s="1"/>
  <c r="M475" i="4" s="1"/>
  <c r="S475" i="4" s="1"/>
  <c r="AW367" i="3"/>
  <c r="G367" i="3" s="1"/>
  <c r="O367" i="3" s="1"/>
  <c r="M393" i="4" s="1"/>
  <c r="S393" i="4" s="1"/>
  <c r="AR285" i="3"/>
  <c r="G285" i="3" s="1"/>
  <c r="O285" i="3" s="1"/>
  <c r="M311" i="4" s="1"/>
  <c r="S311" i="4" s="1"/>
  <c r="AM225" i="3"/>
  <c r="G225" i="3" s="1"/>
  <c r="O225" i="3" s="1"/>
  <c r="M229" i="4" s="1"/>
  <c r="S229" i="4" s="1"/>
  <c r="AH66" i="3"/>
  <c r="G66" i="3" s="1"/>
  <c r="O66" i="3" s="1"/>
  <c r="M147" i="4" s="1"/>
  <c r="S147" i="4" s="1"/>
  <c r="AC508" i="3"/>
  <c r="BG508" i="3"/>
  <c r="BB426" i="3"/>
  <c r="G426" i="3" s="1"/>
  <c r="O426" i="3" s="1"/>
  <c r="M474" i="4" s="1"/>
  <c r="S474" i="4" s="1"/>
  <c r="AW366" i="3"/>
  <c r="G366" i="3" s="1"/>
  <c r="O366" i="3" s="1"/>
  <c r="M392" i="4" s="1"/>
  <c r="S392" i="4" s="1"/>
  <c r="AR284" i="3"/>
  <c r="G284" i="3" s="1"/>
  <c r="O284" i="3" s="1"/>
  <c r="M310" i="4" s="1"/>
  <c r="S310" i="4" s="1"/>
  <c r="AM224" i="3"/>
  <c r="G224" i="3" s="1"/>
  <c r="O224" i="3" s="1"/>
  <c r="M228" i="4" s="1"/>
  <c r="S228" i="4" s="1"/>
  <c r="AH65" i="3"/>
  <c r="G65" i="3" s="1"/>
  <c r="O65" i="3" s="1"/>
  <c r="M146" i="4" s="1"/>
  <c r="S146" i="4" s="1"/>
  <c r="AC507" i="3"/>
  <c r="BG507" i="3"/>
  <c r="BB425" i="3"/>
  <c r="G425" i="3" s="1"/>
  <c r="O425" i="3" s="1"/>
  <c r="M473" i="4" s="1"/>
  <c r="S473" i="4" s="1"/>
  <c r="AW365" i="3"/>
  <c r="G365" i="3" s="1"/>
  <c r="O365" i="3" s="1"/>
  <c r="M391" i="4" s="1"/>
  <c r="S391" i="4" s="1"/>
  <c r="AR283" i="3"/>
  <c r="G283" i="3" s="1"/>
  <c r="O283" i="3" s="1"/>
  <c r="M309" i="4" s="1"/>
  <c r="S309" i="4" s="1"/>
  <c r="AM223" i="3"/>
  <c r="G223" i="3" s="1"/>
  <c r="O223" i="3" s="1"/>
  <c r="M227" i="4" s="1"/>
  <c r="S227" i="4" s="1"/>
  <c r="AH64" i="3"/>
  <c r="G64" i="3" s="1"/>
  <c r="O64" i="3" s="1"/>
  <c r="M145" i="4" s="1"/>
  <c r="S145" i="4" s="1"/>
  <c r="AC506" i="3"/>
  <c r="BG506" i="3"/>
  <c r="BB424" i="3"/>
  <c r="G424" i="3" s="1"/>
  <c r="O424" i="3" s="1"/>
  <c r="M472" i="4" s="1"/>
  <c r="S472" i="4" s="1"/>
  <c r="AW364" i="3"/>
  <c r="G364" i="3" s="1"/>
  <c r="O364" i="3" s="1"/>
  <c r="M390" i="4" s="1"/>
  <c r="S390" i="4" s="1"/>
  <c r="AR282" i="3"/>
  <c r="G282" i="3" s="1"/>
  <c r="O282" i="3" s="1"/>
  <c r="M308" i="4" s="1"/>
  <c r="S308" i="4" s="1"/>
  <c r="AM222" i="3"/>
  <c r="G222" i="3" s="1"/>
  <c r="O222" i="3" s="1"/>
  <c r="M226" i="4" s="1"/>
  <c r="S226" i="4" s="1"/>
  <c r="AH63" i="3"/>
  <c r="G63" i="3" s="1"/>
  <c r="O63" i="3" s="1"/>
  <c r="M144" i="4" s="1"/>
  <c r="S144" i="4" s="1"/>
  <c r="AC505" i="3"/>
  <c r="BG505" i="3"/>
  <c r="BB423" i="3"/>
  <c r="G423" i="3" s="1"/>
  <c r="O423" i="3" s="1"/>
  <c r="M471" i="4" s="1"/>
  <c r="S471" i="4" s="1"/>
  <c r="AW363" i="3"/>
  <c r="G363" i="3" s="1"/>
  <c r="O363" i="3" s="1"/>
  <c r="M389" i="4" s="1"/>
  <c r="S389" i="4" s="1"/>
  <c r="AR281" i="3"/>
  <c r="G281" i="3" s="1"/>
  <c r="O281" i="3" s="1"/>
  <c r="M307" i="4" s="1"/>
  <c r="S307" i="4" s="1"/>
  <c r="AM221" i="3"/>
  <c r="G221" i="3" s="1"/>
  <c r="O221" i="3" s="1"/>
  <c r="M225" i="4" s="1"/>
  <c r="S225" i="4" s="1"/>
  <c r="AH62" i="3"/>
  <c r="G62" i="3" s="1"/>
  <c r="O62" i="3" s="1"/>
  <c r="M143" i="4" s="1"/>
  <c r="S143" i="4" s="1"/>
  <c r="AC504" i="3"/>
  <c r="BG504" i="3"/>
  <c r="BB422" i="3"/>
  <c r="G422" i="3" s="1"/>
  <c r="O422" i="3" s="1"/>
  <c r="M470" i="4" s="1"/>
  <c r="S470" i="4" s="1"/>
  <c r="AW362" i="3"/>
  <c r="G362" i="3" s="1"/>
  <c r="O362" i="3" s="1"/>
  <c r="M388" i="4" s="1"/>
  <c r="S388" i="4" s="1"/>
  <c r="AR280" i="3"/>
  <c r="G280" i="3" s="1"/>
  <c r="O280" i="3" s="1"/>
  <c r="M306" i="4" s="1"/>
  <c r="S306" i="4" s="1"/>
  <c r="AM220" i="3"/>
  <c r="G220" i="3" s="1"/>
  <c r="O220" i="3" s="1"/>
  <c r="M224" i="4" s="1"/>
  <c r="S224" i="4" s="1"/>
  <c r="AH61" i="3"/>
  <c r="G61" i="3" s="1"/>
  <c r="O61" i="3" s="1"/>
  <c r="M142" i="4" s="1"/>
  <c r="S142" i="4" s="1"/>
  <c r="AC503" i="3"/>
  <c r="BG503" i="3"/>
  <c r="BB421" i="3"/>
  <c r="G421" i="3" s="1"/>
  <c r="O421" i="3" s="1"/>
  <c r="M469" i="4" s="1"/>
  <c r="S469" i="4" s="1"/>
  <c r="AW361" i="3"/>
  <c r="G361" i="3" s="1"/>
  <c r="O361" i="3" s="1"/>
  <c r="M387" i="4" s="1"/>
  <c r="S387" i="4" s="1"/>
  <c r="AR279" i="3"/>
  <c r="G279" i="3" s="1"/>
  <c r="O279" i="3" s="1"/>
  <c r="M305" i="4" s="1"/>
  <c r="S305" i="4" s="1"/>
  <c r="AM219" i="3"/>
  <c r="G219" i="3" s="1"/>
  <c r="O219" i="3" s="1"/>
  <c r="M223" i="4" s="1"/>
  <c r="S223" i="4" s="1"/>
  <c r="AH60" i="3"/>
  <c r="G60" i="3" s="1"/>
  <c r="O60" i="3" s="1"/>
  <c r="M141" i="4" s="1"/>
  <c r="S141" i="4" s="1"/>
  <c r="AC502" i="3"/>
  <c r="BG502" i="3"/>
  <c r="BB420" i="3"/>
  <c r="G420" i="3" s="1"/>
  <c r="O420" i="3" s="1"/>
  <c r="M468" i="4" s="1"/>
  <c r="S468" i="4" s="1"/>
  <c r="AW360" i="3"/>
  <c r="G360" i="3" s="1"/>
  <c r="O360" i="3" s="1"/>
  <c r="M386" i="4" s="1"/>
  <c r="S386" i="4" s="1"/>
  <c r="AR278" i="3"/>
  <c r="G278" i="3" s="1"/>
  <c r="O278" i="3" s="1"/>
  <c r="M304" i="4" s="1"/>
  <c r="S304" i="4" s="1"/>
  <c r="AM218" i="3"/>
  <c r="G218" i="3" s="1"/>
  <c r="O218" i="3" s="1"/>
  <c r="M222" i="4" s="1"/>
  <c r="S222" i="4" s="1"/>
  <c r="AH59" i="3"/>
  <c r="G59" i="3" s="1"/>
  <c r="O59" i="3" s="1"/>
  <c r="M140" i="4" s="1"/>
  <c r="S140" i="4" s="1"/>
  <c r="AC501" i="3"/>
  <c r="BG501" i="3"/>
  <c r="BB419" i="3"/>
  <c r="G419" i="3" s="1"/>
  <c r="O419" i="3" s="1"/>
  <c r="M467" i="4" s="1"/>
  <c r="S467" i="4" s="1"/>
  <c r="AW359" i="3"/>
  <c r="G359" i="3" s="1"/>
  <c r="O359" i="3" s="1"/>
  <c r="M385" i="4" s="1"/>
  <c r="S385" i="4" s="1"/>
  <c r="AR277" i="3"/>
  <c r="G277" i="3" s="1"/>
  <c r="O277" i="3" s="1"/>
  <c r="M303" i="4" s="1"/>
  <c r="S303" i="4" s="1"/>
  <c r="AM217" i="3"/>
  <c r="G217" i="3" s="1"/>
  <c r="O217" i="3" s="1"/>
  <c r="M221" i="4" s="1"/>
  <c r="S221" i="4" s="1"/>
  <c r="AH58" i="3"/>
  <c r="G58" i="3" s="1"/>
  <c r="O58" i="3" s="1"/>
  <c r="M139" i="4" s="1"/>
  <c r="S139" i="4" s="1"/>
  <c r="AC500" i="3"/>
  <c r="BG500" i="3"/>
  <c r="BB418" i="3"/>
  <c r="G418" i="3" s="1"/>
  <c r="O418" i="3" s="1"/>
  <c r="M466" i="4" s="1"/>
  <c r="S466" i="4" s="1"/>
  <c r="AW358" i="3"/>
  <c r="G358" i="3" s="1"/>
  <c r="O358" i="3" s="1"/>
  <c r="M384" i="4" s="1"/>
  <c r="S384" i="4" s="1"/>
  <c r="AR276" i="3"/>
  <c r="G276" i="3" s="1"/>
  <c r="O276" i="3" s="1"/>
  <c r="M302" i="4" s="1"/>
  <c r="S302" i="4" s="1"/>
  <c r="AM216" i="3"/>
  <c r="G216" i="3" s="1"/>
  <c r="O216" i="3" s="1"/>
  <c r="M220" i="4" s="1"/>
  <c r="S220" i="4" s="1"/>
  <c r="AH57" i="3"/>
  <c r="G57" i="3" s="1"/>
  <c r="O57" i="3" s="1"/>
  <c r="M138" i="4" s="1"/>
  <c r="S138" i="4" s="1"/>
  <c r="Y306" i="1"/>
  <c r="X306" i="1"/>
  <c r="V306" i="1"/>
  <c r="U306" i="1"/>
  <c r="T306" i="1"/>
  <c r="S306" i="1"/>
  <c r="R306" i="1"/>
  <c r="AC498" i="3"/>
  <c r="BG498" i="3"/>
  <c r="BB416" i="3"/>
  <c r="G416" i="3" s="1"/>
  <c r="O416" i="3" s="1"/>
  <c r="M464" i="4" s="1"/>
  <c r="S464" i="4" s="1"/>
  <c r="AW356" i="3"/>
  <c r="G356" i="3" s="1"/>
  <c r="O356" i="3" s="1"/>
  <c r="M382" i="4" s="1"/>
  <c r="S382" i="4" s="1"/>
  <c r="AR274" i="3"/>
  <c r="G274" i="3" s="1"/>
  <c r="O274" i="3" s="1"/>
  <c r="M300" i="4" s="1"/>
  <c r="S300" i="4" s="1"/>
  <c r="AM214" i="3"/>
  <c r="G214" i="3" s="1"/>
  <c r="O214" i="3" s="1"/>
  <c r="M218" i="4" s="1"/>
  <c r="S218" i="4" s="1"/>
  <c r="AH55" i="3"/>
  <c r="G55" i="3" s="1"/>
  <c r="O55" i="3" s="1"/>
  <c r="M136" i="4" s="1"/>
  <c r="S136" i="4" s="1"/>
  <c r="AC497" i="3"/>
  <c r="BG497" i="3"/>
  <c r="BB415" i="3"/>
  <c r="G415" i="3" s="1"/>
  <c r="O415" i="3" s="1"/>
  <c r="M463" i="4" s="1"/>
  <c r="S463" i="4" s="1"/>
  <c r="AW355" i="3"/>
  <c r="G355" i="3" s="1"/>
  <c r="O355" i="3" s="1"/>
  <c r="M381" i="4" s="1"/>
  <c r="S381" i="4" s="1"/>
  <c r="AR273" i="3"/>
  <c r="G273" i="3" s="1"/>
  <c r="O273" i="3" s="1"/>
  <c r="M299" i="4" s="1"/>
  <c r="S299" i="4" s="1"/>
  <c r="AM213" i="3"/>
  <c r="G213" i="3" s="1"/>
  <c r="O213" i="3" s="1"/>
  <c r="M217" i="4" s="1"/>
  <c r="S217" i="4" s="1"/>
  <c r="AH54" i="3"/>
  <c r="G54" i="3" s="1"/>
  <c r="O54" i="3" s="1"/>
  <c r="M135" i="4" s="1"/>
  <c r="S135" i="4" s="1"/>
  <c r="AC496" i="3"/>
  <c r="BG496" i="3"/>
  <c r="BB414" i="3"/>
  <c r="G414" i="3" s="1"/>
  <c r="O414" i="3" s="1"/>
  <c r="M462" i="4" s="1"/>
  <c r="S462" i="4" s="1"/>
  <c r="AW354" i="3"/>
  <c r="G354" i="3" s="1"/>
  <c r="O354" i="3" s="1"/>
  <c r="M380" i="4" s="1"/>
  <c r="S380" i="4" s="1"/>
  <c r="AR272" i="3"/>
  <c r="G272" i="3" s="1"/>
  <c r="O272" i="3" s="1"/>
  <c r="M298" i="4" s="1"/>
  <c r="S298" i="4" s="1"/>
  <c r="AM212" i="3"/>
  <c r="G212" i="3" s="1"/>
  <c r="O212" i="3" s="1"/>
  <c r="M216" i="4" s="1"/>
  <c r="S216" i="4" s="1"/>
  <c r="AH53" i="3"/>
  <c r="G53" i="3" s="1"/>
  <c r="O53" i="3" s="1"/>
  <c r="M134" i="4" s="1"/>
  <c r="S134" i="4" s="1"/>
  <c r="Y302" i="1"/>
  <c r="X302" i="1"/>
  <c r="V302" i="1"/>
  <c r="U302" i="1"/>
  <c r="T302" i="1"/>
  <c r="S302" i="1"/>
  <c r="R302" i="1"/>
  <c r="Y301" i="1"/>
  <c r="X301" i="1"/>
  <c r="V301" i="1"/>
  <c r="U301" i="1"/>
  <c r="T301" i="1"/>
  <c r="S301" i="1"/>
  <c r="R301" i="1"/>
  <c r="Y300" i="1"/>
  <c r="X300" i="1"/>
  <c r="V300" i="1"/>
  <c r="U300" i="1"/>
  <c r="T300" i="1"/>
  <c r="S300" i="1"/>
  <c r="R300" i="1"/>
  <c r="AC492" i="3"/>
  <c r="BG492" i="3"/>
  <c r="BB410" i="3"/>
  <c r="G410" i="3" s="1"/>
  <c r="O410" i="3" s="1"/>
  <c r="M458" i="4" s="1"/>
  <c r="S458" i="4" s="1"/>
  <c r="AW350" i="3"/>
  <c r="G350" i="3" s="1"/>
  <c r="O350" i="3" s="1"/>
  <c r="M376" i="4" s="1"/>
  <c r="S376" i="4" s="1"/>
  <c r="AR268" i="3"/>
  <c r="G268" i="3" s="1"/>
  <c r="O268" i="3" s="1"/>
  <c r="M294" i="4" s="1"/>
  <c r="S294" i="4" s="1"/>
  <c r="AM208" i="3"/>
  <c r="G208" i="3" s="1"/>
  <c r="O208" i="3" s="1"/>
  <c r="M212" i="4" s="1"/>
  <c r="S212" i="4" s="1"/>
  <c r="AH49" i="3"/>
  <c r="G49" i="3" s="1"/>
  <c r="O49" i="3" s="1"/>
  <c r="M130" i="4" s="1"/>
  <c r="S130" i="4" s="1"/>
  <c r="AC491" i="3"/>
  <c r="BG491" i="3"/>
  <c r="BB409" i="3"/>
  <c r="G409" i="3" s="1"/>
  <c r="O409" i="3" s="1"/>
  <c r="M457" i="4" s="1"/>
  <c r="S457" i="4" s="1"/>
  <c r="AW349" i="3"/>
  <c r="G349" i="3" s="1"/>
  <c r="O349" i="3" s="1"/>
  <c r="M375" i="4" s="1"/>
  <c r="S375" i="4" s="1"/>
  <c r="AR267" i="3"/>
  <c r="G267" i="3" s="1"/>
  <c r="O267" i="3" s="1"/>
  <c r="M293" i="4" s="1"/>
  <c r="S293" i="4" s="1"/>
  <c r="AM207" i="3"/>
  <c r="G207" i="3" s="1"/>
  <c r="O207" i="3" s="1"/>
  <c r="M211" i="4" s="1"/>
  <c r="S211" i="4" s="1"/>
  <c r="AH48" i="3"/>
  <c r="G48" i="3" s="1"/>
  <c r="O48" i="3" s="1"/>
  <c r="M129" i="4" s="1"/>
  <c r="S129" i="4" s="1"/>
  <c r="AC490" i="3"/>
  <c r="BG490" i="3"/>
  <c r="BB408" i="3"/>
  <c r="G408" i="3" s="1"/>
  <c r="O408" i="3" s="1"/>
  <c r="M456" i="4" s="1"/>
  <c r="S456" i="4" s="1"/>
  <c r="AW348" i="3"/>
  <c r="G348" i="3" s="1"/>
  <c r="O348" i="3" s="1"/>
  <c r="M374" i="4" s="1"/>
  <c r="S374" i="4" s="1"/>
  <c r="AR266" i="3"/>
  <c r="G266" i="3" s="1"/>
  <c r="O266" i="3" s="1"/>
  <c r="M292" i="4" s="1"/>
  <c r="S292" i="4" s="1"/>
  <c r="AM206" i="3"/>
  <c r="G206" i="3" s="1"/>
  <c r="O206" i="3" s="1"/>
  <c r="M210" i="4" s="1"/>
  <c r="S210" i="4" s="1"/>
  <c r="AH47" i="3"/>
  <c r="G47" i="3" s="1"/>
  <c r="O47" i="3" s="1"/>
  <c r="M128" i="4" s="1"/>
  <c r="S128" i="4" s="1"/>
  <c r="AC489" i="3"/>
  <c r="BG489" i="3"/>
  <c r="BB407" i="3"/>
  <c r="G407" i="3" s="1"/>
  <c r="O407" i="3" s="1"/>
  <c r="M455" i="4" s="1"/>
  <c r="S455" i="4" s="1"/>
  <c r="AW347" i="3"/>
  <c r="G347" i="3" s="1"/>
  <c r="O347" i="3" s="1"/>
  <c r="M373" i="4" s="1"/>
  <c r="S373" i="4" s="1"/>
  <c r="AR265" i="3"/>
  <c r="G265" i="3" s="1"/>
  <c r="O265" i="3" s="1"/>
  <c r="M291" i="4" s="1"/>
  <c r="S291" i="4" s="1"/>
  <c r="AM205" i="3"/>
  <c r="G205" i="3" s="1"/>
  <c r="O205" i="3" s="1"/>
  <c r="M209" i="4" s="1"/>
  <c r="S209" i="4" s="1"/>
  <c r="AH46" i="3"/>
  <c r="G46" i="3" s="1"/>
  <c r="O46" i="3" s="1"/>
  <c r="M127" i="4" s="1"/>
  <c r="S127" i="4" s="1"/>
  <c r="AC488" i="3"/>
  <c r="BG488" i="3"/>
  <c r="BB406" i="3"/>
  <c r="G406" i="3" s="1"/>
  <c r="O406" i="3" s="1"/>
  <c r="M454" i="4" s="1"/>
  <c r="S454" i="4" s="1"/>
  <c r="AW346" i="3"/>
  <c r="G346" i="3" s="1"/>
  <c r="O346" i="3" s="1"/>
  <c r="M372" i="4" s="1"/>
  <c r="S372" i="4" s="1"/>
  <c r="AR264" i="3"/>
  <c r="G264" i="3" s="1"/>
  <c r="O264" i="3" s="1"/>
  <c r="M290" i="4" s="1"/>
  <c r="S290" i="4" s="1"/>
  <c r="AM204" i="3"/>
  <c r="G204" i="3" s="1"/>
  <c r="O204" i="3" s="1"/>
  <c r="M208" i="4" s="1"/>
  <c r="S208" i="4" s="1"/>
  <c r="AH45" i="3"/>
  <c r="G45" i="3" s="1"/>
  <c r="O45" i="3" s="1"/>
  <c r="M126" i="4" s="1"/>
  <c r="S126" i="4" s="1"/>
  <c r="AC487" i="3"/>
  <c r="BG487" i="3"/>
  <c r="BB405" i="3"/>
  <c r="G405" i="3" s="1"/>
  <c r="O405" i="3" s="1"/>
  <c r="M453" i="4" s="1"/>
  <c r="S453" i="4" s="1"/>
  <c r="AW345" i="3"/>
  <c r="G345" i="3" s="1"/>
  <c r="O345" i="3" s="1"/>
  <c r="M371" i="4" s="1"/>
  <c r="S371" i="4" s="1"/>
  <c r="AR263" i="3"/>
  <c r="G263" i="3" s="1"/>
  <c r="O263" i="3" s="1"/>
  <c r="M289" i="4" s="1"/>
  <c r="S289" i="4" s="1"/>
  <c r="AM203" i="3"/>
  <c r="G203" i="3" s="1"/>
  <c r="O203" i="3" s="1"/>
  <c r="M207" i="4" s="1"/>
  <c r="S207" i="4" s="1"/>
  <c r="AH44" i="3"/>
  <c r="G44" i="3" s="1"/>
  <c r="O44" i="3" s="1"/>
  <c r="M125" i="4" s="1"/>
  <c r="S125" i="4" s="1"/>
  <c r="AC486" i="3"/>
  <c r="BG486" i="3"/>
  <c r="BB404" i="3"/>
  <c r="G404" i="3" s="1"/>
  <c r="O404" i="3" s="1"/>
  <c r="M452" i="4" s="1"/>
  <c r="S452" i="4" s="1"/>
  <c r="AW344" i="3"/>
  <c r="G344" i="3" s="1"/>
  <c r="O344" i="3" s="1"/>
  <c r="M370" i="4" s="1"/>
  <c r="S370" i="4" s="1"/>
  <c r="AR262" i="3"/>
  <c r="G262" i="3" s="1"/>
  <c r="O262" i="3" s="1"/>
  <c r="M288" i="4" s="1"/>
  <c r="S288" i="4" s="1"/>
  <c r="AM202" i="3"/>
  <c r="G202" i="3" s="1"/>
  <c r="O202" i="3" s="1"/>
  <c r="M206" i="4" s="1"/>
  <c r="S206" i="4" s="1"/>
  <c r="AH43" i="3"/>
  <c r="G43" i="3" s="1"/>
  <c r="O43" i="3" s="1"/>
  <c r="M124" i="4" s="1"/>
  <c r="S124" i="4" s="1"/>
  <c r="AC485" i="3"/>
  <c r="BG485" i="3"/>
  <c r="BB403" i="3"/>
  <c r="G403" i="3" s="1"/>
  <c r="O403" i="3" s="1"/>
  <c r="M451" i="4" s="1"/>
  <c r="S451" i="4" s="1"/>
  <c r="AW343" i="3"/>
  <c r="G343" i="3" s="1"/>
  <c r="O343" i="3" s="1"/>
  <c r="M369" i="4" s="1"/>
  <c r="S369" i="4" s="1"/>
  <c r="AR261" i="3"/>
  <c r="G261" i="3" s="1"/>
  <c r="O261" i="3" s="1"/>
  <c r="M287" i="4" s="1"/>
  <c r="S287" i="4" s="1"/>
  <c r="AM201" i="3"/>
  <c r="G201" i="3" s="1"/>
  <c r="O201" i="3" s="1"/>
  <c r="M205" i="4" s="1"/>
  <c r="S205" i="4" s="1"/>
  <c r="AH42" i="3"/>
  <c r="G42" i="3" s="1"/>
  <c r="O42" i="3" s="1"/>
  <c r="M123" i="4" s="1"/>
  <c r="S123" i="4" s="1"/>
  <c r="AC484" i="3"/>
  <c r="BG484" i="3"/>
  <c r="BB402" i="3"/>
  <c r="G402" i="3" s="1"/>
  <c r="O402" i="3" s="1"/>
  <c r="M450" i="4" s="1"/>
  <c r="S450" i="4" s="1"/>
  <c r="AW342" i="3"/>
  <c r="G342" i="3" s="1"/>
  <c r="O342" i="3" s="1"/>
  <c r="M368" i="4" s="1"/>
  <c r="S368" i="4" s="1"/>
  <c r="AR260" i="3"/>
  <c r="G260" i="3" s="1"/>
  <c r="O260" i="3" s="1"/>
  <c r="M286" i="4" s="1"/>
  <c r="S286" i="4" s="1"/>
  <c r="AM200" i="3"/>
  <c r="G200" i="3" s="1"/>
  <c r="O200" i="3" s="1"/>
  <c r="M204" i="4" s="1"/>
  <c r="S204" i="4" s="1"/>
  <c r="AH41" i="3"/>
  <c r="G41" i="3" s="1"/>
  <c r="O41" i="3" s="1"/>
  <c r="M122" i="4" s="1"/>
  <c r="S122" i="4" s="1"/>
  <c r="AC483" i="3"/>
  <c r="BG483" i="3"/>
  <c r="BB401" i="3"/>
  <c r="G401" i="3" s="1"/>
  <c r="O401" i="3" s="1"/>
  <c r="M449" i="4" s="1"/>
  <c r="S449" i="4" s="1"/>
  <c r="AW341" i="3"/>
  <c r="G341" i="3" s="1"/>
  <c r="O341" i="3" s="1"/>
  <c r="M367" i="4" s="1"/>
  <c r="S367" i="4" s="1"/>
  <c r="AR259" i="3"/>
  <c r="G259" i="3" s="1"/>
  <c r="O259" i="3" s="1"/>
  <c r="M285" i="4" s="1"/>
  <c r="S285" i="4" s="1"/>
  <c r="AM199" i="3"/>
  <c r="G199" i="3" s="1"/>
  <c r="O199" i="3" s="1"/>
  <c r="M203" i="4" s="1"/>
  <c r="S203" i="4" s="1"/>
  <c r="AH40" i="3"/>
  <c r="G40" i="3" s="1"/>
  <c r="O40" i="3" s="1"/>
  <c r="M121" i="4" s="1"/>
  <c r="S121" i="4" s="1"/>
  <c r="AC482" i="3"/>
  <c r="BG482" i="3"/>
  <c r="BB400" i="3"/>
  <c r="G400" i="3" s="1"/>
  <c r="O400" i="3" s="1"/>
  <c r="M448" i="4" s="1"/>
  <c r="S448" i="4" s="1"/>
  <c r="AW340" i="3"/>
  <c r="G340" i="3" s="1"/>
  <c r="O340" i="3" s="1"/>
  <c r="M366" i="4" s="1"/>
  <c r="S366" i="4" s="1"/>
  <c r="AR258" i="3"/>
  <c r="G258" i="3" s="1"/>
  <c r="O258" i="3" s="1"/>
  <c r="M284" i="4" s="1"/>
  <c r="S284" i="4" s="1"/>
  <c r="AM198" i="3"/>
  <c r="G198" i="3" s="1"/>
  <c r="O198" i="3" s="1"/>
  <c r="M202" i="4" s="1"/>
  <c r="S202" i="4" s="1"/>
  <c r="AH39" i="3"/>
  <c r="G39" i="3" s="1"/>
  <c r="O39" i="3" s="1"/>
  <c r="M120" i="4" s="1"/>
  <c r="S120" i="4" s="1"/>
  <c r="AC481" i="3"/>
  <c r="BG481" i="3"/>
  <c r="BB399" i="3"/>
  <c r="G399" i="3" s="1"/>
  <c r="O399" i="3" s="1"/>
  <c r="M447" i="4" s="1"/>
  <c r="S447" i="4" s="1"/>
  <c r="AW339" i="3"/>
  <c r="G339" i="3" s="1"/>
  <c r="O339" i="3" s="1"/>
  <c r="M365" i="4" s="1"/>
  <c r="S365" i="4" s="1"/>
  <c r="AR257" i="3"/>
  <c r="G257" i="3" s="1"/>
  <c r="O257" i="3" s="1"/>
  <c r="M283" i="4" s="1"/>
  <c r="S283" i="4" s="1"/>
  <c r="AM197" i="3"/>
  <c r="G197" i="3" s="1"/>
  <c r="O197" i="3" s="1"/>
  <c r="M201" i="4" s="1"/>
  <c r="S201" i="4" s="1"/>
  <c r="AH38" i="3"/>
  <c r="G38" i="3" s="1"/>
  <c r="O38" i="3" s="1"/>
  <c r="M119" i="4" s="1"/>
  <c r="S119" i="4" s="1"/>
  <c r="AC480" i="3"/>
  <c r="BG480" i="3"/>
  <c r="BB398" i="3"/>
  <c r="G398" i="3" s="1"/>
  <c r="O398" i="3" s="1"/>
  <c r="M446" i="4" s="1"/>
  <c r="S446" i="4" s="1"/>
  <c r="AW338" i="3"/>
  <c r="G338" i="3" s="1"/>
  <c r="O338" i="3" s="1"/>
  <c r="M364" i="4" s="1"/>
  <c r="S364" i="4" s="1"/>
  <c r="AR256" i="3"/>
  <c r="G256" i="3" s="1"/>
  <c r="O256" i="3" s="1"/>
  <c r="M282" i="4" s="1"/>
  <c r="S282" i="4" s="1"/>
  <c r="AM196" i="3"/>
  <c r="G196" i="3" s="1"/>
  <c r="O196" i="3" s="1"/>
  <c r="M200" i="4" s="1"/>
  <c r="S200" i="4" s="1"/>
  <c r="AH37" i="3"/>
  <c r="G37" i="3" s="1"/>
  <c r="O37" i="3" s="1"/>
  <c r="M118" i="4" s="1"/>
  <c r="S118" i="4" s="1"/>
  <c r="AC479" i="3"/>
  <c r="BG479" i="3"/>
  <c r="BB397" i="3"/>
  <c r="G397" i="3" s="1"/>
  <c r="O397" i="3" s="1"/>
  <c r="M445" i="4" s="1"/>
  <c r="S445" i="4" s="1"/>
  <c r="AW337" i="3"/>
  <c r="G337" i="3" s="1"/>
  <c r="O337" i="3" s="1"/>
  <c r="M363" i="4" s="1"/>
  <c r="S363" i="4" s="1"/>
  <c r="AR255" i="3"/>
  <c r="G255" i="3" s="1"/>
  <c r="O255" i="3" s="1"/>
  <c r="M281" i="4" s="1"/>
  <c r="S281" i="4" s="1"/>
  <c r="AM195" i="3"/>
  <c r="G195" i="3" s="1"/>
  <c r="O195" i="3" s="1"/>
  <c r="M199" i="4" s="1"/>
  <c r="S199" i="4" s="1"/>
  <c r="AH36" i="3"/>
  <c r="G36" i="3" s="1"/>
  <c r="O36" i="3" s="1"/>
  <c r="M117" i="4" s="1"/>
  <c r="S117" i="4" s="1"/>
  <c r="AC478" i="3"/>
  <c r="BG478" i="3"/>
  <c r="BB396" i="3"/>
  <c r="G396" i="3" s="1"/>
  <c r="O396" i="3" s="1"/>
  <c r="M444" i="4" s="1"/>
  <c r="S444" i="4" s="1"/>
  <c r="AW336" i="3"/>
  <c r="G336" i="3" s="1"/>
  <c r="O336" i="3" s="1"/>
  <c r="M362" i="4" s="1"/>
  <c r="S362" i="4" s="1"/>
  <c r="AR254" i="3"/>
  <c r="G254" i="3" s="1"/>
  <c r="O254" i="3" s="1"/>
  <c r="M280" i="4" s="1"/>
  <c r="S280" i="4" s="1"/>
  <c r="AM194" i="3"/>
  <c r="G194" i="3" s="1"/>
  <c r="O194" i="3" s="1"/>
  <c r="M198" i="4" s="1"/>
  <c r="S198" i="4" s="1"/>
  <c r="AH35" i="3"/>
  <c r="G35" i="3" s="1"/>
  <c r="O35" i="3" s="1"/>
  <c r="M116" i="4" s="1"/>
  <c r="S116" i="4" s="1"/>
  <c r="AC477" i="3"/>
  <c r="BG477" i="3"/>
  <c r="BB395" i="3"/>
  <c r="G395" i="3" s="1"/>
  <c r="O395" i="3" s="1"/>
  <c r="M443" i="4" s="1"/>
  <c r="S443" i="4" s="1"/>
  <c r="AW335" i="3"/>
  <c r="G335" i="3" s="1"/>
  <c r="O335" i="3" s="1"/>
  <c r="M361" i="4" s="1"/>
  <c r="S361" i="4" s="1"/>
  <c r="AR253" i="3"/>
  <c r="G253" i="3" s="1"/>
  <c r="O253" i="3" s="1"/>
  <c r="M279" i="4" s="1"/>
  <c r="S279" i="4" s="1"/>
  <c r="AM193" i="3"/>
  <c r="G193" i="3" s="1"/>
  <c r="O193" i="3" s="1"/>
  <c r="M197" i="4" s="1"/>
  <c r="S197" i="4" s="1"/>
  <c r="AH34" i="3"/>
  <c r="G34" i="3" s="1"/>
  <c r="O34" i="3" s="1"/>
  <c r="M115" i="4" s="1"/>
  <c r="S115" i="4" s="1"/>
  <c r="AC476" i="3"/>
  <c r="BG476" i="3"/>
  <c r="BB394" i="3"/>
  <c r="G394" i="3" s="1"/>
  <c r="O394" i="3" s="1"/>
  <c r="M442" i="4" s="1"/>
  <c r="S442" i="4" s="1"/>
  <c r="AW334" i="3"/>
  <c r="G334" i="3" s="1"/>
  <c r="O334" i="3" s="1"/>
  <c r="M360" i="4" s="1"/>
  <c r="S360" i="4" s="1"/>
  <c r="AR252" i="3"/>
  <c r="G252" i="3" s="1"/>
  <c r="O252" i="3" s="1"/>
  <c r="M278" i="4" s="1"/>
  <c r="S278" i="4" s="1"/>
  <c r="AM192" i="3"/>
  <c r="G192" i="3" s="1"/>
  <c r="O192" i="3" s="1"/>
  <c r="M196" i="4" s="1"/>
  <c r="S196" i="4" s="1"/>
  <c r="AH33" i="3"/>
  <c r="G33" i="3" s="1"/>
  <c r="O33" i="3" s="1"/>
  <c r="M114" i="4" s="1"/>
  <c r="S114" i="4" s="1"/>
  <c r="AC475" i="3"/>
  <c r="BG475" i="3"/>
  <c r="BB393" i="3"/>
  <c r="G393" i="3" s="1"/>
  <c r="O393" i="3" s="1"/>
  <c r="M441" i="4" s="1"/>
  <c r="S441" i="4" s="1"/>
  <c r="AW333" i="3"/>
  <c r="G333" i="3" s="1"/>
  <c r="O333" i="3" s="1"/>
  <c r="M359" i="4" s="1"/>
  <c r="S359" i="4" s="1"/>
  <c r="AR251" i="3"/>
  <c r="G251" i="3" s="1"/>
  <c r="O251" i="3" s="1"/>
  <c r="M277" i="4" s="1"/>
  <c r="S277" i="4" s="1"/>
  <c r="AM191" i="3"/>
  <c r="G191" i="3" s="1"/>
  <c r="O191" i="3" s="1"/>
  <c r="M195" i="4" s="1"/>
  <c r="S195" i="4" s="1"/>
  <c r="AH32" i="3"/>
  <c r="G32" i="3" s="1"/>
  <c r="O32" i="3" s="1"/>
  <c r="M113" i="4" s="1"/>
  <c r="S113" i="4" s="1"/>
  <c r="AC474" i="3"/>
  <c r="BG474" i="3"/>
  <c r="BB392" i="3"/>
  <c r="G392" i="3" s="1"/>
  <c r="O392" i="3" s="1"/>
  <c r="M440" i="4" s="1"/>
  <c r="S440" i="4" s="1"/>
  <c r="AW332" i="3"/>
  <c r="G332" i="3" s="1"/>
  <c r="O332" i="3" s="1"/>
  <c r="M358" i="4" s="1"/>
  <c r="S358" i="4" s="1"/>
  <c r="AR250" i="3"/>
  <c r="G250" i="3" s="1"/>
  <c r="O250" i="3" s="1"/>
  <c r="M276" i="4" s="1"/>
  <c r="S276" i="4" s="1"/>
  <c r="AM190" i="3"/>
  <c r="G190" i="3" s="1"/>
  <c r="O190" i="3" s="1"/>
  <c r="M194" i="4" s="1"/>
  <c r="S194" i="4" s="1"/>
  <c r="AH31" i="3"/>
  <c r="G31" i="3" s="1"/>
  <c r="O31" i="3" s="1"/>
  <c r="M112" i="4" s="1"/>
  <c r="S112" i="4" s="1"/>
  <c r="AC473" i="3"/>
  <c r="BG473" i="3"/>
  <c r="BB391" i="3"/>
  <c r="G391" i="3" s="1"/>
  <c r="O391" i="3" s="1"/>
  <c r="M439" i="4" s="1"/>
  <c r="S439" i="4" s="1"/>
  <c r="AW331" i="3"/>
  <c r="G331" i="3" s="1"/>
  <c r="O331" i="3" s="1"/>
  <c r="M357" i="4" s="1"/>
  <c r="S357" i="4" s="1"/>
  <c r="AR249" i="3"/>
  <c r="G249" i="3" s="1"/>
  <c r="O249" i="3" s="1"/>
  <c r="M275" i="4" s="1"/>
  <c r="S275" i="4" s="1"/>
  <c r="AM189" i="3"/>
  <c r="G189" i="3" s="1"/>
  <c r="O189" i="3" s="1"/>
  <c r="M193" i="4" s="1"/>
  <c r="S193" i="4" s="1"/>
  <c r="AH30" i="3"/>
  <c r="G30" i="3" s="1"/>
  <c r="O30" i="3" s="1"/>
  <c r="M111" i="4" s="1"/>
  <c r="S111" i="4" s="1"/>
  <c r="AC472" i="3"/>
  <c r="BG472" i="3"/>
  <c r="BB390" i="3"/>
  <c r="G390" i="3" s="1"/>
  <c r="O390" i="3" s="1"/>
  <c r="M438" i="4" s="1"/>
  <c r="S438" i="4" s="1"/>
  <c r="AW330" i="3"/>
  <c r="G330" i="3" s="1"/>
  <c r="O330" i="3" s="1"/>
  <c r="M356" i="4" s="1"/>
  <c r="S356" i="4" s="1"/>
  <c r="AR248" i="3"/>
  <c r="G248" i="3" s="1"/>
  <c r="O248" i="3" s="1"/>
  <c r="M274" i="4" s="1"/>
  <c r="S274" i="4" s="1"/>
  <c r="AM188" i="3"/>
  <c r="G188" i="3" s="1"/>
  <c r="O188" i="3" s="1"/>
  <c r="M192" i="4" s="1"/>
  <c r="S192" i="4" s="1"/>
  <c r="AH29" i="3"/>
  <c r="G29" i="3" s="1"/>
  <c r="O29" i="3" s="1"/>
  <c r="M110" i="4" s="1"/>
  <c r="S110" i="4" s="1"/>
  <c r="AC471" i="3"/>
  <c r="BG471" i="3"/>
  <c r="BB389" i="3"/>
  <c r="G389" i="3" s="1"/>
  <c r="O389" i="3" s="1"/>
  <c r="M437" i="4" s="1"/>
  <c r="S437" i="4" s="1"/>
  <c r="AW329" i="3"/>
  <c r="G329" i="3" s="1"/>
  <c r="O329" i="3" s="1"/>
  <c r="M355" i="4" s="1"/>
  <c r="S355" i="4" s="1"/>
  <c r="AR247" i="3"/>
  <c r="G247" i="3" s="1"/>
  <c r="O247" i="3" s="1"/>
  <c r="M273" i="4" s="1"/>
  <c r="S273" i="4" s="1"/>
  <c r="AM187" i="3"/>
  <c r="G187" i="3" s="1"/>
  <c r="O187" i="3" s="1"/>
  <c r="M191" i="4" s="1"/>
  <c r="S191" i="4" s="1"/>
  <c r="AH28" i="3"/>
  <c r="G28" i="3" s="1"/>
  <c r="O28" i="3" s="1"/>
  <c r="M109" i="4" s="1"/>
  <c r="S109" i="4" s="1"/>
  <c r="AC470" i="3"/>
  <c r="BG470" i="3"/>
  <c r="BB388" i="3"/>
  <c r="G388" i="3" s="1"/>
  <c r="O388" i="3" s="1"/>
  <c r="M436" i="4" s="1"/>
  <c r="S436" i="4" s="1"/>
  <c r="AW328" i="3"/>
  <c r="G328" i="3" s="1"/>
  <c r="O328" i="3" s="1"/>
  <c r="M354" i="4" s="1"/>
  <c r="S354" i="4" s="1"/>
  <c r="AR246" i="3"/>
  <c r="G246" i="3" s="1"/>
  <c r="O246" i="3" s="1"/>
  <c r="M272" i="4" s="1"/>
  <c r="S272" i="4" s="1"/>
  <c r="AM186" i="3"/>
  <c r="G186" i="3" s="1"/>
  <c r="O186" i="3" s="1"/>
  <c r="M190" i="4" s="1"/>
  <c r="S190" i="4" s="1"/>
  <c r="AH27" i="3"/>
  <c r="G27" i="3" s="1"/>
  <c r="O27" i="3" s="1"/>
  <c r="M108" i="4" s="1"/>
  <c r="S108" i="4" s="1"/>
  <c r="AC469" i="3"/>
  <c r="BG469" i="3"/>
  <c r="BB387" i="3"/>
  <c r="G387" i="3" s="1"/>
  <c r="O387" i="3" s="1"/>
  <c r="M435" i="4" s="1"/>
  <c r="S435" i="4" s="1"/>
  <c r="AW327" i="3"/>
  <c r="G327" i="3" s="1"/>
  <c r="O327" i="3" s="1"/>
  <c r="M353" i="4" s="1"/>
  <c r="S353" i="4" s="1"/>
  <c r="AR245" i="3"/>
  <c r="G245" i="3" s="1"/>
  <c r="O245" i="3" s="1"/>
  <c r="M271" i="4" s="1"/>
  <c r="S271" i="4" s="1"/>
  <c r="AM185" i="3"/>
  <c r="G185" i="3" s="1"/>
  <c r="O185" i="3" s="1"/>
  <c r="M189" i="4" s="1"/>
  <c r="S189" i="4" s="1"/>
  <c r="AH26" i="3"/>
  <c r="G26" i="3" s="1"/>
  <c r="O26" i="3" s="1"/>
  <c r="M107" i="4" s="1"/>
  <c r="S107" i="4" s="1"/>
  <c r="AC468" i="3"/>
  <c r="BG468" i="3"/>
  <c r="BB386" i="3"/>
  <c r="G386" i="3" s="1"/>
  <c r="O386" i="3" s="1"/>
  <c r="M434" i="4" s="1"/>
  <c r="S434" i="4" s="1"/>
  <c r="AW326" i="3"/>
  <c r="G326" i="3" s="1"/>
  <c r="O326" i="3" s="1"/>
  <c r="M352" i="4" s="1"/>
  <c r="S352" i="4" s="1"/>
  <c r="AR244" i="3"/>
  <c r="G244" i="3" s="1"/>
  <c r="O244" i="3" s="1"/>
  <c r="M270" i="4" s="1"/>
  <c r="S270" i="4" s="1"/>
  <c r="AM184" i="3"/>
  <c r="G184" i="3" s="1"/>
  <c r="O184" i="3" s="1"/>
  <c r="M188" i="4" s="1"/>
  <c r="S188" i="4" s="1"/>
  <c r="AH25" i="3"/>
  <c r="G25" i="3" s="1"/>
  <c r="O25" i="3" s="1"/>
  <c r="M106" i="4" s="1"/>
  <c r="S106" i="4" s="1"/>
  <c r="AC467" i="3"/>
  <c r="BG467" i="3"/>
  <c r="BB385" i="3"/>
  <c r="G385" i="3" s="1"/>
  <c r="O385" i="3" s="1"/>
  <c r="M433" i="4" s="1"/>
  <c r="S433" i="4" s="1"/>
  <c r="AW325" i="3"/>
  <c r="G325" i="3" s="1"/>
  <c r="O325" i="3" s="1"/>
  <c r="M351" i="4" s="1"/>
  <c r="S351" i="4" s="1"/>
  <c r="AR243" i="3"/>
  <c r="G243" i="3" s="1"/>
  <c r="O243" i="3" s="1"/>
  <c r="M269" i="4" s="1"/>
  <c r="S269" i="4" s="1"/>
  <c r="AM183" i="3"/>
  <c r="G183" i="3" s="1"/>
  <c r="O183" i="3" s="1"/>
  <c r="M187" i="4" s="1"/>
  <c r="S187" i="4" s="1"/>
  <c r="AH24" i="3"/>
  <c r="G24" i="3" s="1"/>
  <c r="O24" i="3" s="1"/>
  <c r="M105" i="4" s="1"/>
  <c r="S105" i="4" s="1"/>
  <c r="AC466" i="3"/>
  <c r="BG466" i="3"/>
  <c r="BB384" i="3"/>
  <c r="G384" i="3" s="1"/>
  <c r="O384" i="3" s="1"/>
  <c r="M432" i="4" s="1"/>
  <c r="S432" i="4" s="1"/>
  <c r="AW324" i="3"/>
  <c r="G324" i="3" s="1"/>
  <c r="O324" i="3" s="1"/>
  <c r="M350" i="4" s="1"/>
  <c r="S350" i="4" s="1"/>
  <c r="AR242" i="3"/>
  <c r="G242" i="3" s="1"/>
  <c r="O242" i="3" s="1"/>
  <c r="M268" i="4" s="1"/>
  <c r="S268" i="4" s="1"/>
  <c r="AM182" i="3"/>
  <c r="G182" i="3" s="1"/>
  <c r="O182" i="3" s="1"/>
  <c r="M186" i="4" s="1"/>
  <c r="S186" i="4" s="1"/>
  <c r="AH23" i="3"/>
  <c r="G23" i="3" s="1"/>
  <c r="O23" i="3" s="1"/>
  <c r="M104" i="4" s="1"/>
  <c r="S104" i="4" s="1"/>
  <c r="AC465" i="3"/>
  <c r="BG465" i="3"/>
  <c r="BB383" i="3"/>
  <c r="G383" i="3" s="1"/>
  <c r="O383" i="3" s="1"/>
  <c r="M431" i="4" s="1"/>
  <c r="S431" i="4" s="1"/>
  <c r="AW323" i="3"/>
  <c r="G323" i="3" s="1"/>
  <c r="O323" i="3" s="1"/>
  <c r="M349" i="4" s="1"/>
  <c r="S349" i="4" s="1"/>
  <c r="AR241" i="3"/>
  <c r="G241" i="3" s="1"/>
  <c r="O241" i="3" s="1"/>
  <c r="M267" i="4" s="1"/>
  <c r="S267" i="4" s="1"/>
  <c r="AM181" i="3"/>
  <c r="G181" i="3" s="1"/>
  <c r="O181" i="3" s="1"/>
  <c r="M185" i="4" s="1"/>
  <c r="S185" i="4" s="1"/>
  <c r="AH22" i="3"/>
  <c r="G22" i="3" s="1"/>
  <c r="O22" i="3" s="1"/>
  <c r="M103" i="4" s="1"/>
  <c r="S103" i="4" s="1"/>
  <c r="AC464" i="3"/>
  <c r="BG464" i="3"/>
  <c r="BB382" i="3"/>
  <c r="G382" i="3" s="1"/>
  <c r="O382" i="3" s="1"/>
  <c r="M430" i="4" s="1"/>
  <c r="S430" i="4" s="1"/>
  <c r="AW322" i="3"/>
  <c r="G322" i="3" s="1"/>
  <c r="O322" i="3" s="1"/>
  <c r="M348" i="4" s="1"/>
  <c r="S348" i="4" s="1"/>
  <c r="AR240" i="3"/>
  <c r="G240" i="3" s="1"/>
  <c r="O240" i="3" s="1"/>
  <c r="M266" i="4" s="1"/>
  <c r="S266" i="4" s="1"/>
  <c r="AM180" i="3"/>
  <c r="G180" i="3" s="1"/>
  <c r="O180" i="3" s="1"/>
  <c r="M184" i="4" s="1"/>
  <c r="S184" i="4" s="1"/>
  <c r="AH21" i="3"/>
  <c r="G21" i="3" s="1"/>
  <c r="O21" i="3" s="1"/>
  <c r="M102" i="4" s="1"/>
  <c r="S102" i="4" s="1"/>
  <c r="AC463" i="3"/>
  <c r="BG463" i="3"/>
  <c r="BB381" i="3"/>
  <c r="G381" i="3" s="1"/>
  <c r="O381" i="3" s="1"/>
  <c r="M429" i="4" s="1"/>
  <c r="S429" i="4" s="1"/>
  <c r="AW321" i="3"/>
  <c r="G321" i="3" s="1"/>
  <c r="O321" i="3" s="1"/>
  <c r="M347" i="4" s="1"/>
  <c r="S347" i="4" s="1"/>
  <c r="AR239" i="3"/>
  <c r="G239" i="3" s="1"/>
  <c r="O239" i="3" s="1"/>
  <c r="M265" i="4" s="1"/>
  <c r="S265" i="4" s="1"/>
  <c r="AM179" i="3"/>
  <c r="G179" i="3" s="1"/>
  <c r="O179" i="3" s="1"/>
  <c r="M183" i="4" s="1"/>
  <c r="S183" i="4" s="1"/>
  <c r="AH20" i="3"/>
  <c r="G20" i="3" s="1"/>
  <c r="O20" i="3" s="1"/>
  <c r="M101" i="4" s="1"/>
  <c r="S101" i="4" s="1"/>
  <c r="AC462" i="3"/>
  <c r="BG462" i="3"/>
  <c r="BB380" i="3"/>
  <c r="G380" i="3" s="1"/>
  <c r="O380" i="3" s="1"/>
  <c r="M428" i="4" s="1"/>
  <c r="S428" i="4" s="1"/>
  <c r="AW320" i="3"/>
  <c r="G320" i="3" s="1"/>
  <c r="O320" i="3" s="1"/>
  <c r="M346" i="4" s="1"/>
  <c r="S346" i="4" s="1"/>
  <c r="AR238" i="3"/>
  <c r="G238" i="3" s="1"/>
  <c r="O238" i="3" s="1"/>
  <c r="M264" i="4" s="1"/>
  <c r="S264" i="4" s="1"/>
  <c r="AM178" i="3"/>
  <c r="G178" i="3" s="1"/>
  <c r="O178" i="3" s="1"/>
  <c r="M182" i="4" s="1"/>
  <c r="S182" i="4" s="1"/>
  <c r="AH19" i="3"/>
  <c r="G19" i="3" s="1"/>
  <c r="O19" i="3" s="1"/>
  <c r="M100" i="4" s="1"/>
  <c r="S100" i="4" s="1"/>
  <c r="AC461" i="3"/>
  <c r="BG461" i="3"/>
  <c r="BB379" i="3"/>
  <c r="G379" i="3" s="1"/>
  <c r="O379" i="3" s="1"/>
  <c r="M427" i="4" s="1"/>
  <c r="S427" i="4" s="1"/>
  <c r="AW319" i="3"/>
  <c r="G319" i="3" s="1"/>
  <c r="O319" i="3" s="1"/>
  <c r="M345" i="4" s="1"/>
  <c r="S345" i="4" s="1"/>
  <c r="AR237" i="3"/>
  <c r="G237" i="3" s="1"/>
  <c r="O237" i="3" s="1"/>
  <c r="M263" i="4" s="1"/>
  <c r="S263" i="4" s="1"/>
  <c r="AM177" i="3"/>
  <c r="G177" i="3" s="1"/>
  <c r="O177" i="3" s="1"/>
  <c r="M181" i="4" s="1"/>
  <c r="S181" i="4" s="1"/>
  <c r="AH18" i="3"/>
  <c r="G18" i="3" s="1"/>
  <c r="O18" i="3" s="1"/>
  <c r="M99" i="4" s="1"/>
  <c r="S99" i="4" s="1"/>
  <c r="AC460" i="3"/>
  <c r="BG460" i="3"/>
  <c r="BB378" i="3"/>
  <c r="G378" i="3" s="1"/>
  <c r="O378" i="3" s="1"/>
  <c r="M426" i="4" s="1"/>
  <c r="S426" i="4" s="1"/>
  <c r="AW318" i="3"/>
  <c r="G318" i="3" s="1"/>
  <c r="O318" i="3" s="1"/>
  <c r="M344" i="4" s="1"/>
  <c r="S344" i="4" s="1"/>
  <c r="AR236" i="3"/>
  <c r="G236" i="3" s="1"/>
  <c r="O236" i="3" s="1"/>
  <c r="M262" i="4" s="1"/>
  <c r="S262" i="4" s="1"/>
  <c r="AM176" i="3"/>
  <c r="G176" i="3" s="1"/>
  <c r="O176" i="3" s="1"/>
  <c r="M180" i="4" s="1"/>
  <c r="S180" i="4" s="1"/>
  <c r="AH17" i="3"/>
  <c r="G17" i="3" s="1"/>
  <c r="O17" i="3" s="1"/>
  <c r="M98" i="4" s="1"/>
  <c r="S98" i="4" s="1"/>
  <c r="AC459" i="3"/>
  <c r="BG459" i="3"/>
  <c r="BB377" i="3"/>
  <c r="G377" i="3" s="1"/>
  <c r="O377" i="3" s="1"/>
  <c r="M425" i="4" s="1"/>
  <c r="S425" i="4" s="1"/>
  <c r="AW317" i="3"/>
  <c r="G317" i="3" s="1"/>
  <c r="O317" i="3" s="1"/>
  <c r="M343" i="4" s="1"/>
  <c r="S343" i="4" s="1"/>
  <c r="AR235" i="3"/>
  <c r="G235" i="3" s="1"/>
  <c r="O235" i="3" s="1"/>
  <c r="M261" i="4" s="1"/>
  <c r="S261" i="4" s="1"/>
  <c r="AM175" i="3"/>
  <c r="G175" i="3" s="1"/>
  <c r="O175" i="3" s="1"/>
  <c r="M179" i="4" s="1"/>
  <c r="S179" i="4" s="1"/>
  <c r="AH16" i="3"/>
  <c r="G16" i="3" s="1"/>
  <c r="O16" i="3" s="1"/>
  <c r="M97" i="4" s="1"/>
  <c r="S97" i="4" s="1"/>
  <c r="AC458" i="3"/>
  <c r="BG458" i="3"/>
  <c r="BB376" i="3"/>
  <c r="G376" i="3" s="1"/>
  <c r="O376" i="3" s="1"/>
  <c r="M424" i="4" s="1"/>
  <c r="S424" i="4" s="1"/>
  <c r="AW316" i="3"/>
  <c r="G316" i="3" s="1"/>
  <c r="O316" i="3" s="1"/>
  <c r="M342" i="4" s="1"/>
  <c r="S342" i="4" s="1"/>
  <c r="AR234" i="3"/>
  <c r="G234" i="3" s="1"/>
  <c r="O234" i="3" s="1"/>
  <c r="M260" i="4" s="1"/>
  <c r="S260" i="4" s="1"/>
  <c r="AM174" i="3"/>
  <c r="G174" i="3" s="1"/>
  <c r="O174" i="3" s="1"/>
  <c r="M178" i="4" s="1"/>
  <c r="S178" i="4" s="1"/>
  <c r="AH15" i="3"/>
  <c r="G15" i="3" s="1"/>
  <c r="O15" i="3" s="1"/>
  <c r="M96" i="4" s="1"/>
  <c r="S96" i="4" s="1"/>
  <c r="AC457" i="3"/>
  <c r="BG457" i="3"/>
  <c r="BB375" i="3"/>
  <c r="G375" i="3" s="1"/>
  <c r="O375" i="3" s="1"/>
  <c r="M423" i="4" s="1"/>
  <c r="S423" i="4" s="1"/>
  <c r="AW315" i="3"/>
  <c r="G315" i="3" s="1"/>
  <c r="O315" i="3" s="1"/>
  <c r="M341" i="4" s="1"/>
  <c r="S341" i="4" s="1"/>
  <c r="AR233" i="3"/>
  <c r="G233" i="3" s="1"/>
  <c r="O233" i="3" s="1"/>
  <c r="M259" i="4" s="1"/>
  <c r="S259" i="4" s="1"/>
  <c r="AM173" i="3"/>
  <c r="G173" i="3" s="1"/>
  <c r="O173" i="3" s="1"/>
  <c r="M177" i="4" s="1"/>
  <c r="S177" i="4" s="1"/>
  <c r="AH14" i="3"/>
  <c r="G14" i="3" s="1"/>
  <c r="O14" i="3" s="1"/>
  <c r="M95" i="4" s="1"/>
  <c r="S95" i="4" s="1"/>
  <c r="AC456" i="3"/>
  <c r="BG456" i="3"/>
  <c r="BB374" i="3"/>
  <c r="G374" i="3" s="1"/>
  <c r="O374" i="3" s="1"/>
  <c r="M422" i="4" s="1"/>
  <c r="S422" i="4" s="1"/>
  <c r="AW314" i="3"/>
  <c r="G314" i="3" s="1"/>
  <c r="O314" i="3" s="1"/>
  <c r="M340" i="4" s="1"/>
  <c r="S340" i="4" s="1"/>
  <c r="AR232" i="3"/>
  <c r="G232" i="3" s="1"/>
  <c r="O232" i="3" s="1"/>
  <c r="M258" i="4" s="1"/>
  <c r="S258" i="4" s="1"/>
  <c r="AM172" i="3"/>
  <c r="G172" i="3" s="1"/>
  <c r="O172" i="3" s="1"/>
  <c r="M176" i="4" s="1"/>
  <c r="S176" i="4" s="1"/>
  <c r="AH13" i="3"/>
  <c r="G13" i="3" s="1"/>
  <c r="O13" i="3" s="1"/>
  <c r="M94" i="4" s="1"/>
  <c r="S94" i="4" s="1"/>
  <c r="AC455" i="3"/>
  <c r="BG455" i="3"/>
  <c r="BB373" i="3"/>
  <c r="G373" i="3" s="1"/>
  <c r="O373" i="3" s="1"/>
  <c r="M421" i="4" s="1"/>
  <c r="S421" i="4" s="1"/>
  <c r="AW313" i="3"/>
  <c r="G313" i="3" s="1"/>
  <c r="O313" i="3" s="1"/>
  <c r="M339" i="4" s="1"/>
  <c r="S339" i="4" s="1"/>
  <c r="AR231" i="3"/>
  <c r="G231" i="3" s="1"/>
  <c r="O231" i="3" s="1"/>
  <c r="M257" i="4" s="1"/>
  <c r="S257" i="4" s="1"/>
  <c r="AM171" i="3"/>
  <c r="G171" i="3" s="1"/>
  <c r="O171" i="3" s="1"/>
  <c r="M175" i="4" s="1"/>
  <c r="S175" i="4" s="1"/>
  <c r="AH12" i="3"/>
  <c r="G12" i="3" s="1"/>
  <c r="O12" i="3" s="1"/>
  <c r="M93" i="4" s="1"/>
  <c r="S93" i="4" s="1"/>
  <c r="AC454" i="3"/>
  <c r="BG454" i="3"/>
  <c r="BB372" i="3"/>
  <c r="G372" i="3" s="1"/>
  <c r="O372" i="3" s="1"/>
  <c r="M420" i="4" s="1"/>
  <c r="S420" i="4" s="1"/>
  <c r="AW312" i="3"/>
  <c r="G312" i="3" s="1"/>
  <c r="O312" i="3" s="1"/>
  <c r="M338" i="4" s="1"/>
  <c r="S338" i="4" s="1"/>
  <c r="AR230" i="3"/>
  <c r="G230" i="3" s="1"/>
  <c r="O230" i="3" s="1"/>
  <c r="M256" i="4" s="1"/>
  <c r="S256" i="4" s="1"/>
  <c r="AM170" i="3"/>
  <c r="G170" i="3" s="1"/>
  <c r="O170" i="3" s="1"/>
  <c r="M174" i="4" s="1"/>
  <c r="S174" i="4" s="1"/>
  <c r="AH11" i="3"/>
  <c r="G11" i="3" s="1"/>
  <c r="O11" i="3" s="1"/>
  <c r="M92" i="4" s="1"/>
  <c r="S92" i="4" s="1"/>
  <c r="AC453" i="3"/>
  <c r="BG453" i="3"/>
  <c r="BB371" i="3"/>
  <c r="G371" i="3" s="1"/>
  <c r="O371" i="3" s="1"/>
  <c r="M419" i="4" s="1"/>
  <c r="S419" i="4" s="1"/>
  <c r="AW311" i="3"/>
  <c r="G311" i="3" s="1"/>
  <c r="O311" i="3" s="1"/>
  <c r="M337" i="4" s="1"/>
  <c r="S337" i="4" s="1"/>
  <c r="AR229" i="3"/>
  <c r="G229" i="3" s="1"/>
  <c r="O229" i="3" s="1"/>
  <c r="M255" i="4" s="1"/>
  <c r="S255" i="4" s="1"/>
  <c r="AM169" i="3"/>
  <c r="G169" i="3" s="1"/>
  <c r="O169" i="3" s="1"/>
  <c r="M173" i="4" s="1"/>
  <c r="S173" i="4" s="1"/>
  <c r="AH10" i="3"/>
  <c r="G10" i="3" s="1"/>
  <c r="O10" i="3" s="1"/>
  <c r="M91" i="4" s="1"/>
  <c r="S91" i="4" s="1"/>
  <c r="AC452" i="3"/>
  <c r="BG452" i="3"/>
  <c r="BB370" i="3"/>
  <c r="G370" i="3" s="1"/>
  <c r="O370" i="3" s="1"/>
  <c r="M418" i="4" s="1"/>
  <c r="S418" i="4" s="1"/>
  <c r="AW310" i="3"/>
  <c r="G310" i="3" s="1"/>
  <c r="O310" i="3" s="1"/>
  <c r="M336" i="4" s="1"/>
  <c r="S336" i="4" s="1"/>
  <c r="AR228" i="3"/>
  <c r="G228" i="3" s="1"/>
  <c r="O228" i="3" s="1"/>
  <c r="M254" i="4" s="1"/>
  <c r="S254" i="4" s="1"/>
  <c r="AM168" i="3"/>
  <c r="G168" i="3" s="1"/>
  <c r="O168" i="3" s="1"/>
  <c r="M172" i="4" s="1"/>
  <c r="S172" i="4" s="1"/>
  <c r="AH9" i="3"/>
  <c r="G9" i="3" s="1"/>
  <c r="O9" i="3" s="1"/>
  <c r="M90" i="4" s="1"/>
  <c r="S90" i="4" s="1"/>
  <c r="AC451" i="3"/>
  <c r="BG451" i="3"/>
  <c r="BB369" i="3"/>
  <c r="G369" i="3" s="1"/>
  <c r="O369" i="3" s="1"/>
  <c r="M417" i="4" s="1"/>
  <c r="S417" i="4" s="1"/>
  <c r="AW309" i="3"/>
  <c r="G309" i="3" s="1"/>
  <c r="O309" i="3" s="1"/>
  <c r="M335" i="4" s="1"/>
  <c r="S335" i="4" s="1"/>
  <c r="AR227" i="3"/>
  <c r="G227" i="3" s="1"/>
  <c r="O227" i="3" s="1"/>
  <c r="M253" i="4" s="1"/>
  <c r="S253" i="4" s="1"/>
  <c r="AM167" i="3"/>
  <c r="G167" i="3" s="1"/>
  <c r="O167" i="3" s="1"/>
  <c r="M171" i="4" s="1"/>
  <c r="S171" i="4" s="1"/>
  <c r="AH8" i="3"/>
  <c r="G8" i="3" s="1"/>
  <c r="O8" i="3" s="1"/>
  <c r="M89" i="4" s="1"/>
  <c r="S89" i="4" s="1"/>
  <c r="Y235" i="1"/>
  <c r="X235" i="1"/>
  <c r="V235" i="1"/>
  <c r="U235" i="1"/>
  <c r="T235" i="1"/>
  <c r="S235" i="1"/>
  <c r="R235" i="1"/>
  <c r="AB509" i="3"/>
  <c r="BF509" i="3"/>
  <c r="BA427" i="3"/>
  <c r="F427" i="3" s="1"/>
  <c r="N427" i="3" s="1"/>
  <c r="L475" i="4" s="1"/>
  <c r="R475" i="4" s="1"/>
  <c r="AV367" i="3"/>
  <c r="F367" i="3" s="1"/>
  <c r="N367" i="3" s="1"/>
  <c r="L393" i="4" s="1"/>
  <c r="R393" i="4" s="1"/>
  <c r="AQ285" i="3"/>
  <c r="F285" i="3" s="1"/>
  <c r="N285" i="3" s="1"/>
  <c r="L311" i="4" s="1"/>
  <c r="R311" i="4" s="1"/>
  <c r="AL225" i="3"/>
  <c r="F225" i="3" s="1"/>
  <c r="N225" i="3" s="1"/>
  <c r="L229" i="4" s="1"/>
  <c r="R229" i="4" s="1"/>
  <c r="AG66" i="3"/>
  <c r="F66" i="3" s="1"/>
  <c r="N66" i="3" s="1"/>
  <c r="L147" i="4" s="1"/>
  <c r="R147" i="4" s="1"/>
  <c r="AB508" i="3"/>
  <c r="BF508" i="3"/>
  <c r="BA426" i="3"/>
  <c r="F426" i="3" s="1"/>
  <c r="N426" i="3" s="1"/>
  <c r="L474" i="4" s="1"/>
  <c r="R474" i="4" s="1"/>
  <c r="AV366" i="3"/>
  <c r="F366" i="3" s="1"/>
  <c r="N366" i="3" s="1"/>
  <c r="L392" i="4" s="1"/>
  <c r="R392" i="4" s="1"/>
  <c r="AQ284" i="3"/>
  <c r="F284" i="3" s="1"/>
  <c r="N284" i="3" s="1"/>
  <c r="L310" i="4" s="1"/>
  <c r="R310" i="4" s="1"/>
  <c r="AL224" i="3"/>
  <c r="F224" i="3" s="1"/>
  <c r="N224" i="3" s="1"/>
  <c r="L228" i="4" s="1"/>
  <c r="R228" i="4" s="1"/>
  <c r="AG65" i="3"/>
  <c r="F65" i="3" s="1"/>
  <c r="N65" i="3" s="1"/>
  <c r="L146" i="4" s="1"/>
  <c r="R146" i="4" s="1"/>
  <c r="AB507" i="3"/>
  <c r="BF507" i="3"/>
  <c r="BA425" i="3"/>
  <c r="F425" i="3" s="1"/>
  <c r="N425" i="3" s="1"/>
  <c r="L473" i="4" s="1"/>
  <c r="R473" i="4" s="1"/>
  <c r="AV365" i="3"/>
  <c r="F365" i="3" s="1"/>
  <c r="N365" i="3" s="1"/>
  <c r="L391" i="4" s="1"/>
  <c r="R391" i="4" s="1"/>
  <c r="AQ283" i="3"/>
  <c r="F283" i="3" s="1"/>
  <c r="N283" i="3" s="1"/>
  <c r="L309" i="4" s="1"/>
  <c r="R309" i="4" s="1"/>
  <c r="AL223" i="3"/>
  <c r="F223" i="3" s="1"/>
  <c r="N223" i="3" s="1"/>
  <c r="L227" i="4" s="1"/>
  <c r="R227" i="4" s="1"/>
  <c r="AG64" i="3"/>
  <c r="F64" i="3" s="1"/>
  <c r="N64" i="3" s="1"/>
  <c r="L145" i="4" s="1"/>
  <c r="R145" i="4" s="1"/>
  <c r="AB506" i="3"/>
  <c r="BF506" i="3"/>
  <c r="BA424" i="3"/>
  <c r="F424" i="3" s="1"/>
  <c r="N424" i="3" s="1"/>
  <c r="L472" i="4" s="1"/>
  <c r="R472" i="4" s="1"/>
  <c r="AV364" i="3"/>
  <c r="F364" i="3" s="1"/>
  <c r="N364" i="3" s="1"/>
  <c r="L390" i="4" s="1"/>
  <c r="R390" i="4" s="1"/>
  <c r="AQ282" i="3"/>
  <c r="F282" i="3" s="1"/>
  <c r="N282" i="3" s="1"/>
  <c r="L308" i="4" s="1"/>
  <c r="R308" i="4" s="1"/>
  <c r="AL222" i="3"/>
  <c r="F222" i="3" s="1"/>
  <c r="N222" i="3" s="1"/>
  <c r="L226" i="4" s="1"/>
  <c r="R226" i="4" s="1"/>
  <c r="AG63" i="3"/>
  <c r="F63" i="3" s="1"/>
  <c r="N63" i="3" s="1"/>
  <c r="L144" i="4" s="1"/>
  <c r="R144" i="4" s="1"/>
  <c r="AB505" i="3"/>
  <c r="BF505" i="3"/>
  <c r="BA423" i="3"/>
  <c r="F423" i="3" s="1"/>
  <c r="N423" i="3" s="1"/>
  <c r="L471" i="4" s="1"/>
  <c r="R471" i="4" s="1"/>
  <c r="AV363" i="3"/>
  <c r="F363" i="3" s="1"/>
  <c r="N363" i="3" s="1"/>
  <c r="L389" i="4" s="1"/>
  <c r="R389" i="4" s="1"/>
  <c r="AQ281" i="3"/>
  <c r="F281" i="3" s="1"/>
  <c r="N281" i="3" s="1"/>
  <c r="L307" i="4" s="1"/>
  <c r="R307" i="4" s="1"/>
  <c r="AL221" i="3"/>
  <c r="F221" i="3" s="1"/>
  <c r="N221" i="3" s="1"/>
  <c r="L225" i="4" s="1"/>
  <c r="R225" i="4" s="1"/>
  <c r="AG62" i="3"/>
  <c r="F62" i="3" s="1"/>
  <c r="N62" i="3" s="1"/>
  <c r="L143" i="4" s="1"/>
  <c r="R143" i="4" s="1"/>
  <c r="AB504" i="3"/>
  <c r="BF504" i="3"/>
  <c r="BA422" i="3"/>
  <c r="F422" i="3" s="1"/>
  <c r="N422" i="3" s="1"/>
  <c r="L470" i="4" s="1"/>
  <c r="R470" i="4" s="1"/>
  <c r="AV362" i="3"/>
  <c r="F362" i="3" s="1"/>
  <c r="N362" i="3" s="1"/>
  <c r="L388" i="4" s="1"/>
  <c r="R388" i="4" s="1"/>
  <c r="AQ280" i="3"/>
  <c r="F280" i="3" s="1"/>
  <c r="N280" i="3" s="1"/>
  <c r="L306" i="4" s="1"/>
  <c r="R306" i="4" s="1"/>
  <c r="AL220" i="3"/>
  <c r="F220" i="3" s="1"/>
  <c r="N220" i="3" s="1"/>
  <c r="L224" i="4" s="1"/>
  <c r="R224" i="4" s="1"/>
  <c r="AG61" i="3"/>
  <c r="F61" i="3" s="1"/>
  <c r="N61" i="3" s="1"/>
  <c r="L142" i="4" s="1"/>
  <c r="R142" i="4" s="1"/>
  <c r="AB503" i="3"/>
  <c r="BF503" i="3"/>
  <c r="BA421" i="3"/>
  <c r="F421" i="3" s="1"/>
  <c r="N421" i="3" s="1"/>
  <c r="L469" i="4" s="1"/>
  <c r="R469" i="4" s="1"/>
  <c r="AV361" i="3"/>
  <c r="F361" i="3" s="1"/>
  <c r="N361" i="3" s="1"/>
  <c r="L387" i="4" s="1"/>
  <c r="R387" i="4" s="1"/>
  <c r="AQ279" i="3"/>
  <c r="F279" i="3" s="1"/>
  <c r="N279" i="3" s="1"/>
  <c r="L305" i="4" s="1"/>
  <c r="R305" i="4" s="1"/>
  <c r="AL219" i="3"/>
  <c r="F219" i="3" s="1"/>
  <c r="N219" i="3" s="1"/>
  <c r="L223" i="4" s="1"/>
  <c r="R223" i="4" s="1"/>
  <c r="AG60" i="3"/>
  <c r="F60" i="3" s="1"/>
  <c r="N60" i="3" s="1"/>
  <c r="L141" i="4" s="1"/>
  <c r="R141" i="4" s="1"/>
  <c r="AB502" i="3"/>
  <c r="BF502" i="3"/>
  <c r="BA420" i="3"/>
  <c r="F420" i="3" s="1"/>
  <c r="N420" i="3" s="1"/>
  <c r="L468" i="4" s="1"/>
  <c r="R468" i="4" s="1"/>
  <c r="AV360" i="3"/>
  <c r="F360" i="3" s="1"/>
  <c r="N360" i="3" s="1"/>
  <c r="L386" i="4" s="1"/>
  <c r="R386" i="4" s="1"/>
  <c r="AQ278" i="3"/>
  <c r="F278" i="3" s="1"/>
  <c r="N278" i="3" s="1"/>
  <c r="L304" i="4" s="1"/>
  <c r="R304" i="4" s="1"/>
  <c r="AL218" i="3"/>
  <c r="F218" i="3" s="1"/>
  <c r="N218" i="3" s="1"/>
  <c r="L222" i="4" s="1"/>
  <c r="R222" i="4" s="1"/>
  <c r="AG59" i="3"/>
  <c r="F59" i="3" s="1"/>
  <c r="N59" i="3" s="1"/>
  <c r="L140" i="4" s="1"/>
  <c r="R140" i="4" s="1"/>
  <c r="AB501" i="3"/>
  <c r="BF501" i="3"/>
  <c r="BA419" i="3"/>
  <c r="F419" i="3" s="1"/>
  <c r="N419" i="3" s="1"/>
  <c r="L467" i="4" s="1"/>
  <c r="R467" i="4" s="1"/>
  <c r="AV359" i="3"/>
  <c r="F359" i="3" s="1"/>
  <c r="N359" i="3" s="1"/>
  <c r="L385" i="4" s="1"/>
  <c r="R385" i="4" s="1"/>
  <c r="AQ277" i="3"/>
  <c r="F277" i="3" s="1"/>
  <c r="N277" i="3" s="1"/>
  <c r="L303" i="4" s="1"/>
  <c r="R303" i="4" s="1"/>
  <c r="AL217" i="3"/>
  <c r="F217" i="3" s="1"/>
  <c r="N217" i="3" s="1"/>
  <c r="L221" i="4" s="1"/>
  <c r="R221" i="4" s="1"/>
  <c r="AG58" i="3"/>
  <c r="F58" i="3" s="1"/>
  <c r="N58" i="3" s="1"/>
  <c r="L139" i="4" s="1"/>
  <c r="R139" i="4" s="1"/>
  <c r="AB500" i="3"/>
  <c r="BF500" i="3"/>
  <c r="BA418" i="3"/>
  <c r="F418" i="3" s="1"/>
  <c r="N418" i="3" s="1"/>
  <c r="L466" i="4" s="1"/>
  <c r="R466" i="4" s="1"/>
  <c r="AV358" i="3"/>
  <c r="F358" i="3" s="1"/>
  <c r="N358" i="3" s="1"/>
  <c r="L384" i="4" s="1"/>
  <c r="R384" i="4" s="1"/>
  <c r="AQ276" i="3"/>
  <c r="F276" i="3" s="1"/>
  <c r="N276" i="3" s="1"/>
  <c r="L302" i="4" s="1"/>
  <c r="R302" i="4" s="1"/>
  <c r="AL216" i="3"/>
  <c r="F216" i="3" s="1"/>
  <c r="N216" i="3" s="1"/>
  <c r="L220" i="4" s="1"/>
  <c r="R220" i="4" s="1"/>
  <c r="AG57" i="3"/>
  <c r="F57" i="3" s="1"/>
  <c r="N57" i="3" s="1"/>
  <c r="L138" i="4" s="1"/>
  <c r="R138" i="4" s="1"/>
  <c r="Y224" i="1"/>
  <c r="X224" i="1"/>
  <c r="V224" i="1"/>
  <c r="U224" i="1"/>
  <c r="T224" i="1"/>
  <c r="S224" i="1"/>
  <c r="R224" i="1"/>
  <c r="AB498" i="3"/>
  <c r="BF498" i="3"/>
  <c r="BA416" i="3"/>
  <c r="F416" i="3" s="1"/>
  <c r="N416" i="3" s="1"/>
  <c r="L464" i="4" s="1"/>
  <c r="R464" i="4" s="1"/>
  <c r="AV356" i="3"/>
  <c r="F356" i="3" s="1"/>
  <c r="N356" i="3" s="1"/>
  <c r="L382" i="4" s="1"/>
  <c r="R382" i="4" s="1"/>
  <c r="AQ274" i="3"/>
  <c r="F274" i="3" s="1"/>
  <c r="N274" i="3" s="1"/>
  <c r="L300" i="4" s="1"/>
  <c r="R300" i="4" s="1"/>
  <c r="AL214" i="3"/>
  <c r="F214" i="3" s="1"/>
  <c r="N214" i="3" s="1"/>
  <c r="L218" i="4" s="1"/>
  <c r="R218" i="4" s="1"/>
  <c r="AG55" i="3"/>
  <c r="F55" i="3" s="1"/>
  <c r="N55" i="3" s="1"/>
  <c r="L136" i="4" s="1"/>
  <c r="R136" i="4" s="1"/>
  <c r="AB497" i="3"/>
  <c r="BF497" i="3"/>
  <c r="BA415" i="3"/>
  <c r="F415" i="3" s="1"/>
  <c r="N415" i="3" s="1"/>
  <c r="L463" i="4" s="1"/>
  <c r="R463" i="4" s="1"/>
  <c r="AV355" i="3"/>
  <c r="F355" i="3" s="1"/>
  <c r="N355" i="3" s="1"/>
  <c r="L381" i="4" s="1"/>
  <c r="R381" i="4" s="1"/>
  <c r="AQ273" i="3"/>
  <c r="F273" i="3" s="1"/>
  <c r="N273" i="3" s="1"/>
  <c r="L299" i="4" s="1"/>
  <c r="R299" i="4" s="1"/>
  <c r="AL213" i="3"/>
  <c r="F213" i="3" s="1"/>
  <c r="N213" i="3" s="1"/>
  <c r="L217" i="4" s="1"/>
  <c r="R217" i="4" s="1"/>
  <c r="AG54" i="3"/>
  <c r="F54" i="3" s="1"/>
  <c r="N54" i="3" s="1"/>
  <c r="L135" i="4" s="1"/>
  <c r="R135" i="4" s="1"/>
  <c r="AB496" i="3"/>
  <c r="BF496" i="3"/>
  <c r="BA414" i="3"/>
  <c r="F414" i="3" s="1"/>
  <c r="N414" i="3" s="1"/>
  <c r="L462" i="4" s="1"/>
  <c r="R462" i="4" s="1"/>
  <c r="AV354" i="3"/>
  <c r="F354" i="3" s="1"/>
  <c r="N354" i="3" s="1"/>
  <c r="L380" i="4" s="1"/>
  <c r="R380" i="4" s="1"/>
  <c r="AQ272" i="3"/>
  <c r="F272" i="3" s="1"/>
  <c r="N272" i="3" s="1"/>
  <c r="L298" i="4" s="1"/>
  <c r="R298" i="4" s="1"/>
  <c r="AL212" i="3"/>
  <c r="F212" i="3" s="1"/>
  <c r="N212" i="3" s="1"/>
  <c r="L216" i="4" s="1"/>
  <c r="R216" i="4" s="1"/>
  <c r="AG53" i="3"/>
  <c r="F53" i="3" s="1"/>
  <c r="N53" i="3" s="1"/>
  <c r="L134" i="4" s="1"/>
  <c r="R134" i="4" s="1"/>
  <c r="Y220" i="1"/>
  <c r="X220" i="1"/>
  <c r="V220" i="1"/>
  <c r="U220" i="1"/>
  <c r="T220" i="1"/>
  <c r="S220" i="1"/>
  <c r="R220" i="1"/>
  <c r="Y219" i="1"/>
  <c r="X219" i="1"/>
  <c r="V219" i="1"/>
  <c r="U219" i="1"/>
  <c r="T219" i="1"/>
  <c r="S219" i="1"/>
  <c r="R219" i="1"/>
  <c r="Y218" i="1"/>
  <c r="X218" i="1"/>
  <c r="V218" i="1"/>
  <c r="U218" i="1"/>
  <c r="T218" i="1"/>
  <c r="S218" i="1"/>
  <c r="R218" i="1"/>
  <c r="AB492" i="3"/>
  <c r="BF492" i="3"/>
  <c r="BA410" i="3"/>
  <c r="F410" i="3" s="1"/>
  <c r="N410" i="3" s="1"/>
  <c r="L458" i="4" s="1"/>
  <c r="R458" i="4" s="1"/>
  <c r="AV350" i="3"/>
  <c r="F350" i="3" s="1"/>
  <c r="N350" i="3" s="1"/>
  <c r="L376" i="4" s="1"/>
  <c r="R376" i="4" s="1"/>
  <c r="AQ268" i="3"/>
  <c r="F268" i="3" s="1"/>
  <c r="N268" i="3" s="1"/>
  <c r="L294" i="4" s="1"/>
  <c r="R294" i="4" s="1"/>
  <c r="AL208" i="3"/>
  <c r="F208" i="3" s="1"/>
  <c r="N208" i="3" s="1"/>
  <c r="L212" i="4" s="1"/>
  <c r="R212" i="4" s="1"/>
  <c r="AG49" i="3"/>
  <c r="F49" i="3" s="1"/>
  <c r="N49" i="3" s="1"/>
  <c r="L130" i="4" s="1"/>
  <c r="R130" i="4" s="1"/>
  <c r="AB491" i="3"/>
  <c r="BF491" i="3"/>
  <c r="BA409" i="3"/>
  <c r="F409" i="3" s="1"/>
  <c r="N409" i="3" s="1"/>
  <c r="L457" i="4" s="1"/>
  <c r="R457" i="4" s="1"/>
  <c r="AV349" i="3"/>
  <c r="F349" i="3" s="1"/>
  <c r="N349" i="3" s="1"/>
  <c r="L375" i="4" s="1"/>
  <c r="R375" i="4" s="1"/>
  <c r="AQ267" i="3"/>
  <c r="F267" i="3" s="1"/>
  <c r="N267" i="3" s="1"/>
  <c r="L293" i="4" s="1"/>
  <c r="R293" i="4" s="1"/>
  <c r="AL207" i="3"/>
  <c r="F207" i="3" s="1"/>
  <c r="N207" i="3" s="1"/>
  <c r="L211" i="4" s="1"/>
  <c r="R211" i="4" s="1"/>
  <c r="AG48" i="3"/>
  <c r="F48" i="3" s="1"/>
  <c r="N48" i="3" s="1"/>
  <c r="L129" i="4" s="1"/>
  <c r="R129" i="4" s="1"/>
  <c r="AB490" i="3"/>
  <c r="BF490" i="3"/>
  <c r="BA408" i="3"/>
  <c r="F408" i="3" s="1"/>
  <c r="N408" i="3" s="1"/>
  <c r="L456" i="4" s="1"/>
  <c r="R456" i="4" s="1"/>
  <c r="AV348" i="3"/>
  <c r="F348" i="3" s="1"/>
  <c r="N348" i="3" s="1"/>
  <c r="L374" i="4" s="1"/>
  <c r="R374" i="4" s="1"/>
  <c r="AQ266" i="3"/>
  <c r="F266" i="3" s="1"/>
  <c r="N266" i="3" s="1"/>
  <c r="L292" i="4" s="1"/>
  <c r="R292" i="4" s="1"/>
  <c r="AL206" i="3"/>
  <c r="F206" i="3" s="1"/>
  <c r="N206" i="3" s="1"/>
  <c r="L210" i="4" s="1"/>
  <c r="R210" i="4" s="1"/>
  <c r="AG47" i="3"/>
  <c r="F47" i="3" s="1"/>
  <c r="N47" i="3" s="1"/>
  <c r="L128" i="4" s="1"/>
  <c r="R128" i="4" s="1"/>
  <c r="AB489" i="3"/>
  <c r="BF489" i="3"/>
  <c r="BA407" i="3"/>
  <c r="F407" i="3" s="1"/>
  <c r="N407" i="3" s="1"/>
  <c r="L455" i="4" s="1"/>
  <c r="R455" i="4" s="1"/>
  <c r="AV347" i="3"/>
  <c r="F347" i="3" s="1"/>
  <c r="N347" i="3" s="1"/>
  <c r="L373" i="4" s="1"/>
  <c r="R373" i="4" s="1"/>
  <c r="AQ265" i="3"/>
  <c r="F265" i="3" s="1"/>
  <c r="N265" i="3" s="1"/>
  <c r="L291" i="4" s="1"/>
  <c r="R291" i="4" s="1"/>
  <c r="AL205" i="3"/>
  <c r="F205" i="3" s="1"/>
  <c r="N205" i="3" s="1"/>
  <c r="L209" i="4" s="1"/>
  <c r="R209" i="4" s="1"/>
  <c r="AG46" i="3"/>
  <c r="F46" i="3" s="1"/>
  <c r="N46" i="3" s="1"/>
  <c r="L127" i="4" s="1"/>
  <c r="R127" i="4" s="1"/>
  <c r="AB488" i="3"/>
  <c r="BF488" i="3"/>
  <c r="BA406" i="3"/>
  <c r="F406" i="3" s="1"/>
  <c r="N406" i="3" s="1"/>
  <c r="L454" i="4" s="1"/>
  <c r="R454" i="4" s="1"/>
  <c r="AV346" i="3"/>
  <c r="F346" i="3" s="1"/>
  <c r="N346" i="3" s="1"/>
  <c r="L372" i="4" s="1"/>
  <c r="R372" i="4" s="1"/>
  <c r="AQ264" i="3"/>
  <c r="F264" i="3" s="1"/>
  <c r="N264" i="3" s="1"/>
  <c r="L290" i="4" s="1"/>
  <c r="R290" i="4" s="1"/>
  <c r="AL204" i="3"/>
  <c r="F204" i="3" s="1"/>
  <c r="N204" i="3" s="1"/>
  <c r="L208" i="4" s="1"/>
  <c r="R208" i="4" s="1"/>
  <c r="AG45" i="3"/>
  <c r="F45" i="3" s="1"/>
  <c r="N45" i="3" s="1"/>
  <c r="L126" i="4" s="1"/>
  <c r="R126" i="4" s="1"/>
  <c r="AB487" i="3"/>
  <c r="BF487" i="3"/>
  <c r="BA405" i="3"/>
  <c r="F405" i="3" s="1"/>
  <c r="N405" i="3" s="1"/>
  <c r="L453" i="4" s="1"/>
  <c r="R453" i="4" s="1"/>
  <c r="AV345" i="3"/>
  <c r="F345" i="3" s="1"/>
  <c r="N345" i="3" s="1"/>
  <c r="L371" i="4" s="1"/>
  <c r="R371" i="4" s="1"/>
  <c r="AQ263" i="3"/>
  <c r="F263" i="3" s="1"/>
  <c r="N263" i="3" s="1"/>
  <c r="L289" i="4" s="1"/>
  <c r="R289" i="4" s="1"/>
  <c r="AL203" i="3"/>
  <c r="F203" i="3" s="1"/>
  <c r="N203" i="3" s="1"/>
  <c r="L207" i="4" s="1"/>
  <c r="R207" i="4" s="1"/>
  <c r="AG44" i="3"/>
  <c r="F44" i="3" s="1"/>
  <c r="N44" i="3" s="1"/>
  <c r="L125" i="4" s="1"/>
  <c r="R125" i="4" s="1"/>
  <c r="AB486" i="3"/>
  <c r="BF486" i="3"/>
  <c r="BA404" i="3"/>
  <c r="F404" i="3" s="1"/>
  <c r="N404" i="3" s="1"/>
  <c r="L452" i="4" s="1"/>
  <c r="R452" i="4" s="1"/>
  <c r="AV344" i="3"/>
  <c r="F344" i="3" s="1"/>
  <c r="N344" i="3" s="1"/>
  <c r="L370" i="4" s="1"/>
  <c r="R370" i="4" s="1"/>
  <c r="AQ262" i="3"/>
  <c r="F262" i="3" s="1"/>
  <c r="N262" i="3" s="1"/>
  <c r="L288" i="4" s="1"/>
  <c r="R288" i="4" s="1"/>
  <c r="AL202" i="3"/>
  <c r="F202" i="3" s="1"/>
  <c r="N202" i="3" s="1"/>
  <c r="L206" i="4" s="1"/>
  <c r="R206" i="4" s="1"/>
  <c r="AG43" i="3"/>
  <c r="F43" i="3" s="1"/>
  <c r="N43" i="3" s="1"/>
  <c r="L124" i="4" s="1"/>
  <c r="R124" i="4" s="1"/>
  <c r="AB485" i="3"/>
  <c r="BF485" i="3"/>
  <c r="BA403" i="3"/>
  <c r="F403" i="3" s="1"/>
  <c r="N403" i="3" s="1"/>
  <c r="L451" i="4" s="1"/>
  <c r="R451" i="4" s="1"/>
  <c r="AV343" i="3"/>
  <c r="F343" i="3" s="1"/>
  <c r="N343" i="3" s="1"/>
  <c r="L369" i="4" s="1"/>
  <c r="R369" i="4" s="1"/>
  <c r="AQ261" i="3"/>
  <c r="F261" i="3" s="1"/>
  <c r="N261" i="3" s="1"/>
  <c r="L287" i="4" s="1"/>
  <c r="R287" i="4" s="1"/>
  <c r="AL201" i="3"/>
  <c r="F201" i="3" s="1"/>
  <c r="N201" i="3" s="1"/>
  <c r="L205" i="4" s="1"/>
  <c r="R205" i="4" s="1"/>
  <c r="AG42" i="3"/>
  <c r="F42" i="3" s="1"/>
  <c r="N42" i="3" s="1"/>
  <c r="L123" i="4" s="1"/>
  <c r="R123" i="4" s="1"/>
  <c r="AB484" i="3"/>
  <c r="BF484" i="3"/>
  <c r="BA402" i="3"/>
  <c r="F402" i="3" s="1"/>
  <c r="N402" i="3" s="1"/>
  <c r="L450" i="4" s="1"/>
  <c r="R450" i="4" s="1"/>
  <c r="AV342" i="3"/>
  <c r="F342" i="3" s="1"/>
  <c r="N342" i="3" s="1"/>
  <c r="L368" i="4" s="1"/>
  <c r="R368" i="4" s="1"/>
  <c r="AQ260" i="3"/>
  <c r="F260" i="3" s="1"/>
  <c r="N260" i="3" s="1"/>
  <c r="L286" i="4" s="1"/>
  <c r="R286" i="4" s="1"/>
  <c r="AL200" i="3"/>
  <c r="F200" i="3" s="1"/>
  <c r="N200" i="3" s="1"/>
  <c r="L204" i="4" s="1"/>
  <c r="R204" i="4" s="1"/>
  <c r="AG41" i="3"/>
  <c r="F41" i="3" s="1"/>
  <c r="N41" i="3" s="1"/>
  <c r="L122" i="4" s="1"/>
  <c r="R122" i="4" s="1"/>
  <c r="AB483" i="3"/>
  <c r="BF483" i="3"/>
  <c r="BA401" i="3"/>
  <c r="F401" i="3" s="1"/>
  <c r="N401" i="3" s="1"/>
  <c r="L449" i="4" s="1"/>
  <c r="R449" i="4" s="1"/>
  <c r="AV341" i="3"/>
  <c r="F341" i="3" s="1"/>
  <c r="N341" i="3" s="1"/>
  <c r="L367" i="4" s="1"/>
  <c r="R367" i="4" s="1"/>
  <c r="AQ259" i="3"/>
  <c r="F259" i="3" s="1"/>
  <c r="N259" i="3" s="1"/>
  <c r="L285" i="4" s="1"/>
  <c r="R285" i="4" s="1"/>
  <c r="AL199" i="3"/>
  <c r="F199" i="3" s="1"/>
  <c r="N199" i="3" s="1"/>
  <c r="L203" i="4" s="1"/>
  <c r="R203" i="4" s="1"/>
  <c r="AG40" i="3"/>
  <c r="F40" i="3" s="1"/>
  <c r="N40" i="3" s="1"/>
  <c r="L121" i="4" s="1"/>
  <c r="R121" i="4" s="1"/>
  <c r="AB482" i="3"/>
  <c r="BF482" i="3"/>
  <c r="BA400" i="3"/>
  <c r="F400" i="3" s="1"/>
  <c r="N400" i="3" s="1"/>
  <c r="L448" i="4" s="1"/>
  <c r="R448" i="4" s="1"/>
  <c r="AV340" i="3"/>
  <c r="F340" i="3" s="1"/>
  <c r="N340" i="3" s="1"/>
  <c r="L366" i="4" s="1"/>
  <c r="R366" i="4" s="1"/>
  <c r="AQ258" i="3"/>
  <c r="F258" i="3" s="1"/>
  <c r="N258" i="3" s="1"/>
  <c r="L284" i="4" s="1"/>
  <c r="R284" i="4" s="1"/>
  <c r="AL198" i="3"/>
  <c r="F198" i="3" s="1"/>
  <c r="N198" i="3" s="1"/>
  <c r="L202" i="4" s="1"/>
  <c r="R202" i="4" s="1"/>
  <c r="AG39" i="3"/>
  <c r="F39" i="3" s="1"/>
  <c r="N39" i="3" s="1"/>
  <c r="L120" i="4" s="1"/>
  <c r="R120" i="4" s="1"/>
  <c r="AB481" i="3"/>
  <c r="BF481" i="3"/>
  <c r="BA399" i="3"/>
  <c r="F399" i="3" s="1"/>
  <c r="N399" i="3" s="1"/>
  <c r="L447" i="4" s="1"/>
  <c r="R447" i="4" s="1"/>
  <c r="AV339" i="3"/>
  <c r="F339" i="3" s="1"/>
  <c r="N339" i="3" s="1"/>
  <c r="L365" i="4" s="1"/>
  <c r="R365" i="4" s="1"/>
  <c r="AQ257" i="3"/>
  <c r="F257" i="3" s="1"/>
  <c r="N257" i="3" s="1"/>
  <c r="L283" i="4" s="1"/>
  <c r="R283" i="4" s="1"/>
  <c r="AL197" i="3"/>
  <c r="F197" i="3" s="1"/>
  <c r="N197" i="3" s="1"/>
  <c r="L201" i="4" s="1"/>
  <c r="R201" i="4" s="1"/>
  <c r="AG38" i="3"/>
  <c r="F38" i="3" s="1"/>
  <c r="N38" i="3" s="1"/>
  <c r="L119" i="4" s="1"/>
  <c r="R119" i="4" s="1"/>
  <c r="AB480" i="3"/>
  <c r="BF480" i="3"/>
  <c r="BA398" i="3"/>
  <c r="F398" i="3" s="1"/>
  <c r="N398" i="3" s="1"/>
  <c r="L446" i="4" s="1"/>
  <c r="R446" i="4" s="1"/>
  <c r="AV338" i="3"/>
  <c r="F338" i="3" s="1"/>
  <c r="N338" i="3" s="1"/>
  <c r="L364" i="4" s="1"/>
  <c r="R364" i="4" s="1"/>
  <c r="AQ256" i="3"/>
  <c r="F256" i="3" s="1"/>
  <c r="N256" i="3" s="1"/>
  <c r="L282" i="4" s="1"/>
  <c r="R282" i="4" s="1"/>
  <c r="AL196" i="3"/>
  <c r="F196" i="3" s="1"/>
  <c r="N196" i="3" s="1"/>
  <c r="L200" i="4" s="1"/>
  <c r="R200" i="4" s="1"/>
  <c r="AG37" i="3"/>
  <c r="F37" i="3" s="1"/>
  <c r="N37" i="3" s="1"/>
  <c r="L118" i="4" s="1"/>
  <c r="R118" i="4" s="1"/>
  <c r="AB479" i="3"/>
  <c r="BF479" i="3"/>
  <c r="BA397" i="3"/>
  <c r="F397" i="3" s="1"/>
  <c r="N397" i="3" s="1"/>
  <c r="L445" i="4" s="1"/>
  <c r="R445" i="4" s="1"/>
  <c r="AV337" i="3"/>
  <c r="F337" i="3" s="1"/>
  <c r="N337" i="3" s="1"/>
  <c r="L363" i="4" s="1"/>
  <c r="R363" i="4" s="1"/>
  <c r="AQ255" i="3"/>
  <c r="F255" i="3" s="1"/>
  <c r="N255" i="3" s="1"/>
  <c r="L281" i="4" s="1"/>
  <c r="R281" i="4" s="1"/>
  <c r="AL195" i="3"/>
  <c r="F195" i="3" s="1"/>
  <c r="N195" i="3" s="1"/>
  <c r="L199" i="4" s="1"/>
  <c r="R199" i="4" s="1"/>
  <c r="AG36" i="3"/>
  <c r="F36" i="3" s="1"/>
  <c r="N36" i="3" s="1"/>
  <c r="L117" i="4" s="1"/>
  <c r="R117" i="4" s="1"/>
  <c r="AB478" i="3"/>
  <c r="BF478" i="3"/>
  <c r="BA396" i="3"/>
  <c r="F396" i="3" s="1"/>
  <c r="N396" i="3" s="1"/>
  <c r="L444" i="4" s="1"/>
  <c r="R444" i="4" s="1"/>
  <c r="AV336" i="3"/>
  <c r="F336" i="3" s="1"/>
  <c r="N336" i="3" s="1"/>
  <c r="L362" i="4" s="1"/>
  <c r="R362" i="4" s="1"/>
  <c r="AQ254" i="3"/>
  <c r="F254" i="3" s="1"/>
  <c r="N254" i="3" s="1"/>
  <c r="L280" i="4" s="1"/>
  <c r="R280" i="4" s="1"/>
  <c r="AL194" i="3"/>
  <c r="F194" i="3" s="1"/>
  <c r="N194" i="3" s="1"/>
  <c r="L198" i="4" s="1"/>
  <c r="R198" i="4" s="1"/>
  <c r="AG35" i="3"/>
  <c r="F35" i="3" s="1"/>
  <c r="N35" i="3" s="1"/>
  <c r="L116" i="4" s="1"/>
  <c r="R116" i="4" s="1"/>
  <c r="AB477" i="3"/>
  <c r="BF477" i="3"/>
  <c r="BA395" i="3"/>
  <c r="F395" i="3" s="1"/>
  <c r="N395" i="3" s="1"/>
  <c r="L443" i="4" s="1"/>
  <c r="R443" i="4" s="1"/>
  <c r="AV335" i="3"/>
  <c r="F335" i="3" s="1"/>
  <c r="N335" i="3" s="1"/>
  <c r="L361" i="4" s="1"/>
  <c r="R361" i="4" s="1"/>
  <c r="AQ253" i="3"/>
  <c r="F253" i="3" s="1"/>
  <c r="N253" i="3" s="1"/>
  <c r="L279" i="4" s="1"/>
  <c r="R279" i="4" s="1"/>
  <c r="AL193" i="3"/>
  <c r="F193" i="3" s="1"/>
  <c r="N193" i="3" s="1"/>
  <c r="L197" i="4" s="1"/>
  <c r="R197" i="4" s="1"/>
  <c r="AG34" i="3"/>
  <c r="F34" i="3" s="1"/>
  <c r="N34" i="3" s="1"/>
  <c r="L115" i="4" s="1"/>
  <c r="R115" i="4" s="1"/>
  <c r="AB476" i="3"/>
  <c r="BF476" i="3"/>
  <c r="BA394" i="3"/>
  <c r="F394" i="3" s="1"/>
  <c r="N394" i="3" s="1"/>
  <c r="L442" i="4" s="1"/>
  <c r="R442" i="4" s="1"/>
  <c r="AV334" i="3"/>
  <c r="F334" i="3" s="1"/>
  <c r="N334" i="3" s="1"/>
  <c r="L360" i="4" s="1"/>
  <c r="R360" i="4" s="1"/>
  <c r="AQ252" i="3"/>
  <c r="F252" i="3" s="1"/>
  <c r="N252" i="3" s="1"/>
  <c r="L278" i="4" s="1"/>
  <c r="R278" i="4" s="1"/>
  <c r="AL192" i="3"/>
  <c r="F192" i="3" s="1"/>
  <c r="N192" i="3" s="1"/>
  <c r="L196" i="4" s="1"/>
  <c r="R196" i="4" s="1"/>
  <c r="AG33" i="3"/>
  <c r="F33" i="3" s="1"/>
  <c r="N33" i="3" s="1"/>
  <c r="L114" i="4" s="1"/>
  <c r="R114" i="4" s="1"/>
  <c r="AB475" i="3"/>
  <c r="BF475" i="3"/>
  <c r="BA393" i="3"/>
  <c r="F393" i="3" s="1"/>
  <c r="N393" i="3" s="1"/>
  <c r="L441" i="4" s="1"/>
  <c r="R441" i="4" s="1"/>
  <c r="AV333" i="3"/>
  <c r="F333" i="3" s="1"/>
  <c r="N333" i="3" s="1"/>
  <c r="L359" i="4" s="1"/>
  <c r="R359" i="4" s="1"/>
  <c r="AQ251" i="3"/>
  <c r="F251" i="3" s="1"/>
  <c r="N251" i="3" s="1"/>
  <c r="L277" i="4" s="1"/>
  <c r="R277" i="4" s="1"/>
  <c r="AL191" i="3"/>
  <c r="F191" i="3" s="1"/>
  <c r="N191" i="3" s="1"/>
  <c r="L195" i="4" s="1"/>
  <c r="R195" i="4" s="1"/>
  <c r="AG32" i="3"/>
  <c r="F32" i="3" s="1"/>
  <c r="N32" i="3" s="1"/>
  <c r="L113" i="4" s="1"/>
  <c r="R113" i="4" s="1"/>
  <c r="AB474" i="3"/>
  <c r="BF474" i="3"/>
  <c r="BA392" i="3"/>
  <c r="F392" i="3" s="1"/>
  <c r="N392" i="3" s="1"/>
  <c r="L440" i="4" s="1"/>
  <c r="R440" i="4" s="1"/>
  <c r="AV332" i="3"/>
  <c r="F332" i="3" s="1"/>
  <c r="N332" i="3" s="1"/>
  <c r="L358" i="4" s="1"/>
  <c r="R358" i="4" s="1"/>
  <c r="AQ250" i="3"/>
  <c r="F250" i="3" s="1"/>
  <c r="N250" i="3" s="1"/>
  <c r="L276" i="4" s="1"/>
  <c r="R276" i="4" s="1"/>
  <c r="AL190" i="3"/>
  <c r="F190" i="3" s="1"/>
  <c r="N190" i="3" s="1"/>
  <c r="L194" i="4" s="1"/>
  <c r="R194" i="4" s="1"/>
  <c r="AG31" i="3"/>
  <c r="F31" i="3" s="1"/>
  <c r="N31" i="3" s="1"/>
  <c r="L112" i="4" s="1"/>
  <c r="R112" i="4" s="1"/>
  <c r="AB473" i="3"/>
  <c r="BF473" i="3"/>
  <c r="BA391" i="3"/>
  <c r="F391" i="3" s="1"/>
  <c r="N391" i="3" s="1"/>
  <c r="L439" i="4" s="1"/>
  <c r="R439" i="4" s="1"/>
  <c r="AV331" i="3"/>
  <c r="F331" i="3" s="1"/>
  <c r="N331" i="3" s="1"/>
  <c r="L357" i="4" s="1"/>
  <c r="R357" i="4" s="1"/>
  <c r="AQ249" i="3"/>
  <c r="F249" i="3" s="1"/>
  <c r="N249" i="3" s="1"/>
  <c r="L275" i="4" s="1"/>
  <c r="R275" i="4" s="1"/>
  <c r="AL189" i="3"/>
  <c r="F189" i="3" s="1"/>
  <c r="N189" i="3" s="1"/>
  <c r="L193" i="4" s="1"/>
  <c r="R193" i="4" s="1"/>
  <c r="AG30" i="3"/>
  <c r="F30" i="3" s="1"/>
  <c r="N30" i="3" s="1"/>
  <c r="L111" i="4" s="1"/>
  <c r="R111" i="4" s="1"/>
  <c r="AB472" i="3"/>
  <c r="BF472" i="3"/>
  <c r="BA390" i="3"/>
  <c r="F390" i="3" s="1"/>
  <c r="N390" i="3" s="1"/>
  <c r="L438" i="4" s="1"/>
  <c r="R438" i="4" s="1"/>
  <c r="AV330" i="3"/>
  <c r="F330" i="3" s="1"/>
  <c r="N330" i="3" s="1"/>
  <c r="L356" i="4" s="1"/>
  <c r="R356" i="4" s="1"/>
  <c r="AQ248" i="3"/>
  <c r="F248" i="3" s="1"/>
  <c r="N248" i="3" s="1"/>
  <c r="L274" i="4" s="1"/>
  <c r="R274" i="4" s="1"/>
  <c r="AL188" i="3"/>
  <c r="F188" i="3" s="1"/>
  <c r="N188" i="3" s="1"/>
  <c r="L192" i="4" s="1"/>
  <c r="R192" i="4" s="1"/>
  <c r="AG29" i="3"/>
  <c r="F29" i="3" s="1"/>
  <c r="N29" i="3" s="1"/>
  <c r="L110" i="4" s="1"/>
  <c r="R110" i="4" s="1"/>
  <c r="AB471" i="3"/>
  <c r="BF471" i="3"/>
  <c r="BA389" i="3"/>
  <c r="F389" i="3" s="1"/>
  <c r="N389" i="3" s="1"/>
  <c r="L437" i="4" s="1"/>
  <c r="R437" i="4" s="1"/>
  <c r="AV329" i="3"/>
  <c r="F329" i="3" s="1"/>
  <c r="N329" i="3" s="1"/>
  <c r="L355" i="4" s="1"/>
  <c r="R355" i="4" s="1"/>
  <c r="AQ247" i="3"/>
  <c r="F247" i="3" s="1"/>
  <c r="N247" i="3" s="1"/>
  <c r="L273" i="4" s="1"/>
  <c r="R273" i="4" s="1"/>
  <c r="AL187" i="3"/>
  <c r="F187" i="3" s="1"/>
  <c r="N187" i="3" s="1"/>
  <c r="L191" i="4" s="1"/>
  <c r="R191" i="4" s="1"/>
  <c r="AG28" i="3"/>
  <c r="F28" i="3" s="1"/>
  <c r="N28" i="3" s="1"/>
  <c r="L109" i="4" s="1"/>
  <c r="R109" i="4" s="1"/>
  <c r="AB470" i="3"/>
  <c r="BF470" i="3"/>
  <c r="BA388" i="3"/>
  <c r="F388" i="3" s="1"/>
  <c r="N388" i="3" s="1"/>
  <c r="L436" i="4" s="1"/>
  <c r="R436" i="4" s="1"/>
  <c r="AV328" i="3"/>
  <c r="F328" i="3" s="1"/>
  <c r="N328" i="3" s="1"/>
  <c r="L354" i="4" s="1"/>
  <c r="R354" i="4" s="1"/>
  <c r="AQ246" i="3"/>
  <c r="F246" i="3" s="1"/>
  <c r="N246" i="3" s="1"/>
  <c r="L272" i="4" s="1"/>
  <c r="R272" i="4" s="1"/>
  <c r="AL186" i="3"/>
  <c r="F186" i="3" s="1"/>
  <c r="N186" i="3" s="1"/>
  <c r="L190" i="4" s="1"/>
  <c r="R190" i="4" s="1"/>
  <c r="AG27" i="3"/>
  <c r="F27" i="3" s="1"/>
  <c r="N27" i="3" s="1"/>
  <c r="L108" i="4" s="1"/>
  <c r="R108" i="4" s="1"/>
  <c r="AB469" i="3"/>
  <c r="BF469" i="3"/>
  <c r="BA387" i="3"/>
  <c r="F387" i="3" s="1"/>
  <c r="N387" i="3" s="1"/>
  <c r="L435" i="4" s="1"/>
  <c r="R435" i="4" s="1"/>
  <c r="AV327" i="3"/>
  <c r="F327" i="3" s="1"/>
  <c r="N327" i="3" s="1"/>
  <c r="L353" i="4" s="1"/>
  <c r="R353" i="4" s="1"/>
  <c r="AQ245" i="3"/>
  <c r="F245" i="3" s="1"/>
  <c r="N245" i="3" s="1"/>
  <c r="L271" i="4" s="1"/>
  <c r="R271" i="4" s="1"/>
  <c r="AL185" i="3"/>
  <c r="F185" i="3" s="1"/>
  <c r="N185" i="3" s="1"/>
  <c r="L189" i="4" s="1"/>
  <c r="R189" i="4" s="1"/>
  <c r="AG26" i="3"/>
  <c r="F26" i="3" s="1"/>
  <c r="N26" i="3" s="1"/>
  <c r="L107" i="4" s="1"/>
  <c r="R107" i="4" s="1"/>
  <c r="AB468" i="3"/>
  <c r="BF468" i="3"/>
  <c r="BA386" i="3"/>
  <c r="F386" i="3" s="1"/>
  <c r="N386" i="3" s="1"/>
  <c r="L434" i="4" s="1"/>
  <c r="R434" i="4" s="1"/>
  <c r="AV326" i="3"/>
  <c r="F326" i="3" s="1"/>
  <c r="N326" i="3" s="1"/>
  <c r="L352" i="4" s="1"/>
  <c r="R352" i="4" s="1"/>
  <c r="AQ244" i="3"/>
  <c r="F244" i="3" s="1"/>
  <c r="N244" i="3" s="1"/>
  <c r="L270" i="4" s="1"/>
  <c r="R270" i="4" s="1"/>
  <c r="AL184" i="3"/>
  <c r="F184" i="3" s="1"/>
  <c r="N184" i="3" s="1"/>
  <c r="L188" i="4" s="1"/>
  <c r="R188" i="4" s="1"/>
  <c r="AG25" i="3"/>
  <c r="F25" i="3" s="1"/>
  <c r="N25" i="3" s="1"/>
  <c r="L106" i="4" s="1"/>
  <c r="R106" i="4" s="1"/>
  <c r="AB467" i="3"/>
  <c r="BF467" i="3"/>
  <c r="BA385" i="3"/>
  <c r="F385" i="3" s="1"/>
  <c r="N385" i="3" s="1"/>
  <c r="L433" i="4" s="1"/>
  <c r="R433" i="4" s="1"/>
  <c r="AV325" i="3"/>
  <c r="F325" i="3" s="1"/>
  <c r="N325" i="3" s="1"/>
  <c r="L351" i="4" s="1"/>
  <c r="R351" i="4" s="1"/>
  <c r="AQ243" i="3"/>
  <c r="F243" i="3" s="1"/>
  <c r="N243" i="3" s="1"/>
  <c r="L269" i="4" s="1"/>
  <c r="R269" i="4" s="1"/>
  <c r="AL183" i="3"/>
  <c r="F183" i="3" s="1"/>
  <c r="N183" i="3" s="1"/>
  <c r="L187" i="4" s="1"/>
  <c r="R187" i="4" s="1"/>
  <c r="AG24" i="3"/>
  <c r="F24" i="3" s="1"/>
  <c r="N24" i="3" s="1"/>
  <c r="L105" i="4" s="1"/>
  <c r="R105" i="4" s="1"/>
  <c r="AB466" i="3"/>
  <c r="BF466" i="3"/>
  <c r="BA384" i="3"/>
  <c r="F384" i="3" s="1"/>
  <c r="N384" i="3" s="1"/>
  <c r="L432" i="4" s="1"/>
  <c r="R432" i="4" s="1"/>
  <c r="AV324" i="3"/>
  <c r="F324" i="3" s="1"/>
  <c r="N324" i="3" s="1"/>
  <c r="L350" i="4" s="1"/>
  <c r="R350" i="4" s="1"/>
  <c r="AQ242" i="3"/>
  <c r="F242" i="3" s="1"/>
  <c r="N242" i="3" s="1"/>
  <c r="L268" i="4" s="1"/>
  <c r="R268" i="4" s="1"/>
  <c r="AL182" i="3"/>
  <c r="F182" i="3" s="1"/>
  <c r="N182" i="3" s="1"/>
  <c r="L186" i="4" s="1"/>
  <c r="R186" i="4" s="1"/>
  <c r="AG23" i="3"/>
  <c r="F23" i="3" s="1"/>
  <c r="N23" i="3" s="1"/>
  <c r="L104" i="4" s="1"/>
  <c r="R104" i="4" s="1"/>
  <c r="AB465" i="3"/>
  <c r="BF465" i="3"/>
  <c r="BA383" i="3"/>
  <c r="F383" i="3" s="1"/>
  <c r="N383" i="3" s="1"/>
  <c r="L431" i="4" s="1"/>
  <c r="R431" i="4" s="1"/>
  <c r="AV323" i="3"/>
  <c r="F323" i="3" s="1"/>
  <c r="N323" i="3" s="1"/>
  <c r="L349" i="4" s="1"/>
  <c r="R349" i="4" s="1"/>
  <c r="AQ241" i="3"/>
  <c r="F241" i="3" s="1"/>
  <c r="N241" i="3" s="1"/>
  <c r="L267" i="4" s="1"/>
  <c r="R267" i="4" s="1"/>
  <c r="AL181" i="3"/>
  <c r="F181" i="3" s="1"/>
  <c r="N181" i="3" s="1"/>
  <c r="L185" i="4" s="1"/>
  <c r="R185" i="4" s="1"/>
  <c r="AG22" i="3"/>
  <c r="F22" i="3" s="1"/>
  <c r="N22" i="3" s="1"/>
  <c r="L103" i="4" s="1"/>
  <c r="R103" i="4" s="1"/>
  <c r="AB464" i="3"/>
  <c r="BF464" i="3"/>
  <c r="BA382" i="3"/>
  <c r="F382" i="3" s="1"/>
  <c r="N382" i="3" s="1"/>
  <c r="L430" i="4" s="1"/>
  <c r="R430" i="4" s="1"/>
  <c r="AV322" i="3"/>
  <c r="F322" i="3" s="1"/>
  <c r="N322" i="3" s="1"/>
  <c r="L348" i="4" s="1"/>
  <c r="R348" i="4" s="1"/>
  <c r="AQ240" i="3"/>
  <c r="F240" i="3" s="1"/>
  <c r="N240" i="3" s="1"/>
  <c r="L266" i="4" s="1"/>
  <c r="R266" i="4" s="1"/>
  <c r="AL180" i="3"/>
  <c r="F180" i="3" s="1"/>
  <c r="N180" i="3" s="1"/>
  <c r="L184" i="4" s="1"/>
  <c r="R184" i="4" s="1"/>
  <c r="AG21" i="3"/>
  <c r="F21" i="3" s="1"/>
  <c r="N21" i="3" s="1"/>
  <c r="L102" i="4" s="1"/>
  <c r="R102" i="4" s="1"/>
  <c r="AB463" i="3"/>
  <c r="BF463" i="3"/>
  <c r="BA381" i="3"/>
  <c r="F381" i="3" s="1"/>
  <c r="N381" i="3" s="1"/>
  <c r="L429" i="4" s="1"/>
  <c r="R429" i="4" s="1"/>
  <c r="AV321" i="3"/>
  <c r="F321" i="3" s="1"/>
  <c r="N321" i="3" s="1"/>
  <c r="L347" i="4" s="1"/>
  <c r="R347" i="4" s="1"/>
  <c r="AQ239" i="3"/>
  <c r="F239" i="3" s="1"/>
  <c r="N239" i="3" s="1"/>
  <c r="L265" i="4" s="1"/>
  <c r="R265" i="4" s="1"/>
  <c r="AL179" i="3"/>
  <c r="F179" i="3" s="1"/>
  <c r="N179" i="3" s="1"/>
  <c r="L183" i="4" s="1"/>
  <c r="R183" i="4" s="1"/>
  <c r="AG20" i="3"/>
  <c r="F20" i="3" s="1"/>
  <c r="N20" i="3" s="1"/>
  <c r="L101" i="4" s="1"/>
  <c r="R101" i="4" s="1"/>
  <c r="AB462" i="3"/>
  <c r="BF462" i="3"/>
  <c r="BA380" i="3"/>
  <c r="F380" i="3" s="1"/>
  <c r="N380" i="3" s="1"/>
  <c r="L428" i="4" s="1"/>
  <c r="R428" i="4" s="1"/>
  <c r="AV320" i="3"/>
  <c r="F320" i="3" s="1"/>
  <c r="N320" i="3" s="1"/>
  <c r="L346" i="4" s="1"/>
  <c r="R346" i="4" s="1"/>
  <c r="AQ238" i="3"/>
  <c r="F238" i="3" s="1"/>
  <c r="N238" i="3" s="1"/>
  <c r="L264" i="4" s="1"/>
  <c r="R264" i="4" s="1"/>
  <c r="AL178" i="3"/>
  <c r="F178" i="3" s="1"/>
  <c r="N178" i="3" s="1"/>
  <c r="L182" i="4" s="1"/>
  <c r="R182" i="4" s="1"/>
  <c r="AG19" i="3"/>
  <c r="F19" i="3" s="1"/>
  <c r="N19" i="3" s="1"/>
  <c r="L100" i="4" s="1"/>
  <c r="R100" i="4" s="1"/>
  <c r="AB461" i="3"/>
  <c r="BF461" i="3"/>
  <c r="BA379" i="3"/>
  <c r="F379" i="3" s="1"/>
  <c r="N379" i="3" s="1"/>
  <c r="L427" i="4" s="1"/>
  <c r="R427" i="4" s="1"/>
  <c r="AV319" i="3"/>
  <c r="F319" i="3" s="1"/>
  <c r="N319" i="3" s="1"/>
  <c r="L345" i="4" s="1"/>
  <c r="R345" i="4" s="1"/>
  <c r="AQ237" i="3"/>
  <c r="F237" i="3" s="1"/>
  <c r="N237" i="3" s="1"/>
  <c r="L263" i="4" s="1"/>
  <c r="R263" i="4" s="1"/>
  <c r="AL177" i="3"/>
  <c r="F177" i="3" s="1"/>
  <c r="N177" i="3" s="1"/>
  <c r="L181" i="4" s="1"/>
  <c r="R181" i="4" s="1"/>
  <c r="AG18" i="3"/>
  <c r="F18" i="3" s="1"/>
  <c r="N18" i="3" s="1"/>
  <c r="L99" i="4" s="1"/>
  <c r="R99" i="4" s="1"/>
  <c r="AB460" i="3"/>
  <c r="BF460" i="3"/>
  <c r="BA378" i="3"/>
  <c r="F378" i="3" s="1"/>
  <c r="N378" i="3" s="1"/>
  <c r="L426" i="4" s="1"/>
  <c r="R426" i="4" s="1"/>
  <c r="AV318" i="3"/>
  <c r="F318" i="3" s="1"/>
  <c r="N318" i="3" s="1"/>
  <c r="L344" i="4" s="1"/>
  <c r="R344" i="4" s="1"/>
  <c r="AQ236" i="3"/>
  <c r="F236" i="3" s="1"/>
  <c r="N236" i="3" s="1"/>
  <c r="L262" i="4" s="1"/>
  <c r="R262" i="4" s="1"/>
  <c r="AL176" i="3"/>
  <c r="F176" i="3" s="1"/>
  <c r="N176" i="3" s="1"/>
  <c r="L180" i="4" s="1"/>
  <c r="R180" i="4" s="1"/>
  <c r="AG17" i="3"/>
  <c r="F17" i="3" s="1"/>
  <c r="N17" i="3" s="1"/>
  <c r="L98" i="4" s="1"/>
  <c r="R98" i="4" s="1"/>
  <c r="AB459" i="3"/>
  <c r="BF459" i="3"/>
  <c r="BA377" i="3"/>
  <c r="F377" i="3" s="1"/>
  <c r="N377" i="3" s="1"/>
  <c r="L425" i="4" s="1"/>
  <c r="R425" i="4" s="1"/>
  <c r="AV317" i="3"/>
  <c r="F317" i="3" s="1"/>
  <c r="N317" i="3" s="1"/>
  <c r="L343" i="4" s="1"/>
  <c r="R343" i="4" s="1"/>
  <c r="AQ235" i="3"/>
  <c r="F235" i="3" s="1"/>
  <c r="N235" i="3" s="1"/>
  <c r="L261" i="4" s="1"/>
  <c r="R261" i="4" s="1"/>
  <c r="AL175" i="3"/>
  <c r="F175" i="3" s="1"/>
  <c r="N175" i="3" s="1"/>
  <c r="L179" i="4" s="1"/>
  <c r="R179" i="4" s="1"/>
  <c r="AG16" i="3"/>
  <c r="F16" i="3" s="1"/>
  <c r="N16" i="3" s="1"/>
  <c r="L97" i="4" s="1"/>
  <c r="R97" i="4" s="1"/>
  <c r="AB458" i="3"/>
  <c r="BF458" i="3"/>
  <c r="BA376" i="3"/>
  <c r="F376" i="3" s="1"/>
  <c r="N376" i="3" s="1"/>
  <c r="L424" i="4" s="1"/>
  <c r="R424" i="4" s="1"/>
  <c r="AV316" i="3"/>
  <c r="F316" i="3" s="1"/>
  <c r="N316" i="3" s="1"/>
  <c r="L342" i="4" s="1"/>
  <c r="R342" i="4" s="1"/>
  <c r="AQ234" i="3"/>
  <c r="F234" i="3" s="1"/>
  <c r="N234" i="3" s="1"/>
  <c r="L260" i="4" s="1"/>
  <c r="R260" i="4" s="1"/>
  <c r="AL174" i="3"/>
  <c r="F174" i="3" s="1"/>
  <c r="N174" i="3" s="1"/>
  <c r="L178" i="4" s="1"/>
  <c r="R178" i="4" s="1"/>
  <c r="AG15" i="3"/>
  <c r="F15" i="3" s="1"/>
  <c r="N15" i="3" s="1"/>
  <c r="L96" i="4" s="1"/>
  <c r="R96" i="4" s="1"/>
  <c r="AB457" i="3"/>
  <c r="BF457" i="3"/>
  <c r="BA375" i="3"/>
  <c r="F375" i="3" s="1"/>
  <c r="N375" i="3" s="1"/>
  <c r="L423" i="4" s="1"/>
  <c r="R423" i="4" s="1"/>
  <c r="AV315" i="3"/>
  <c r="F315" i="3" s="1"/>
  <c r="N315" i="3" s="1"/>
  <c r="L341" i="4" s="1"/>
  <c r="R341" i="4" s="1"/>
  <c r="AQ233" i="3"/>
  <c r="F233" i="3" s="1"/>
  <c r="N233" i="3" s="1"/>
  <c r="L259" i="4" s="1"/>
  <c r="R259" i="4" s="1"/>
  <c r="AL173" i="3"/>
  <c r="F173" i="3" s="1"/>
  <c r="N173" i="3" s="1"/>
  <c r="L177" i="4" s="1"/>
  <c r="R177" i="4" s="1"/>
  <c r="AG14" i="3"/>
  <c r="F14" i="3" s="1"/>
  <c r="N14" i="3" s="1"/>
  <c r="L95" i="4" s="1"/>
  <c r="R95" i="4" s="1"/>
  <c r="AB456" i="3"/>
  <c r="BF456" i="3"/>
  <c r="BA374" i="3"/>
  <c r="F374" i="3" s="1"/>
  <c r="N374" i="3" s="1"/>
  <c r="L422" i="4" s="1"/>
  <c r="R422" i="4" s="1"/>
  <c r="AV314" i="3"/>
  <c r="F314" i="3" s="1"/>
  <c r="N314" i="3" s="1"/>
  <c r="L340" i="4" s="1"/>
  <c r="R340" i="4" s="1"/>
  <c r="AQ232" i="3"/>
  <c r="F232" i="3" s="1"/>
  <c r="N232" i="3" s="1"/>
  <c r="L258" i="4" s="1"/>
  <c r="R258" i="4" s="1"/>
  <c r="AL172" i="3"/>
  <c r="F172" i="3" s="1"/>
  <c r="N172" i="3" s="1"/>
  <c r="L176" i="4" s="1"/>
  <c r="R176" i="4" s="1"/>
  <c r="AG13" i="3"/>
  <c r="F13" i="3" s="1"/>
  <c r="N13" i="3" s="1"/>
  <c r="L94" i="4" s="1"/>
  <c r="R94" i="4" s="1"/>
  <c r="AB455" i="3"/>
  <c r="BF455" i="3"/>
  <c r="BA373" i="3"/>
  <c r="F373" i="3" s="1"/>
  <c r="N373" i="3" s="1"/>
  <c r="L421" i="4" s="1"/>
  <c r="R421" i="4" s="1"/>
  <c r="AV313" i="3"/>
  <c r="F313" i="3" s="1"/>
  <c r="N313" i="3" s="1"/>
  <c r="L339" i="4" s="1"/>
  <c r="R339" i="4" s="1"/>
  <c r="AQ231" i="3"/>
  <c r="F231" i="3" s="1"/>
  <c r="N231" i="3" s="1"/>
  <c r="L257" i="4" s="1"/>
  <c r="R257" i="4" s="1"/>
  <c r="AL171" i="3"/>
  <c r="F171" i="3" s="1"/>
  <c r="N171" i="3" s="1"/>
  <c r="L175" i="4" s="1"/>
  <c r="R175" i="4" s="1"/>
  <c r="AG12" i="3"/>
  <c r="F12" i="3" s="1"/>
  <c r="N12" i="3" s="1"/>
  <c r="L93" i="4" s="1"/>
  <c r="R93" i="4" s="1"/>
  <c r="AB454" i="3"/>
  <c r="BF454" i="3"/>
  <c r="BA372" i="3"/>
  <c r="F372" i="3" s="1"/>
  <c r="N372" i="3" s="1"/>
  <c r="L420" i="4" s="1"/>
  <c r="R420" i="4" s="1"/>
  <c r="AV312" i="3"/>
  <c r="F312" i="3" s="1"/>
  <c r="N312" i="3" s="1"/>
  <c r="L338" i="4" s="1"/>
  <c r="R338" i="4" s="1"/>
  <c r="AQ230" i="3"/>
  <c r="F230" i="3" s="1"/>
  <c r="N230" i="3" s="1"/>
  <c r="L256" i="4" s="1"/>
  <c r="R256" i="4" s="1"/>
  <c r="AL170" i="3"/>
  <c r="F170" i="3" s="1"/>
  <c r="N170" i="3" s="1"/>
  <c r="L174" i="4" s="1"/>
  <c r="R174" i="4" s="1"/>
  <c r="AG11" i="3"/>
  <c r="F11" i="3" s="1"/>
  <c r="N11" i="3" s="1"/>
  <c r="L92" i="4" s="1"/>
  <c r="R92" i="4" s="1"/>
  <c r="AB453" i="3"/>
  <c r="BF453" i="3"/>
  <c r="BA371" i="3"/>
  <c r="F371" i="3" s="1"/>
  <c r="N371" i="3" s="1"/>
  <c r="L419" i="4" s="1"/>
  <c r="R419" i="4" s="1"/>
  <c r="AV311" i="3"/>
  <c r="F311" i="3" s="1"/>
  <c r="N311" i="3" s="1"/>
  <c r="L337" i="4" s="1"/>
  <c r="R337" i="4" s="1"/>
  <c r="AQ229" i="3"/>
  <c r="F229" i="3" s="1"/>
  <c r="N229" i="3" s="1"/>
  <c r="L255" i="4" s="1"/>
  <c r="R255" i="4" s="1"/>
  <c r="AL169" i="3"/>
  <c r="F169" i="3" s="1"/>
  <c r="N169" i="3" s="1"/>
  <c r="L173" i="4" s="1"/>
  <c r="R173" i="4" s="1"/>
  <c r="AG10" i="3"/>
  <c r="F10" i="3" s="1"/>
  <c r="N10" i="3" s="1"/>
  <c r="L91" i="4" s="1"/>
  <c r="R91" i="4" s="1"/>
  <c r="AB452" i="3"/>
  <c r="BF452" i="3"/>
  <c r="BA370" i="3"/>
  <c r="F370" i="3" s="1"/>
  <c r="N370" i="3" s="1"/>
  <c r="L418" i="4" s="1"/>
  <c r="R418" i="4" s="1"/>
  <c r="AV310" i="3"/>
  <c r="F310" i="3" s="1"/>
  <c r="N310" i="3" s="1"/>
  <c r="L336" i="4" s="1"/>
  <c r="R336" i="4" s="1"/>
  <c r="AQ228" i="3"/>
  <c r="F228" i="3" s="1"/>
  <c r="N228" i="3" s="1"/>
  <c r="L254" i="4" s="1"/>
  <c r="R254" i="4" s="1"/>
  <c r="AL168" i="3"/>
  <c r="F168" i="3" s="1"/>
  <c r="N168" i="3" s="1"/>
  <c r="L172" i="4" s="1"/>
  <c r="R172" i="4" s="1"/>
  <c r="AG9" i="3"/>
  <c r="F9" i="3" s="1"/>
  <c r="N9" i="3" s="1"/>
  <c r="L90" i="4" s="1"/>
  <c r="R90" i="4" s="1"/>
  <c r="AB451" i="3"/>
  <c r="BF451" i="3"/>
  <c r="BA369" i="3"/>
  <c r="F369" i="3" s="1"/>
  <c r="N369" i="3" s="1"/>
  <c r="L417" i="4" s="1"/>
  <c r="R417" i="4" s="1"/>
  <c r="AV309" i="3"/>
  <c r="F309" i="3" s="1"/>
  <c r="N309" i="3" s="1"/>
  <c r="L335" i="4" s="1"/>
  <c r="R335" i="4" s="1"/>
  <c r="AQ227" i="3"/>
  <c r="F227" i="3" s="1"/>
  <c r="N227" i="3" s="1"/>
  <c r="L253" i="4" s="1"/>
  <c r="R253" i="4" s="1"/>
  <c r="AL167" i="3"/>
  <c r="F167" i="3" s="1"/>
  <c r="N167" i="3" s="1"/>
  <c r="L171" i="4" s="1"/>
  <c r="R171" i="4" s="1"/>
  <c r="AG8" i="3"/>
  <c r="F8" i="3" s="1"/>
  <c r="N8" i="3" s="1"/>
  <c r="L89" i="4" s="1"/>
  <c r="R89" i="4" s="1"/>
  <c r="Y153" i="1"/>
  <c r="X153" i="1"/>
  <c r="V153" i="1"/>
  <c r="U153" i="1"/>
  <c r="T153" i="1"/>
  <c r="S153" i="1"/>
  <c r="R153" i="1"/>
  <c r="AA509" i="3"/>
  <c r="BE509" i="3"/>
  <c r="AZ427" i="3"/>
  <c r="E427" i="3" s="1"/>
  <c r="M427" i="3" s="1"/>
  <c r="K475" i="4" s="1"/>
  <c r="Q475" i="4" s="1"/>
  <c r="AU367" i="3"/>
  <c r="E367" i="3" s="1"/>
  <c r="M367" i="3" s="1"/>
  <c r="K393" i="4" s="1"/>
  <c r="Q393" i="4" s="1"/>
  <c r="AP285" i="3"/>
  <c r="E285" i="3" s="1"/>
  <c r="M285" i="3" s="1"/>
  <c r="K311" i="4" s="1"/>
  <c r="Q311" i="4" s="1"/>
  <c r="AK225" i="3"/>
  <c r="E225" i="3" s="1"/>
  <c r="M225" i="3" s="1"/>
  <c r="K229" i="4" s="1"/>
  <c r="Q229" i="4" s="1"/>
  <c r="AF66" i="3"/>
  <c r="E66" i="3" s="1"/>
  <c r="M66" i="3" s="1"/>
  <c r="K147" i="4" s="1"/>
  <c r="Q147" i="4" s="1"/>
  <c r="AA508" i="3"/>
  <c r="BE508" i="3"/>
  <c r="AZ426" i="3"/>
  <c r="E426" i="3" s="1"/>
  <c r="M426" i="3" s="1"/>
  <c r="K474" i="4" s="1"/>
  <c r="Q474" i="4" s="1"/>
  <c r="AU366" i="3"/>
  <c r="E366" i="3" s="1"/>
  <c r="M366" i="3" s="1"/>
  <c r="K392" i="4" s="1"/>
  <c r="Q392" i="4" s="1"/>
  <c r="AP284" i="3"/>
  <c r="E284" i="3" s="1"/>
  <c r="M284" i="3" s="1"/>
  <c r="K310" i="4" s="1"/>
  <c r="Q310" i="4" s="1"/>
  <c r="AK224" i="3"/>
  <c r="E224" i="3" s="1"/>
  <c r="M224" i="3" s="1"/>
  <c r="K228" i="4" s="1"/>
  <c r="Q228" i="4" s="1"/>
  <c r="AF65" i="3"/>
  <c r="E65" i="3" s="1"/>
  <c r="M65" i="3" s="1"/>
  <c r="K146" i="4" s="1"/>
  <c r="Q146" i="4" s="1"/>
  <c r="AA507" i="3"/>
  <c r="BE507" i="3"/>
  <c r="AZ425" i="3"/>
  <c r="E425" i="3" s="1"/>
  <c r="M425" i="3" s="1"/>
  <c r="K473" i="4" s="1"/>
  <c r="Q473" i="4" s="1"/>
  <c r="AU365" i="3"/>
  <c r="E365" i="3" s="1"/>
  <c r="M365" i="3" s="1"/>
  <c r="K391" i="4" s="1"/>
  <c r="Q391" i="4" s="1"/>
  <c r="AP283" i="3"/>
  <c r="E283" i="3" s="1"/>
  <c r="M283" i="3" s="1"/>
  <c r="K309" i="4" s="1"/>
  <c r="Q309" i="4" s="1"/>
  <c r="AK223" i="3"/>
  <c r="E223" i="3" s="1"/>
  <c r="M223" i="3" s="1"/>
  <c r="K227" i="4" s="1"/>
  <c r="Q227" i="4" s="1"/>
  <c r="AF64" i="3"/>
  <c r="E64" i="3" s="1"/>
  <c r="M64" i="3" s="1"/>
  <c r="K145" i="4" s="1"/>
  <c r="Q145" i="4" s="1"/>
  <c r="AA506" i="3"/>
  <c r="BE506" i="3"/>
  <c r="AZ424" i="3"/>
  <c r="E424" i="3" s="1"/>
  <c r="M424" i="3" s="1"/>
  <c r="K472" i="4" s="1"/>
  <c r="Q472" i="4" s="1"/>
  <c r="AU364" i="3"/>
  <c r="E364" i="3" s="1"/>
  <c r="M364" i="3" s="1"/>
  <c r="K390" i="4" s="1"/>
  <c r="Q390" i="4" s="1"/>
  <c r="AP282" i="3"/>
  <c r="E282" i="3" s="1"/>
  <c r="M282" i="3" s="1"/>
  <c r="K308" i="4" s="1"/>
  <c r="Q308" i="4" s="1"/>
  <c r="AK222" i="3"/>
  <c r="E222" i="3" s="1"/>
  <c r="M222" i="3" s="1"/>
  <c r="K226" i="4" s="1"/>
  <c r="Q226" i="4" s="1"/>
  <c r="AF63" i="3"/>
  <c r="E63" i="3" s="1"/>
  <c r="M63" i="3" s="1"/>
  <c r="K144" i="4" s="1"/>
  <c r="Q144" i="4" s="1"/>
  <c r="AA505" i="3"/>
  <c r="BE505" i="3"/>
  <c r="AZ423" i="3"/>
  <c r="E423" i="3" s="1"/>
  <c r="M423" i="3" s="1"/>
  <c r="K471" i="4" s="1"/>
  <c r="Q471" i="4" s="1"/>
  <c r="AU363" i="3"/>
  <c r="E363" i="3" s="1"/>
  <c r="M363" i="3" s="1"/>
  <c r="K389" i="4" s="1"/>
  <c r="Q389" i="4" s="1"/>
  <c r="AP281" i="3"/>
  <c r="E281" i="3" s="1"/>
  <c r="M281" i="3" s="1"/>
  <c r="K307" i="4" s="1"/>
  <c r="Q307" i="4" s="1"/>
  <c r="AK221" i="3"/>
  <c r="E221" i="3" s="1"/>
  <c r="M221" i="3" s="1"/>
  <c r="K225" i="4" s="1"/>
  <c r="Q225" i="4" s="1"/>
  <c r="AF62" i="3"/>
  <c r="E62" i="3" s="1"/>
  <c r="M62" i="3" s="1"/>
  <c r="K143" i="4" s="1"/>
  <c r="Q143" i="4" s="1"/>
  <c r="AA504" i="3"/>
  <c r="BE504" i="3"/>
  <c r="AZ422" i="3"/>
  <c r="E422" i="3" s="1"/>
  <c r="M422" i="3" s="1"/>
  <c r="K470" i="4" s="1"/>
  <c r="Q470" i="4" s="1"/>
  <c r="AU362" i="3"/>
  <c r="E362" i="3" s="1"/>
  <c r="M362" i="3" s="1"/>
  <c r="K388" i="4" s="1"/>
  <c r="Q388" i="4" s="1"/>
  <c r="AP280" i="3"/>
  <c r="E280" i="3" s="1"/>
  <c r="M280" i="3" s="1"/>
  <c r="K306" i="4" s="1"/>
  <c r="Q306" i="4" s="1"/>
  <c r="AK220" i="3"/>
  <c r="E220" i="3" s="1"/>
  <c r="M220" i="3" s="1"/>
  <c r="K224" i="4" s="1"/>
  <c r="Q224" i="4" s="1"/>
  <c r="AF61" i="3"/>
  <c r="E61" i="3" s="1"/>
  <c r="M61" i="3" s="1"/>
  <c r="K142" i="4" s="1"/>
  <c r="Q142" i="4" s="1"/>
  <c r="AA503" i="3"/>
  <c r="BE503" i="3"/>
  <c r="AZ421" i="3"/>
  <c r="E421" i="3" s="1"/>
  <c r="M421" i="3" s="1"/>
  <c r="K469" i="4" s="1"/>
  <c r="Q469" i="4" s="1"/>
  <c r="AU361" i="3"/>
  <c r="E361" i="3" s="1"/>
  <c r="M361" i="3" s="1"/>
  <c r="K387" i="4" s="1"/>
  <c r="Q387" i="4" s="1"/>
  <c r="AP279" i="3"/>
  <c r="E279" i="3" s="1"/>
  <c r="M279" i="3" s="1"/>
  <c r="K305" i="4" s="1"/>
  <c r="Q305" i="4" s="1"/>
  <c r="AK219" i="3"/>
  <c r="E219" i="3" s="1"/>
  <c r="M219" i="3" s="1"/>
  <c r="K223" i="4" s="1"/>
  <c r="Q223" i="4" s="1"/>
  <c r="AF60" i="3"/>
  <c r="E60" i="3" s="1"/>
  <c r="M60" i="3" s="1"/>
  <c r="K141" i="4" s="1"/>
  <c r="Q141" i="4" s="1"/>
  <c r="AA502" i="3"/>
  <c r="BE502" i="3"/>
  <c r="AZ420" i="3"/>
  <c r="E420" i="3" s="1"/>
  <c r="M420" i="3" s="1"/>
  <c r="K468" i="4" s="1"/>
  <c r="Q468" i="4" s="1"/>
  <c r="AU360" i="3"/>
  <c r="E360" i="3" s="1"/>
  <c r="M360" i="3" s="1"/>
  <c r="K386" i="4" s="1"/>
  <c r="Q386" i="4" s="1"/>
  <c r="AP278" i="3"/>
  <c r="E278" i="3" s="1"/>
  <c r="M278" i="3" s="1"/>
  <c r="K304" i="4" s="1"/>
  <c r="Q304" i="4" s="1"/>
  <c r="AK218" i="3"/>
  <c r="E218" i="3" s="1"/>
  <c r="M218" i="3" s="1"/>
  <c r="K222" i="4" s="1"/>
  <c r="Q222" i="4" s="1"/>
  <c r="AF59" i="3"/>
  <c r="E59" i="3" s="1"/>
  <c r="M59" i="3" s="1"/>
  <c r="K140" i="4" s="1"/>
  <c r="Q140" i="4" s="1"/>
  <c r="AA501" i="3"/>
  <c r="BE501" i="3"/>
  <c r="AZ419" i="3"/>
  <c r="E419" i="3" s="1"/>
  <c r="M419" i="3" s="1"/>
  <c r="K467" i="4" s="1"/>
  <c r="Q467" i="4" s="1"/>
  <c r="AU359" i="3"/>
  <c r="E359" i="3" s="1"/>
  <c r="M359" i="3" s="1"/>
  <c r="K385" i="4" s="1"/>
  <c r="Q385" i="4" s="1"/>
  <c r="AP277" i="3"/>
  <c r="E277" i="3" s="1"/>
  <c r="M277" i="3" s="1"/>
  <c r="K303" i="4" s="1"/>
  <c r="Q303" i="4" s="1"/>
  <c r="AK217" i="3"/>
  <c r="E217" i="3" s="1"/>
  <c r="M217" i="3" s="1"/>
  <c r="K221" i="4" s="1"/>
  <c r="Q221" i="4" s="1"/>
  <c r="AF58" i="3"/>
  <c r="E58" i="3" s="1"/>
  <c r="M58" i="3" s="1"/>
  <c r="K139" i="4" s="1"/>
  <c r="Q139" i="4" s="1"/>
  <c r="AA500" i="3"/>
  <c r="BE500" i="3"/>
  <c r="AZ418" i="3"/>
  <c r="E418" i="3" s="1"/>
  <c r="M418" i="3" s="1"/>
  <c r="K466" i="4" s="1"/>
  <c r="Q466" i="4" s="1"/>
  <c r="AU358" i="3"/>
  <c r="E358" i="3" s="1"/>
  <c r="M358" i="3" s="1"/>
  <c r="K384" i="4" s="1"/>
  <c r="Q384" i="4" s="1"/>
  <c r="AP276" i="3"/>
  <c r="E276" i="3" s="1"/>
  <c r="M276" i="3" s="1"/>
  <c r="K302" i="4" s="1"/>
  <c r="Q302" i="4" s="1"/>
  <c r="AK216" i="3"/>
  <c r="E216" i="3" s="1"/>
  <c r="M216" i="3" s="1"/>
  <c r="K220" i="4" s="1"/>
  <c r="Q220" i="4" s="1"/>
  <c r="AF57" i="3"/>
  <c r="E57" i="3" s="1"/>
  <c r="M57" i="3" s="1"/>
  <c r="K138" i="4" s="1"/>
  <c r="Q138" i="4" s="1"/>
  <c r="Y142" i="1"/>
  <c r="X142" i="1"/>
  <c r="V142" i="1"/>
  <c r="U142" i="1"/>
  <c r="T142" i="1"/>
  <c r="S142" i="1"/>
  <c r="R142" i="1"/>
  <c r="AA498" i="3"/>
  <c r="BE498" i="3"/>
  <c r="AZ416" i="3"/>
  <c r="E416" i="3" s="1"/>
  <c r="M416" i="3" s="1"/>
  <c r="K464" i="4" s="1"/>
  <c r="Q464" i="4" s="1"/>
  <c r="AU356" i="3"/>
  <c r="E356" i="3" s="1"/>
  <c r="M356" i="3" s="1"/>
  <c r="K382" i="4" s="1"/>
  <c r="Q382" i="4" s="1"/>
  <c r="AP274" i="3"/>
  <c r="E274" i="3" s="1"/>
  <c r="M274" i="3" s="1"/>
  <c r="K300" i="4" s="1"/>
  <c r="Q300" i="4" s="1"/>
  <c r="AK214" i="3"/>
  <c r="E214" i="3" s="1"/>
  <c r="M214" i="3" s="1"/>
  <c r="K218" i="4" s="1"/>
  <c r="Q218" i="4" s="1"/>
  <c r="AF55" i="3"/>
  <c r="E55" i="3" s="1"/>
  <c r="M55" i="3" s="1"/>
  <c r="K136" i="4" s="1"/>
  <c r="Q136" i="4" s="1"/>
  <c r="AA497" i="3"/>
  <c r="BE497" i="3"/>
  <c r="AZ415" i="3"/>
  <c r="E415" i="3" s="1"/>
  <c r="M415" i="3" s="1"/>
  <c r="K463" i="4" s="1"/>
  <c r="Q463" i="4" s="1"/>
  <c r="AU355" i="3"/>
  <c r="E355" i="3" s="1"/>
  <c r="M355" i="3" s="1"/>
  <c r="K381" i="4" s="1"/>
  <c r="Q381" i="4" s="1"/>
  <c r="AP273" i="3"/>
  <c r="E273" i="3" s="1"/>
  <c r="M273" i="3" s="1"/>
  <c r="K299" i="4" s="1"/>
  <c r="Q299" i="4" s="1"/>
  <c r="AK213" i="3"/>
  <c r="E213" i="3" s="1"/>
  <c r="M213" i="3" s="1"/>
  <c r="K217" i="4" s="1"/>
  <c r="Q217" i="4" s="1"/>
  <c r="AF54" i="3"/>
  <c r="E54" i="3" s="1"/>
  <c r="M54" i="3" s="1"/>
  <c r="K135" i="4" s="1"/>
  <c r="Q135" i="4" s="1"/>
  <c r="AA496" i="3"/>
  <c r="BE496" i="3"/>
  <c r="AZ414" i="3"/>
  <c r="E414" i="3" s="1"/>
  <c r="M414" i="3" s="1"/>
  <c r="K462" i="4" s="1"/>
  <c r="Q462" i="4" s="1"/>
  <c r="AU354" i="3"/>
  <c r="E354" i="3" s="1"/>
  <c r="M354" i="3" s="1"/>
  <c r="K380" i="4" s="1"/>
  <c r="Q380" i="4" s="1"/>
  <c r="AP272" i="3"/>
  <c r="E272" i="3" s="1"/>
  <c r="M272" i="3" s="1"/>
  <c r="K298" i="4" s="1"/>
  <c r="Q298" i="4" s="1"/>
  <c r="AK212" i="3"/>
  <c r="E212" i="3" s="1"/>
  <c r="M212" i="3" s="1"/>
  <c r="K216" i="4" s="1"/>
  <c r="Q216" i="4" s="1"/>
  <c r="AF53" i="3"/>
  <c r="E53" i="3" s="1"/>
  <c r="M53" i="3" s="1"/>
  <c r="K134" i="4" s="1"/>
  <c r="Q134" i="4" s="1"/>
  <c r="Y138" i="1"/>
  <c r="X138" i="1"/>
  <c r="V138" i="1"/>
  <c r="U138" i="1"/>
  <c r="T138" i="1"/>
  <c r="S138" i="1"/>
  <c r="R138" i="1"/>
  <c r="Y137" i="1"/>
  <c r="X137" i="1"/>
  <c r="V137" i="1"/>
  <c r="U137" i="1"/>
  <c r="T137" i="1"/>
  <c r="S137" i="1"/>
  <c r="R137" i="1"/>
  <c r="AA493" i="3"/>
  <c r="BE493" i="3"/>
  <c r="V136" i="1"/>
  <c r="U136" i="1"/>
  <c r="T136" i="1"/>
  <c r="S136" i="1"/>
  <c r="AF50" i="3"/>
  <c r="E50" i="3" s="1"/>
  <c r="M50" i="3" s="1"/>
  <c r="K131" i="4" s="1"/>
  <c r="Q131" i="4" s="1"/>
  <c r="AA492" i="3"/>
  <c r="X135" i="1"/>
  <c r="AZ410" i="3"/>
  <c r="E410" i="3" s="1"/>
  <c r="M410" i="3" s="1"/>
  <c r="K458" i="4" s="1"/>
  <c r="Q458" i="4" s="1"/>
  <c r="AU350" i="3"/>
  <c r="E350" i="3" s="1"/>
  <c r="M350" i="3" s="1"/>
  <c r="K376" i="4" s="1"/>
  <c r="Q376" i="4" s="1"/>
  <c r="AP268" i="3"/>
  <c r="E268" i="3" s="1"/>
  <c r="M268" i="3" s="1"/>
  <c r="K294" i="4" s="1"/>
  <c r="Q294" i="4" s="1"/>
  <c r="AK208" i="3"/>
  <c r="E208" i="3" s="1"/>
  <c r="M208" i="3" s="1"/>
  <c r="K212" i="4" s="1"/>
  <c r="Q212" i="4" s="1"/>
  <c r="AF49" i="3"/>
  <c r="E49" i="3" s="1"/>
  <c r="M49" i="3" s="1"/>
  <c r="K130" i="4" s="1"/>
  <c r="Q130" i="4" s="1"/>
  <c r="AA491" i="3"/>
  <c r="X134" i="1"/>
  <c r="AZ409" i="3"/>
  <c r="E409" i="3" s="1"/>
  <c r="M409" i="3" s="1"/>
  <c r="K457" i="4" s="1"/>
  <c r="Q457" i="4" s="1"/>
  <c r="AU349" i="3"/>
  <c r="E349" i="3" s="1"/>
  <c r="M349" i="3" s="1"/>
  <c r="K375" i="4" s="1"/>
  <c r="Q375" i="4" s="1"/>
  <c r="AP267" i="3"/>
  <c r="E267" i="3" s="1"/>
  <c r="M267" i="3" s="1"/>
  <c r="K293" i="4" s="1"/>
  <c r="Q293" i="4" s="1"/>
  <c r="AK207" i="3"/>
  <c r="E207" i="3" s="1"/>
  <c r="M207" i="3" s="1"/>
  <c r="K211" i="4" s="1"/>
  <c r="Q211" i="4" s="1"/>
  <c r="AF48" i="3"/>
  <c r="E48" i="3" s="1"/>
  <c r="M48" i="3" s="1"/>
  <c r="K129" i="4" s="1"/>
  <c r="Q129" i="4" s="1"/>
  <c r="AA490" i="3"/>
  <c r="X133" i="1"/>
  <c r="AZ408" i="3"/>
  <c r="E408" i="3" s="1"/>
  <c r="M408" i="3" s="1"/>
  <c r="K456" i="4" s="1"/>
  <c r="Q456" i="4" s="1"/>
  <c r="AU348" i="3"/>
  <c r="E348" i="3" s="1"/>
  <c r="M348" i="3" s="1"/>
  <c r="K374" i="4" s="1"/>
  <c r="Q374" i="4" s="1"/>
  <c r="AP266" i="3"/>
  <c r="E266" i="3" s="1"/>
  <c r="M266" i="3" s="1"/>
  <c r="K292" i="4" s="1"/>
  <c r="Q292" i="4" s="1"/>
  <c r="AK206" i="3"/>
  <c r="E206" i="3" s="1"/>
  <c r="M206" i="3" s="1"/>
  <c r="K210" i="4" s="1"/>
  <c r="Q210" i="4" s="1"/>
  <c r="AF47" i="3"/>
  <c r="E47" i="3" s="1"/>
  <c r="M47" i="3" s="1"/>
  <c r="K128" i="4" s="1"/>
  <c r="Q128" i="4" s="1"/>
  <c r="AA489" i="3"/>
  <c r="X132" i="1"/>
  <c r="AZ407" i="3"/>
  <c r="E407" i="3" s="1"/>
  <c r="M407" i="3" s="1"/>
  <c r="K455" i="4" s="1"/>
  <c r="Q455" i="4" s="1"/>
  <c r="AU347" i="3"/>
  <c r="E347" i="3" s="1"/>
  <c r="M347" i="3" s="1"/>
  <c r="K373" i="4" s="1"/>
  <c r="Q373" i="4" s="1"/>
  <c r="AP265" i="3"/>
  <c r="E265" i="3" s="1"/>
  <c r="M265" i="3" s="1"/>
  <c r="K291" i="4" s="1"/>
  <c r="Q291" i="4" s="1"/>
  <c r="AK205" i="3"/>
  <c r="E205" i="3" s="1"/>
  <c r="M205" i="3" s="1"/>
  <c r="K209" i="4" s="1"/>
  <c r="Q209" i="4" s="1"/>
  <c r="AF46" i="3"/>
  <c r="E46" i="3" s="1"/>
  <c r="M46" i="3" s="1"/>
  <c r="K127" i="4" s="1"/>
  <c r="Q127" i="4" s="1"/>
  <c r="AA488" i="3"/>
  <c r="X131" i="1"/>
  <c r="AZ406" i="3"/>
  <c r="E406" i="3" s="1"/>
  <c r="M406" i="3" s="1"/>
  <c r="K454" i="4" s="1"/>
  <c r="Q454" i="4" s="1"/>
  <c r="AU346" i="3"/>
  <c r="E346" i="3" s="1"/>
  <c r="M346" i="3" s="1"/>
  <c r="K372" i="4" s="1"/>
  <c r="Q372" i="4" s="1"/>
  <c r="AP264" i="3"/>
  <c r="E264" i="3" s="1"/>
  <c r="M264" i="3" s="1"/>
  <c r="K290" i="4" s="1"/>
  <c r="Q290" i="4" s="1"/>
  <c r="AK204" i="3"/>
  <c r="E204" i="3" s="1"/>
  <c r="M204" i="3" s="1"/>
  <c r="K208" i="4" s="1"/>
  <c r="Q208" i="4" s="1"/>
  <c r="AF45" i="3"/>
  <c r="E45" i="3" s="1"/>
  <c r="M45" i="3" s="1"/>
  <c r="K126" i="4" s="1"/>
  <c r="Q126" i="4" s="1"/>
  <c r="AA487" i="3"/>
  <c r="X130" i="1"/>
  <c r="AZ405" i="3"/>
  <c r="E405" i="3" s="1"/>
  <c r="M405" i="3" s="1"/>
  <c r="K453" i="4" s="1"/>
  <c r="Q453" i="4" s="1"/>
  <c r="AU345" i="3"/>
  <c r="E345" i="3" s="1"/>
  <c r="M345" i="3" s="1"/>
  <c r="K371" i="4" s="1"/>
  <c r="Q371" i="4" s="1"/>
  <c r="AP263" i="3"/>
  <c r="E263" i="3" s="1"/>
  <c r="M263" i="3" s="1"/>
  <c r="K289" i="4" s="1"/>
  <c r="Q289" i="4" s="1"/>
  <c r="AK203" i="3"/>
  <c r="E203" i="3" s="1"/>
  <c r="M203" i="3" s="1"/>
  <c r="K207" i="4" s="1"/>
  <c r="Q207" i="4" s="1"/>
  <c r="AF44" i="3"/>
  <c r="E44" i="3" s="1"/>
  <c r="M44" i="3" s="1"/>
  <c r="K125" i="4" s="1"/>
  <c r="Q125" i="4" s="1"/>
  <c r="AA486" i="3"/>
  <c r="X129" i="1"/>
  <c r="AZ404" i="3"/>
  <c r="E404" i="3" s="1"/>
  <c r="M404" i="3" s="1"/>
  <c r="K452" i="4" s="1"/>
  <c r="Q452" i="4" s="1"/>
  <c r="AU344" i="3"/>
  <c r="E344" i="3" s="1"/>
  <c r="M344" i="3" s="1"/>
  <c r="K370" i="4" s="1"/>
  <c r="Q370" i="4" s="1"/>
  <c r="AP262" i="3"/>
  <c r="E262" i="3" s="1"/>
  <c r="M262" i="3" s="1"/>
  <c r="K288" i="4" s="1"/>
  <c r="Q288" i="4" s="1"/>
  <c r="AK202" i="3"/>
  <c r="E202" i="3" s="1"/>
  <c r="M202" i="3" s="1"/>
  <c r="K206" i="4" s="1"/>
  <c r="Q206" i="4" s="1"/>
  <c r="AF43" i="3"/>
  <c r="E43" i="3" s="1"/>
  <c r="M43" i="3" s="1"/>
  <c r="K124" i="4" s="1"/>
  <c r="Q124" i="4" s="1"/>
  <c r="AA485" i="3"/>
  <c r="X128" i="1"/>
  <c r="AZ403" i="3"/>
  <c r="E403" i="3" s="1"/>
  <c r="M403" i="3" s="1"/>
  <c r="K451" i="4" s="1"/>
  <c r="Q451" i="4" s="1"/>
  <c r="AU343" i="3"/>
  <c r="E343" i="3" s="1"/>
  <c r="M343" i="3" s="1"/>
  <c r="K369" i="4" s="1"/>
  <c r="Q369" i="4" s="1"/>
  <c r="AP261" i="3"/>
  <c r="E261" i="3" s="1"/>
  <c r="M261" i="3" s="1"/>
  <c r="K287" i="4" s="1"/>
  <c r="Q287" i="4" s="1"/>
  <c r="AK201" i="3"/>
  <c r="E201" i="3" s="1"/>
  <c r="M201" i="3" s="1"/>
  <c r="K205" i="4" s="1"/>
  <c r="Q205" i="4" s="1"/>
  <c r="AF42" i="3"/>
  <c r="E42" i="3" s="1"/>
  <c r="M42" i="3" s="1"/>
  <c r="K123" i="4" s="1"/>
  <c r="Q123" i="4" s="1"/>
  <c r="AA484" i="3"/>
  <c r="X127" i="1"/>
  <c r="AZ402" i="3"/>
  <c r="E402" i="3" s="1"/>
  <c r="M402" i="3" s="1"/>
  <c r="K450" i="4" s="1"/>
  <c r="Q450" i="4" s="1"/>
  <c r="AU342" i="3"/>
  <c r="E342" i="3" s="1"/>
  <c r="M342" i="3" s="1"/>
  <c r="K368" i="4" s="1"/>
  <c r="Q368" i="4" s="1"/>
  <c r="AP260" i="3"/>
  <c r="E260" i="3" s="1"/>
  <c r="M260" i="3" s="1"/>
  <c r="K286" i="4" s="1"/>
  <c r="Q286" i="4" s="1"/>
  <c r="AK200" i="3"/>
  <c r="E200" i="3" s="1"/>
  <c r="M200" i="3" s="1"/>
  <c r="K204" i="4" s="1"/>
  <c r="Q204" i="4" s="1"/>
  <c r="AF41" i="3"/>
  <c r="E41" i="3" s="1"/>
  <c r="M41" i="3" s="1"/>
  <c r="K122" i="4" s="1"/>
  <c r="Q122" i="4" s="1"/>
  <c r="AA483" i="3"/>
  <c r="X126" i="1"/>
  <c r="AZ401" i="3"/>
  <c r="E401" i="3" s="1"/>
  <c r="M401" i="3" s="1"/>
  <c r="K449" i="4" s="1"/>
  <c r="Q449" i="4" s="1"/>
  <c r="AU341" i="3"/>
  <c r="E341" i="3" s="1"/>
  <c r="M341" i="3" s="1"/>
  <c r="K367" i="4" s="1"/>
  <c r="Q367" i="4" s="1"/>
  <c r="AP259" i="3"/>
  <c r="E259" i="3" s="1"/>
  <c r="M259" i="3" s="1"/>
  <c r="K285" i="4" s="1"/>
  <c r="Q285" i="4" s="1"/>
  <c r="AK199" i="3"/>
  <c r="E199" i="3" s="1"/>
  <c r="M199" i="3" s="1"/>
  <c r="K203" i="4" s="1"/>
  <c r="Q203" i="4" s="1"/>
  <c r="AF40" i="3"/>
  <c r="E40" i="3" s="1"/>
  <c r="M40" i="3" s="1"/>
  <c r="K121" i="4" s="1"/>
  <c r="Q121" i="4" s="1"/>
  <c r="AA482" i="3"/>
  <c r="X125" i="1"/>
  <c r="AZ400" i="3"/>
  <c r="E400" i="3" s="1"/>
  <c r="M400" i="3" s="1"/>
  <c r="K448" i="4" s="1"/>
  <c r="Q448" i="4" s="1"/>
  <c r="AU340" i="3"/>
  <c r="E340" i="3" s="1"/>
  <c r="M340" i="3" s="1"/>
  <c r="K366" i="4" s="1"/>
  <c r="Q366" i="4" s="1"/>
  <c r="AP258" i="3"/>
  <c r="E258" i="3" s="1"/>
  <c r="M258" i="3" s="1"/>
  <c r="K284" i="4" s="1"/>
  <c r="Q284" i="4" s="1"/>
  <c r="AK198" i="3"/>
  <c r="E198" i="3" s="1"/>
  <c r="M198" i="3" s="1"/>
  <c r="K202" i="4" s="1"/>
  <c r="Q202" i="4" s="1"/>
  <c r="AF39" i="3"/>
  <c r="E39" i="3" s="1"/>
  <c r="M39" i="3" s="1"/>
  <c r="K120" i="4" s="1"/>
  <c r="Q120" i="4" s="1"/>
  <c r="AA481" i="3"/>
  <c r="X124" i="1"/>
  <c r="AZ399" i="3"/>
  <c r="E399" i="3" s="1"/>
  <c r="M399" i="3" s="1"/>
  <c r="K447" i="4" s="1"/>
  <c r="Q447" i="4" s="1"/>
  <c r="AU339" i="3"/>
  <c r="E339" i="3" s="1"/>
  <c r="M339" i="3" s="1"/>
  <c r="K365" i="4" s="1"/>
  <c r="Q365" i="4" s="1"/>
  <c r="AP257" i="3"/>
  <c r="E257" i="3" s="1"/>
  <c r="M257" i="3" s="1"/>
  <c r="K283" i="4" s="1"/>
  <c r="Q283" i="4" s="1"/>
  <c r="AK197" i="3"/>
  <c r="E197" i="3" s="1"/>
  <c r="M197" i="3" s="1"/>
  <c r="K201" i="4" s="1"/>
  <c r="Q201" i="4" s="1"/>
  <c r="AF38" i="3"/>
  <c r="E38" i="3" s="1"/>
  <c r="M38" i="3" s="1"/>
  <c r="K119" i="4" s="1"/>
  <c r="Q119" i="4" s="1"/>
  <c r="AA480" i="3"/>
  <c r="X123" i="1"/>
  <c r="AZ398" i="3"/>
  <c r="E398" i="3" s="1"/>
  <c r="M398" i="3" s="1"/>
  <c r="K446" i="4" s="1"/>
  <c r="Q446" i="4" s="1"/>
  <c r="AU338" i="3"/>
  <c r="E338" i="3" s="1"/>
  <c r="M338" i="3" s="1"/>
  <c r="K364" i="4" s="1"/>
  <c r="Q364" i="4" s="1"/>
  <c r="AP256" i="3"/>
  <c r="E256" i="3" s="1"/>
  <c r="M256" i="3" s="1"/>
  <c r="K282" i="4" s="1"/>
  <c r="Q282" i="4" s="1"/>
  <c r="AK196" i="3"/>
  <c r="E196" i="3" s="1"/>
  <c r="M196" i="3" s="1"/>
  <c r="K200" i="4" s="1"/>
  <c r="Q200" i="4" s="1"/>
  <c r="AF37" i="3"/>
  <c r="E37" i="3" s="1"/>
  <c r="M37" i="3" s="1"/>
  <c r="K118" i="4" s="1"/>
  <c r="Q118" i="4" s="1"/>
  <c r="AA479" i="3"/>
  <c r="X122" i="1"/>
  <c r="AZ397" i="3"/>
  <c r="E397" i="3" s="1"/>
  <c r="M397" i="3" s="1"/>
  <c r="K445" i="4" s="1"/>
  <c r="Q445" i="4" s="1"/>
  <c r="AU337" i="3"/>
  <c r="E337" i="3" s="1"/>
  <c r="M337" i="3" s="1"/>
  <c r="K363" i="4" s="1"/>
  <c r="Q363" i="4" s="1"/>
  <c r="AP255" i="3"/>
  <c r="E255" i="3" s="1"/>
  <c r="M255" i="3" s="1"/>
  <c r="K281" i="4" s="1"/>
  <c r="Q281" i="4" s="1"/>
  <c r="AK195" i="3"/>
  <c r="E195" i="3" s="1"/>
  <c r="M195" i="3" s="1"/>
  <c r="K199" i="4" s="1"/>
  <c r="Q199" i="4" s="1"/>
  <c r="AF36" i="3"/>
  <c r="E36" i="3" s="1"/>
  <c r="M36" i="3" s="1"/>
  <c r="K117" i="4" s="1"/>
  <c r="Q117" i="4" s="1"/>
  <c r="AA478" i="3"/>
  <c r="X121" i="1"/>
  <c r="AZ396" i="3"/>
  <c r="E396" i="3" s="1"/>
  <c r="M396" i="3" s="1"/>
  <c r="K444" i="4" s="1"/>
  <c r="Q444" i="4" s="1"/>
  <c r="AU336" i="3"/>
  <c r="E336" i="3" s="1"/>
  <c r="M336" i="3" s="1"/>
  <c r="K362" i="4" s="1"/>
  <c r="Q362" i="4" s="1"/>
  <c r="AP254" i="3"/>
  <c r="E254" i="3" s="1"/>
  <c r="M254" i="3" s="1"/>
  <c r="K280" i="4" s="1"/>
  <c r="Q280" i="4" s="1"/>
  <c r="AK194" i="3"/>
  <c r="E194" i="3" s="1"/>
  <c r="M194" i="3" s="1"/>
  <c r="K198" i="4" s="1"/>
  <c r="Q198" i="4" s="1"/>
  <c r="AF35" i="3"/>
  <c r="E35" i="3" s="1"/>
  <c r="M35" i="3" s="1"/>
  <c r="K116" i="4" s="1"/>
  <c r="Q116" i="4" s="1"/>
  <c r="AA477" i="3"/>
  <c r="X120" i="1"/>
  <c r="AZ395" i="3"/>
  <c r="E395" i="3" s="1"/>
  <c r="M395" i="3" s="1"/>
  <c r="K443" i="4" s="1"/>
  <c r="Q443" i="4" s="1"/>
  <c r="AU335" i="3"/>
  <c r="E335" i="3" s="1"/>
  <c r="M335" i="3" s="1"/>
  <c r="K361" i="4" s="1"/>
  <c r="Q361" i="4" s="1"/>
  <c r="AP253" i="3"/>
  <c r="E253" i="3" s="1"/>
  <c r="M253" i="3" s="1"/>
  <c r="K279" i="4" s="1"/>
  <c r="Q279" i="4" s="1"/>
  <c r="AK193" i="3"/>
  <c r="E193" i="3" s="1"/>
  <c r="M193" i="3" s="1"/>
  <c r="K197" i="4" s="1"/>
  <c r="Q197" i="4" s="1"/>
  <c r="AF34" i="3"/>
  <c r="E34" i="3" s="1"/>
  <c r="M34" i="3" s="1"/>
  <c r="K115" i="4" s="1"/>
  <c r="Q115" i="4" s="1"/>
  <c r="AA476" i="3"/>
  <c r="X119" i="1"/>
  <c r="AZ394" i="3"/>
  <c r="E394" i="3" s="1"/>
  <c r="M394" i="3" s="1"/>
  <c r="K442" i="4" s="1"/>
  <c r="Q442" i="4" s="1"/>
  <c r="AU334" i="3"/>
  <c r="E334" i="3" s="1"/>
  <c r="M334" i="3" s="1"/>
  <c r="K360" i="4" s="1"/>
  <c r="Q360" i="4" s="1"/>
  <c r="AP252" i="3"/>
  <c r="E252" i="3" s="1"/>
  <c r="M252" i="3" s="1"/>
  <c r="K278" i="4" s="1"/>
  <c r="Q278" i="4" s="1"/>
  <c r="AK192" i="3"/>
  <c r="E192" i="3" s="1"/>
  <c r="M192" i="3" s="1"/>
  <c r="K196" i="4" s="1"/>
  <c r="Q196" i="4" s="1"/>
  <c r="AF33" i="3"/>
  <c r="E33" i="3" s="1"/>
  <c r="M33" i="3" s="1"/>
  <c r="K114" i="4" s="1"/>
  <c r="Q114" i="4" s="1"/>
  <c r="AA475" i="3"/>
  <c r="X118" i="1"/>
  <c r="AZ393" i="3"/>
  <c r="E393" i="3" s="1"/>
  <c r="M393" i="3" s="1"/>
  <c r="K441" i="4" s="1"/>
  <c r="Q441" i="4" s="1"/>
  <c r="AU333" i="3"/>
  <c r="E333" i="3" s="1"/>
  <c r="M333" i="3" s="1"/>
  <c r="K359" i="4" s="1"/>
  <c r="Q359" i="4" s="1"/>
  <c r="AP251" i="3"/>
  <c r="E251" i="3" s="1"/>
  <c r="M251" i="3" s="1"/>
  <c r="K277" i="4" s="1"/>
  <c r="Q277" i="4" s="1"/>
  <c r="AK191" i="3"/>
  <c r="E191" i="3" s="1"/>
  <c r="M191" i="3" s="1"/>
  <c r="K195" i="4" s="1"/>
  <c r="Q195" i="4" s="1"/>
  <c r="AF32" i="3"/>
  <c r="E32" i="3" s="1"/>
  <c r="M32" i="3" s="1"/>
  <c r="K113" i="4" s="1"/>
  <c r="Q113" i="4" s="1"/>
  <c r="AA474" i="3"/>
  <c r="X117" i="1"/>
  <c r="AZ392" i="3"/>
  <c r="E392" i="3" s="1"/>
  <c r="M392" i="3" s="1"/>
  <c r="K440" i="4" s="1"/>
  <c r="Q440" i="4" s="1"/>
  <c r="AU332" i="3"/>
  <c r="E332" i="3" s="1"/>
  <c r="M332" i="3" s="1"/>
  <c r="K358" i="4" s="1"/>
  <c r="Q358" i="4" s="1"/>
  <c r="AP250" i="3"/>
  <c r="E250" i="3" s="1"/>
  <c r="M250" i="3" s="1"/>
  <c r="K276" i="4" s="1"/>
  <c r="Q276" i="4" s="1"/>
  <c r="AK190" i="3"/>
  <c r="E190" i="3" s="1"/>
  <c r="M190" i="3" s="1"/>
  <c r="K194" i="4" s="1"/>
  <c r="Q194" i="4" s="1"/>
  <c r="AF31" i="3"/>
  <c r="E31" i="3" s="1"/>
  <c r="M31" i="3" s="1"/>
  <c r="K112" i="4" s="1"/>
  <c r="Q112" i="4" s="1"/>
  <c r="AA473" i="3"/>
  <c r="X116" i="1"/>
  <c r="AZ391" i="3"/>
  <c r="E391" i="3" s="1"/>
  <c r="M391" i="3" s="1"/>
  <c r="K439" i="4" s="1"/>
  <c r="Q439" i="4" s="1"/>
  <c r="AU331" i="3"/>
  <c r="E331" i="3" s="1"/>
  <c r="M331" i="3" s="1"/>
  <c r="K357" i="4" s="1"/>
  <c r="Q357" i="4" s="1"/>
  <c r="AP249" i="3"/>
  <c r="E249" i="3" s="1"/>
  <c r="M249" i="3" s="1"/>
  <c r="K275" i="4" s="1"/>
  <c r="Q275" i="4" s="1"/>
  <c r="AK189" i="3"/>
  <c r="E189" i="3" s="1"/>
  <c r="M189" i="3" s="1"/>
  <c r="K193" i="4" s="1"/>
  <c r="Q193" i="4" s="1"/>
  <c r="AF30" i="3"/>
  <c r="E30" i="3" s="1"/>
  <c r="M30" i="3" s="1"/>
  <c r="K111" i="4" s="1"/>
  <c r="Q111" i="4" s="1"/>
  <c r="AA472" i="3"/>
  <c r="X115" i="1"/>
  <c r="AZ390" i="3"/>
  <c r="E390" i="3" s="1"/>
  <c r="M390" i="3" s="1"/>
  <c r="K438" i="4" s="1"/>
  <c r="Q438" i="4" s="1"/>
  <c r="AU330" i="3"/>
  <c r="E330" i="3" s="1"/>
  <c r="M330" i="3" s="1"/>
  <c r="K356" i="4" s="1"/>
  <c r="Q356" i="4" s="1"/>
  <c r="AP248" i="3"/>
  <c r="E248" i="3" s="1"/>
  <c r="M248" i="3" s="1"/>
  <c r="K274" i="4" s="1"/>
  <c r="Q274" i="4" s="1"/>
  <c r="AK188" i="3"/>
  <c r="E188" i="3" s="1"/>
  <c r="M188" i="3" s="1"/>
  <c r="K192" i="4" s="1"/>
  <c r="Q192" i="4" s="1"/>
  <c r="AF29" i="3"/>
  <c r="E29" i="3" s="1"/>
  <c r="M29" i="3" s="1"/>
  <c r="K110" i="4" s="1"/>
  <c r="Q110" i="4" s="1"/>
  <c r="AA471" i="3"/>
  <c r="X114" i="1"/>
  <c r="AZ389" i="3"/>
  <c r="E389" i="3" s="1"/>
  <c r="M389" i="3" s="1"/>
  <c r="K437" i="4" s="1"/>
  <c r="Q437" i="4" s="1"/>
  <c r="AU329" i="3"/>
  <c r="E329" i="3" s="1"/>
  <c r="M329" i="3" s="1"/>
  <c r="K355" i="4" s="1"/>
  <c r="Q355" i="4" s="1"/>
  <c r="AP247" i="3"/>
  <c r="E247" i="3" s="1"/>
  <c r="M247" i="3" s="1"/>
  <c r="K273" i="4" s="1"/>
  <c r="Q273" i="4" s="1"/>
  <c r="AK187" i="3"/>
  <c r="E187" i="3" s="1"/>
  <c r="M187" i="3" s="1"/>
  <c r="K191" i="4" s="1"/>
  <c r="Q191" i="4" s="1"/>
  <c r="AF28" i="3"/>
  <c r="E28" i="3" s="1"/>
  <c r="M28" i="3" s="1"/>
  <c r="K109" i="4" s="1"/>
  <c r="Q109" i="4" s="1"/>
  <c r="AA470" i="3"/>
  <c r="X113" i="1"/>
  <c r="AZ388" i="3"/>
  <c r="E388" i="3" s="1"/>
  <c r="M388" i="3" s="1"/>
  <c r="K436" i="4" s="1"/>
  <c r="Q436" i="4" s="1"/>
  <c r="AU328" i="3"/>
  <c r="E328" i="3" s="1"/>
  <c r="M328" i="3" s="1"/>
  <c r="K354" i="4" s="1"/>
  <c r="Q354" i="4" s="1"/>
  <c r="AP246" i="3"/>
  <c r="E246" i="3" s="1"/>
  <c r="M246" i="3" s="1"/>
  <c r="K272" i="4" s="1"/>
  <c r="Q272" i="4" s="1"/>
  <c r="AK186" i="3"/>
  <c r="E186" i="3" s="1"/>
  <c r="M186" i="3" s="1"/>
  <c r="K190" i="4" s="1"/>
  <c r="Q190" i="4" s="1"/>
  <c r="AF27" i="3"/>
  <c r="E27" i="3" s="1"/>
  <c r="M27" i="3" s="1"/>
  <c r="K108" i="4" s="1"/>
  <c r="Q108" i="4" s="1"/>
  <c r="AA469" i="3"/>
  <c r="X112" i="1"/>
  <c r="AZ387" i="3"/>
  <c r="E387" i="3" s="1"/>
  <c r="M387" i="3" s="1"/>
  <c r="K435" i="4" s="1"/>
  <c r="Q435" i="4" s="1"/>
  <c r="AU327" i="3"/>
  <c r="E327" i="3" s="1"/>
  <c r="M327" i="3" s="1"/>
  <c r="K353" i="4" s="1"/>
  <c r="Q353" i="4" s="1"/>
  <c r="AP245" i="3"/>
  <c r="E245" i="3" s="1"/>
  <c r="M245" i="3" s="1"/>
  <c r="K271" i="4" s="1"/>
  <c r="Q271" i="4" s="1"/>
  <c r="AK185" i="3"/>
  <c r="E185" i="3" s="1"/>
  <c r="M185" i="3" s="1"/>
  <c r="K189" i="4" s="1"/>
  <c r="Q189" i="4" s="1"/>
  <c r="AF26" i="3"/>
  <c r="E26" i="3" s="1"/>
  <c r="M26" i="3" s="1"/>
  <c r="K107" i="4" s="1"/>
  <c r="Q107" i="4" s="1"/>
  <c r="AA468" i="3"/>
  <c r="X111" i="1"/>
  <c r="AZ386" i="3"/>
  <c r="E386" i="3" s="1"/>
  <c r="M386" i="3" s="1"/>
  <c r="K434" i="4" s="1"/>
  <c r="Q434" i="4" s="1"/>
  <c r="AU326" i="3"/>
  <c r="E326" i="3" s="1"/>
  <c r="M326" i="3" s="1"/>
  <c r="K352" i="4" s="1"/>
  <c r="Q352" i="4" s="1"/>
  <c r="AP244" i="3"/>
  <c r="E244" i="3" s="1"/>
  <c r="M244" i="3" s="1"/>
  <c r="K270" i="4" s="1"/>
  <c r="Q270" i="4" s="1"/>
  <c r="AK184" i="3"/>
  <c r="E184" i="3" s="1"/>
  <c r="M184" i="3" s="1"/>
  <c r="K188" i="4" s="1"/>
  <c r="Q188" i="4" s="1"/>
  <c r="AF25" i="3"/>
  <c r="E25" i="3" s="1"/>
  <c r="M25" i="3" s="1"/>
  <c r="K106" i="4" s="1"/>
  <c r="Q106" i="4" s="1"/>
  <c r="AA467" i="3"/>
  <c r="X110" i="1"/>
  <c r="AZ385" i="3"/>
  <c r="E385" i="3" s="1"/>
  <c r="M385" i="3" s="1"/>
  <c r="K433" i="4" s="1"/>
  <c r="Q433" i="4" s="1"/>
  <c r="AU325" i="3"/>
  <c r="E325" i="3" s="1"/>
  <c r="M325" i="3" s="1"/>
  <c r="K351" i="4" s="1"/>
  <c r="Q351" i="4" s="1"/>
  <c r="AP243" i="3"/>
  <c r="E243" i="3" s="1"/>
  <c r="M243" i="3" s="1"/>
  <c r="K269" i="4" s="1"/>
  <c r="Q269" i="4" s="1"/>
  <c r="AK183" i="3"/>
  <c r="E183" i="3" s="1"/>
  <c r="M183" i="3" s="1"/>
  <c r="K187" i="4" s="1"/>
  <c r="Q187" i="4" s="1"/>
  <c r="AF24" i="3"/>
  <c r="E24" i="3" s="1"/>
  <c r="M24" i="3" s="1"/>
  <c r="K105" i="4" s="1"/>
  <c r="Q105" i="4" s="1"/>
  <c r="AA466" i="3"/>
  <c r="X109" i="1"/>
  <c r="AZ384" i="3"/>
  <c r="E384" i="3" s="1"/>
  <c r="M384" i="3" s="1"/>
  <c r="K432" i="4" s="1"/>
  <c r="Q432" i="4" s="1"/>
  <c r="AU324" i="3"/>
  <c r="E324" i="3" s="1"/>
  <c r="M324" i="3" s="1"/>
  <c r="K350" i="4" s="1"/>
  <c r="Q350" i="4" s="1"/>
  <c r="AP242" i="3"/>
  <c r="E242" i="3" s="1"/>
  <c r="M242" i="3" s="1"/>
  <c r="K268" i="4" s="1"/>
  <c r="Q268" i="4" s="1"/>
  <c r="AK182" i="3"/>
  <c r="E182" i="3" s="1"/>
  <c r="M182" i="3" s="1"/>
  <c r="K186" i="4" s="1"/>
  <c r="Q186" i="4" s="1"/>
  <c r="AF23" i="3"/>
  <c r="E23" i="3" s="1"/>
  <c r="M23" i="3" s="1"/>
  <c r="K104" i="4" s="1"/>
  <c r="Q104" i="4" s="1"/>
  <c r="AA465" i="3"/>
  <c r="X108" i="1"/>
  <c r="AZ383" i="3"/>
  <c r="E383" i="3" s="1"/>
  <c r="M383" i="3" s="1"/>
  <c r="K431" i="4" s="1"/>
  <c r="Q431" i="4" s="1"/>
  <c r="AU323" i="3"/>
  <c r="E323" i="3" s="1"/>
  <c r="M323" i="3" s="1"/>
  <c r="K349" i="4" s="1"/>
  <c r="Q349" i="4" s="1"/>
  <c r="AP241" i="3"/>
  <c r="E241" i="3" s="1"/>
  <c r="M241" i="3" s="1"/>
  <c r="K267" i="4" s="1"/>
  <c r="Q267" i="4" s="1"/>
  <c r="AK181" i="3"/>
  <c r="E181" i="3" s="1"/>
  <c r="M181" i="3" s="1"/>
  <c r="K185" i="4" s="1"/>
  <c r="Q185" i="4" s="1"/>
  <c r="AF22" i="3"/>
  <c r="E22" i="3" s="1"/>
  <c r="M22" i="3" s="1"/>
  <c r="K103" i="4" s="1"/>
  <c r="Q103" i="4" s="1"/>
  <c r="AA464" i="3"/>
  <c r="X107" i="1"/>
  <c r="AZ382" i="3"/>
  <c r="E382" i="3" s="1"/>
  <c r="M382" i="3" s="1"/>
  <c r="K430" i="4" s="1"/>
  <c r="Q430" i="4" s="1"/>
  <c r="AU322" i="3"/>
  <c r="E322" i="3" s="1"/>
  <c r="M322" i="3" s="1"/>
  <c r="K348" i="4" s="1"/>
  <c r="Q348" i="4" s="1"/>
  <c r="AP240" i="3"/>
  <c r="E240" i="3" s="1"/>
  <c r="M240" i="3" s="1"/>
  <c r="K266" i="4" s="1"/>
  <c r="Q266" i="4" s="1"/>
  <c r="AK180" i="3"/>
  <c r="E180" i="3" s="1"/>
  <c r="M180" i="3" s="1"/>
  <c r="K184" i="4" s="1"/>
  <c r="Q184" i="4" s="1"/>
  <c r="AF21" i="3"/>
  <c r="E21" i="3" s="1"/>
  <c r="M21" i="3" s="1"/>
  <c r="K102" i="4" s="1"/>
  <c r="Q102" i="4" s="1"/>
  <c r="AA463" i="3"/>
  <c r="X106" i="1"/>
  <c r="AZ381" i="3"/>
  <c r="E381" i="3" s="1"/>
  <c r="M381" i="3" s="1"/>
  <c r="K429" i="4" s="1"/>
  <c r="Q429" i="4" s="1"/>
  <c r="AU321" i="3"/>
  <c r="E321" i="3" s="1"/>
  <c r="M321" i="3" s="1"/>
  <c r="K347" i="4" s="1"/>
  <c r="Q347" i="4" s="1"/>
  <c r="AP239" i="3"/>
  <c r="E239" i="3" s="1"/>
  <c r="M239" i="3" s="1"/>
  <c r="K265" i="4" s="1"/>
  <c r="Q265" i="4" s="1"/>
  <c r="AK179" i="3"/>
  <c r="E179" i="3" s="1"/>
  <c r="M179" i="3" s="1"/>
  <c r="K183" i="4" s="1"/>
  <c r="Q183" i="4" s="1"/>
  <c r="AF20" i="3"/>
  <c r="E20" i="3" s="1"/>
  <c r="M20" i="3" s="1"/>
  <c r="K101" i="4" s="1"/>
  <c r="Q101" i="4" s="1"/>
  <c r="AA462" i="3"/>
  <c r="X105" i="1"/>
  <c r="AZ380" i="3"/>
  <c r="E380" i="3" s="1"/>
  <c r="M380" i="3" s="1"/>
  <c r="K428" i="4" s="1"/>
  <c r="Q428" i="4" s="1"/>
  <c r="AU320" i="3"/>
  <c r="E320" i="3" s="1"/>
  <c r="M320" i="3" s="1"/>
  <c r="K346" i="4" s="1"/>
  <c r="Q346" i="4" s="1"/>
  <c r="AP238" i="3"/>
  <c r="E238" i="3" s="1"/>
  <c r="M238" i="3" s="1"/>
  <c r="K264" i="4" s="1"/>
  <c r="Q264" i="4" s="1"/>
  <c r="AK178" i="3"/>
  <c r="E178" i="3" s="1"/>
  <c r="M178" i="3" s="1"/>
  <c r="K182" i="4" s="1"/>
  <c r="Q182" i="4" s="1"/>
  <c r="AF19" i="3"/>
  <c r="E19" i="3" s="1"/>
  <c r="M19" i="3" s="1"/>
  <c r="K100" i="4" s="1"/>
  <c r="Q100" i="4" s="1"/>
  <c r="AA461" i="3"/>
  <c r="X104" i="1"/>
  <c r="AZ379" i="3"/>
  <c r="E379" i="3" s="1"/>
  <c r="M379" i="3" s="1"/>
  <c r="K427" i="4" s="1"/>
  <c r="Q427" i="4" s="1"/>
  <c r="AU319" i="3"/>
  <c r="E319" i="3" s="1"/>
  <c r="M319" i="3" s="1"/>
  <c r="K345" i="4" s="1"/>
  <c r="Q345" i="4" s="1"/>
  <c r="AP237" i="3"/>
  <c r="E237" i="3" s="1"/>
  <c r="M237" i="3" s="1"/>
  <c r="K263" i="4" s="1"/>
  <c r="Q263" i="4" s="1"/>
  <c r="AK177" i="3"/>
  <c r="E177" i="3" s="1"/>
  <c r="M177" i="3" s="1"/>
  <c r="K181" i="4" s="1"/>
  <c r="Q181" i="4" s="1"/>
  <c r="AF18" i="3"/>
  <c r="E18" i="3" s="1"/>
  <c r="M18" i="3" s="1"/>
  <c r="K99" i="4" s="1"/>
  <c r="Q99" i="4" s="1"/>
  <c r="AA460" i="3"/>
  <c r="X103" i="1"/>
  <c r="AZ378" i="3"/>
  <c r="E378" i="3" s="1"/>
  <c r="M378" i="3" s="1"/>
  <c r="K426" i="4" s="1"/>
  <c r="Q426" i="4" s="1"/>
  <c r="AU318" i="3"/>
  <c r="E318" i="3" s="1"/>
  <c r="M318" i="3" s="1"/>
  <c r="K344" i="4" s="1"/>
  <c r="Q344" i="4" s="1"/>
  <c r="AP236" i="3"/>
  <c r="E236" i="3" s="1"/>
  <c r="M236" i="3" s="1"/>
  <c r="K262" i="4" s="1"/>
  <c r="Q262" i="4" s="1"/>
  <c r="AK176" i="3"/>
  <c r="E176" i="3" s="1"/>
  <c r="M176" i="3" s="1"/>
  <c r="K180" i="4" s="1"/>
  <c r="Q180" i="4" s="1"/>
  <c r="AF17" i="3"/>
  <c r="E17" i="3" s="1"/>
  <c r="M17" i="3" s="1"/>
  <c r="K98" i="4" s="1"/>
  <c r="Q98" i="4" s="1"/>
  <c r="AA459" i="3"/>
  <c r="X102" i="1"/>
  <c r="AZ377" i="3"/>
  <c r="E377" i="3" s="1"/>
  <c r="M377" i="3" s="1"/>
  <c r="K425" i="4" s="1"/>
  <c r="Q425" i="4" s="1"/>
  <c r="AU317" i="3"/>
  <c r="E317" i="3" s="1"/>
  <c r="M317" i="3" s="1"/>
  <c r="K343" i="4" s="1"/>
  <c r="Q343" i="4" s="1"/>
  <c r="AP235" i="3"/>
  <c r="E235" i="3" s="1"/>
  <c r="M235" i="3" s="1"/>
  <c r="K261" i="4" s="1"/>
  <c r="Q261" i="4" s="1"/>
  <c r="AK175" i="3"/>
  <c r="E175" i="3" s="1"/>
  <c r="M175" i="3" s="1"/>
  <c r="K179" i="4" s="1"/>
  <c r="Q179" i="4" s="1"/>
  <c r="AF16" i="3"/>
  <c r="E16" i="3" s="1"/>
  <c r="M16" i="3" s="1"/>
  <c r="K97" i="4" s="1"/>
  <c r="Q97" i="4" s="1"/>
  <c r="AA458" i="3"/>
  <c r="X101" i="1"/>
  <c r="AZ376" i="3"/>
  <c r="E376" i="3" s="1"/>
  <c r="M376" i="3" s="1"/>
  <c r="K424" i="4" s="1"/>
  <c r="Q424" i="4" s="1"/>
  <c r="AU316" i="3"/>
  <c r="E316" i="3" s="1"/>
  <c r="M316" i="3" s="1"/>
  <c r="K342" i="4" s="1"/>
  <c r="Q342" i="4" s="1"/>
  <c r="AP234" i="3"/>
  <c r="E234" i="3" s="1"/>
  <c r="M234" i="3" s="1"/>
  <c r="K260" i="4" s="1"/>
  <c r="Q260" i="4" s="1"/>
  <c r="AK174" i="3"/>
  <c r="E174" i="3" s="1"/>
  <c r="M174" i="3" s="1"/>
  <c r="K178" i="4" s="1"/>
  <c r="Q178" i="4" s="1"/>
  <c r="AF15" i="3"/>
  <c r="E15" i="3" s="1"/>
  <c r="M15" i="3" s="1"/>
  <c r="K96" i="4" s="1"/>
  <c r="Q96" i="4" s="1"/>
  <c r="AA457" i="3"/>
  <c r="X100" i="1"/>
  <c r="AZ375" i="3"/>
  <c r="E375" i="3" s="1"/>
  <c r="M375" i="3" s="1"/>
  <c r="K423" i="4" s="1"/>
  <c r="Q423" i="4" s="1"/>
  <c r="AU315" i="3"/>
  <c r="E315" i="3" s="1"/>
  <c r="M315" i="3" s="1"/>
  <c r="K341" i="4" s="1"/>
  <c r="Q341" i="4" s="1"/>
  <c r="AP233" i="3"/>
  <c r="E233" i="3" s="1"/>
  <c r="M233" i="3" s="1"/>
  <c r="K259" i="4" s="1"/>
  <c r="Q259" i="4" s="1"/>
  <c r="AK173" i="3"/>
  <c r="E173" i="3" s="1"/>
  <c r="M173" i="3" s="1"/>
  <c r="K177" i="4" s="1"/>
  <c r="Q177" i="4" s="1"/>
  <c r="AF14" i="3"/>
  <c r="E14" i="3" s="1"/>
  <c r="M14" i="3" s="1"/>
  <c r="K95" i="4" s="1"/>
  <c r="Q95" i="4" s="1"/>
  <c r="AA456" i="3"/>
  <c r="X99" i="1"/>
  <c r="AZ374" i="3"/>
  <c r="E374" i="3" s="1"/>
  <c r="M374" i="3" s="1"/>
  <c r="K422" i="4" s="1"/>
  <c r="Q422" i="4" s="1"/>
  <c r="AU314" i="3"/>
  <c r="E314" i="3" s="1"/>
  <c r="M314" i="3" s="1"/>
  <c r="K340" i="4" s="1"/>
  <c r="Q340" i="4" s="1"/>
  <c r="AP232" i="3"/>
  <c r="E232" i="3" s="1"/>
  <c r="M232" i="3" s="1"/>
  <c r="K258" i="4" s="1"/>
  <c r="Q258" i="4" s="1"/>
  <c r="AK172" i="3"/>
  <c r="E172" i="3" s="1"/>
  <c r="M172" i="3" s="1"/>
  <c r="K176" i="4" s="1"/>
  <c r="Q176" i="4" s="1"/>
  <c r="AF13" i="3"/>
  <c r="E13" i="3" s="1"/>
  <c r="M13" i="3" s="1"/>
  <c r="K94" i="4" s="1"/>
  <c r="Q94" i="4" s="1"/>
  <c r="AA455" i="3"/>
  <c r="X98" i="1"/>
  <c r="AZ373" i="3"/>
  <c r="E373" i="3" s="1"/>
  <c r="M373" i="3" s="1"/>
  <c r="K421" i="4" s="1"/>
  <c r="Q421" i="4" s="1"/>
  <c r="AU313" i="3"/>
  <c r="E313" i="3" s="1"/>
  <c r="M313" i="3" s="1"/>
  <c r="K339" i="4" s="1"/>
  <c r="Q339" i="4" s="1"/>
  <c r="AP231" i="3"/>
  <c r="E231" i="3" s="1"/>
  <c r="M231" i="3" s="1"/>
  <c r="K257" i="4" s="1"/>
  <c r="Q257" i="4" s="1"/>
  <c r="AK171" i="3"/>
  <c r="E171" i="3" s="1"/>
  <c r="M171" i="3" s="1"/>
  <c r="K175" i="4" s="1"/>
  <c r="Q175" i="4" s="1"/>
  <c r="AF12" i="3"/>
  <c r="E12" i="3" s="1"/>
  <c r="M12" i="3" s="1"/>
  <c r="K93" i="4" s="1"/>
  <c r="Q93" i="4" s="1"/>
  <c r="AA454" i="3"/>
  <c r="X97" i="1"/>
  <c r="AZ372" i="3"/>
  <c r="E372" i="3" s="1"/>
  <c r="M372" i="3" s="1"/>
  <c r="K420" i="4" s="1"/>
  <c r="Q420" i="4" s="1"/>
  <c r="AU312" i="3"/>
  <c r="E312" i="3" s="1"/>
  <c r="M312" i="3" s="1"/>
  <c r="K338" i="4" s="1"/>
  <c r="Q338" i="4" s="1"/>
  <c r="AP230" i="3"/>
  <c r="E230" i="3" s="1"/>
  <c r="M230" i="3" s="1"/>
  <c r="K256" i="4" s="1"/>
  <c r="Q256" i="4" s="1"/>
  <c r="AK170" i="3"/>
  <c r="E170" i="3" s="1"/>
  <c r="M170" i="3" s="1"/>
  <c r="K174" i="4" s="1"/>
  <c r="Q174" i="4" s="1"/>
  <c r="AF11" i="3"/>
  <c r="E11" i="3" s="1"/>
  <c r="M11" i="3" s="1"/>
  <c r="K92" i="4" s="1"/>
  <c r="Q92" i="4" s="1"/>
  <c r="AA453" i="3"/>
  <c r="X96" i="1"/>
  <c r="AZ371" i="3"/>
  <c r="E371" i="3" s="1"/>
  <c r="M371" i="3" s="1"/>
  <c r="K419" i="4" s="1"/>
  <c r="Q419" i="4" s="1"/>
  <c r="AU311" i="3"/>
  <c r="E311" i="3" s="1"/>
  <c r="M311" i="3" s="1"/>
  <c r="K337" i="4" s="1"/>
  <c r="Q337" i="4" s="1"/>
  <c r="AP229" i="3"/>
  <c r="E229" i="3" s="1"/>
  <c r="M229" i="3" s="1"/>
  <c r="K255" i="4" s="1"/>
  <c r="Q255" i="4" s="1"/>
  <c r="AK169" i="3"/>
  <c r="E169" i="3" s="1"/>
  <c r="M169" i="3" s="1"/>
  <c r="K173" i="4" s="1"/>
  <c r="Q173" i="4" s="1"/>
  <c r="AF10" i="3"/>
  <c r="E10" i="3" s="1"/>
  <c r="M10" i="3" s="1"/>
  <c r="K91" i="4" s="1"/>
  <c r="Q91" i="4" s="1"/>
  <c r="AA452" i="3"/>
  <c r="X95" i="1"/>
  <c r="AZ370" i="3"/>
  <c r="E370" i="3" s="1"/>
  <c r="M370" i="3" s="1"/>
  <c r="K418" i="4" s="1"/>
  <c r="Q418" i="4" s="1"/>
  <c r="AU310" i="3"/>
  <c r="E310" i="3" s="1"/>
  <c r="M310" i="3" s="1"/>
  <c r="K336" i="4" s="1"/>
  <c r="Q336" i="4" s="1"/>
  <c r="AP228" i="3"/>
  <c r="E228" i="3" s="1"/>
  <c r="M228" i="3" s="1"/>
  <c r="K254" i="4" s="1"/>
  <c r="Q254" i="4" s="1"/>
  <c r="AK168" i="3"/>
  <c r="E168" i="3" s="1"/>
  <c r="M168" i="3" s="1"/>
  <c r="K172" i="4" s="1"/>
  <c r="Q172" i="4" s="1"/>
  <c r="AF9" i="3"/>
  <c r="E9" i="3" s="1"/>
  <c r="M9" i="3" s="1"/>
  <c r="K90" i="4" s="1"/>
  <c r="Q90" i="4" s="1"/>
  <c r="AA451" i="3"/>
  <c r="BE451" i="3"/>
  <c r="AZ369" i="3"/>
  <c r="E369" i="3" s="1"/>
  <c r="M369" i="3" s="1"/>
  <c r="K417" i="4" s="1"/>
  <c r="Q417" i="4" s="1"/>
  <c r="AU309" i="3"/>
  <c r="E309" i="3" s="1"/>
  <c r="M309" i="3" s="1"/>
  <c r="K335" i="4" s="1"/>
  <c r="Q335" i="4" s="1"/>
  <c r="AP227" i="3"/>
  <c r="E227" i="3" s="1"/>
  <c r="M227" i="3" s="1"/>
  <c r="K253" i="4" s="1"/>
  <c r="AK167" i="3"/>
  <c r="E167" i="3" s="1"/>
  <c r="M167" i="3" s="1"/>
  <c r="K171" i="4" s="1"/>
  <c r="Q171" i="4" s="1"/>
  <c r="AF8" i="3"/>
  <c r="E8" i="3" s="1"/>
  <c r="M8" i="3" s="1"/>
  <c r="K89" i="4" s="1"/>
  <c r="Q89" i="4" s="1"/>
  <c r="Y71" i="1"/>
  <c r="E68" i="6" s="1"/>
  <c r="X71" i="1"/>
  <c r="DI68" i="6" s="1"/>
  <c r="V71" i="1"/>
  <c r="CQ68" i="6" s="1"/>
  <c r="U71" i="1"/>
  <c r="BY68" i="6" s="1"/>
  <c r="T71" i="1"/>
  <c r="BG68" i="6" s="1"/>
  <c r="S71" i="1"/>
  <c r="AO68" i="6" s="1"/>
  <c r="R71" i="1"/>
  <c r="W68" i="6" s="1"/>
  <c r="Y60" i="1"/>
  <c r="E57" i="6" s="1"/>
  <c r="X60" i="1"/>
  <c r="DI57" i="6" s="1"/>
  <c r="V60" i="1"/>
  <c r="CQ57" i="6" s="1"/>
  <c r="U60" i="1"/>
  <c r="BY57" i="6" s="1"/>
  <c r="T60" i="1"/>
  <c r="BG57" i="6" s="1"/>
  <c r="S60" i="1"/>
  <c r="AO57" i="6" s="1"/>
  <c r="R60" i="1"/>
  <c r="W57" i="6" s="1"/>
  <c r="Y56" i="1"/>
  <c r="E53" i="6" s="1"/>
  <c r="X56" i="1"/>
  <c r="DI53" i="6" s="1"/>
  <c r="V56" i="1"/>
  <c r="CQ53" i="6" s="1"/>
  <c r="U56" i="1"/>
  <c r="BY53" i="6" s="1"/>
  <c r="T56" i="1"/>
  <c r="BG53" i="6" s="1"/>
  <c r="S56" i="1"/>
  <c r="AO53" i="6" s="1"/>
  <c r="R56" i="1"/>
  <c r="W53" i="6" s="1"/>
  <c r="Y55" i="1"/>
  <c r="E52" i="6" s="1"/>
  <c r="X55" i="1"/>
  <c r="DI52" i="6" s="1"/>
  <c r="V55" i="1"/>
  <c r="CQ52" i="6" s="1"/>
  <c r="U55" i="1"/>
  <c r="BY52" i="6" s="1"/>
  <c r="T55" i="1"/>
  <c r="BG52" i="6" s="1"/>
  <c r="S55" i="1"/>
  <c r="AO52" i="6" s="1"/>
  <c r="R55" i="1"/>
  <c r="W52" i="6" s="1"/>
  <c r="Y54" i="1"/>
  <c r="E51" i="6" s="1"/>
  <c r="X54" i="1"/>
  <c r="DI51" i="6" s="1"/>
  <c r="V54" i="1"/>
  <c r="CQ51" i="6" s="1"/>
  <c r="U54" i="1"/>
  <c r="BY51" i="6" s="1"/>
  <c r="T54" i="1"/>
  <c r="BG51" i="6" s="1"/>
  <c r="S54" i="1"/>
  <c r="AO51" i="6" s="1"/>
  <c r="R54" i="1"/>
  <c r="W51" i="6" s="1"/>
  <c r="Z478" i="3"/>
  <c r="AJ193" i="3"/>
  <c r="D193" i="3" s="1"/>
  <c r="L193" i="3" s="1"/>
  <c r="J197" i="4" s="1"/>
  <c r="AE9" i="3"/>
  <c r="D9" i="3" s="1"/>
  <c r="L9" i="3" s="1"/>
  <c r="J90" i="4" s="1"/>
  <c r="AO228" i="3"/>
  <c r="D228" i="3" s="1"/>
  <c r="L228" i="3" s="1"/>
  <c r="J254" i="4" s="1"/>
  <c r="AY370" i="3"/>
  <c r="D370" i="3" s="1"/>
  <c r="L370" i="3" s="1"/>
  <c r="J418" i="4" s="1"/>
  <c r="Z452" i="3"/>
  <c r="AJ169" i="3"/>
  <c r="D169" i="3" s="1"/>
  <c r="L169" i="3" s="1"/>
  <c r="J173" i="4" s="1"/>
  <c r="AT311" i="3"/>
  <c r="D311" i="3" s="1"/>
  <c r="BD453" i="3"/>
  <c r="AE11" i="3"/>
  <c r="D11" i="3" s="1"/>
  <c r="L11" i="3" s="1"/>
  <c r="J92" i="4" s="1"/>
  <c r="AO230" i="3"/>
  <c r="D230" i="3" s="1"/>
  <c r="L230" i="3" s="1"/>
  <c r="J256" i="4" s="1"/>
  <c r="AY372" i="3"/>
  <c r="D372" i="3" s="1"/>
  <c r="Z454" i="3"/>
  <c r="AJ171" i="3"/>
  <c r="D171" i="3" s="1"/>
  <c r="L171" i="3" s="1"/>
  <c r="J175" i="4" s="1"/>
  <c r="AT313" i="3"/>
  <c r="D313" i="3" s="1"/>
  <c r="L313" i="3" s="1"/>
  <c r="J339" i="4" s="1"/>
  <c r="BD455" i="3"/>
  <c r="AE13" i="3"/>
  <c r="D13" i="3" s="1"/>
  <c r="L13" i="3" s="1"/>
  <c r="J94" i="4" s="1"/>
  <c r="AO232" i="3"/>
  <c r="D232" i="3" s="1"/>
  <c r="L232" i="3" s="1"/>
  <c r="J258" i="4" s="1"/>
  <c r="AY374" i="3"/>
  <c r="D374" i="3" s="1"/>
  <c r="L374" i="3" s="1"/>
  <c r="J422" i="4" s="1"/>
  <c r="Z456" i="3"/>
  <c r="AJ173" i="3"/>
  <c r="D173" i="3" s="1"/>
  <c r="L173" i="3" s="1"/>
  <c r="J177" i="4" s="1"/>
  <c r="AT315" i="3"/>
  <c r="D315" i="3" s="1"/>
  <c r="BD457" i="3"/>
  <c r="AE15" i="3"/>
  <c r="D15" i="3" s="1"/>
  <c r="L15" i="3" s="1"/>
  <c r="J96" i="4" s="1"/>
  <c r="AO234" i="3"/>
  <c r="D234" i="3" s="1"/>
  <c r="L234" i="3" s="1"/>
  <c r="J260" i="4" s="1"/>
  <c r="AY376" i="3"/>
  <c r="D376" i="3" s="1"/>
  <c r="Z458" i="3"/>
  <c r="AT317" i="3"/>
  <c r="D317" i="3" s="1"/>
  <c r="L317" i="3" s="1"/>
  <c r="J343" i="4" s="1"/>
  <c r="AE17" i="3"/>
  <c r="D17" i="3" s="1"/>
  <c r="L17" i="3" s="1"/>
  <c r="J98" i="4" s="1"/>
  <c r="AY378" i="3"/>
  <c r="D378" i="3" s="1"/>
  <c r="L378" i="3" s="1"/>
  <c r="J426" i="4" s="1"/>
  <c r="AJ177" i="3"/>
  <c r="D177" i="3" s="1"/>
  <c r="L177" i="3" s="1"/>
  <c r="J181" i="4" s="1"/>
  <c r="BD461" i="3"/>
  <c r="AO238" i="3"/>
  <c r="D238" i="3" s="1"/>
  <c r="L238" i="3" s="1"/>
  <c r="J264" i="4" s="1"/>
  <c r="Z462" i="3"/>
  <c r="AT321" i="3"/>
  <c r="D321" i="3" s="1"/>
  <c r="L321" i="3" s="1"/>
  <c r="J347" i="4" s="1"/>
  <c r="AE21" i="3"/>
  <c r="D21" i="3" s="1"/>
  <c r="L21" i="3" s="1"/>
  <c r="J102" i="4" s="1"/>
  <c r="AY382" i="3"/>
  <c r="D382" i="3" s="1"/>
  <c r="L382" i="3" s="1"/>
  <c r="J430" i="4" s="1"/>
  <c r="AJ181" i="3"/>
  <c r="D181" i="3" s="1"/>
  <c r="L181" i="3" s="1"/>
  <c r="J185" i="4" s="1"/>
  <c r="AY383" i="3"/>
  <c r="D383" i="3" s="1"/>
  <c r="BD465" i="3"/>
  <c r="AO242" i="3"/>
  <c r="D242" i="3" s="1"/>
  <c r="L242" i="3" s="1"/>
  <c r="J268" i="4" s="1"/>
  <c r="Z466" i="3"/>
  <c r="AT325" i="3"/>
  <c r="D325" i="3" s="1"/>
  <c r="L325" i="3" s="1"/>
  <c r="J351" i="4" s="1"/>
  <c r="AE25" i="3"/>
  <c r="D25" i="3" s="1"/>
  <c r="L25" i="3" s="1"/>
  <c r="J106" i="4" s="1"/>
  <c r="AY386" i="3"/>
  <c r="D386" i="3" s="1"/>
  <c r="L386" i="3" s="1"/>
  <c r="J434" i="4" s="1"/>
  <c r="AI51" i="6" l="1"/>
  <c r="BS51" i="6"/>
  <c r="DC51" i="6"/>
  <c r="Q51" i="6"/>
  <c r="BA52" i="6"/>
  <c r="CK52" i="6"/>
  <c r="DU52" i="6"/>
  <c r="AI53" i="6"/>
  <c r="BS53" i="6"/>
  <c r="DC53" i="6"/>
  <c r="Q53" i="6"/>
  <c r="BA57" i="6"/>
  <c r="CK57" i="6"/>
  <c r="DU57" i="6"/>
  <c r="AI68" i="6"/>
  <c r="BS68" i="6"/>
  <c r="DC68" i="6"/>
  <c r="Q68" i="6"/>
  <c r="BE453" i="3"/>
  <c r="DJ11" i="6"/>
  <c r="BE455" i="3"/>
  <c r="DJ13" i="6"/>
  <c r="BE457" i="3"/>
  <c r="DJ15" i="6"/>
  <c r="BE459" i="3"/>
  <c r="DJ17" i="6"/>
  <c r="BE461" i="3"/>
  <c r="DJ19" i="6"/>
  <c r="BE463" i="3"/>
  <c r="DJ21" i="6"/>
  <c r="BE465" i="3"/>
  <c r="DJ23" i="6"/>
  <c r="BE467" i="3"/>
  <c r="DJ25" i="6"/>
  <c r="BE469" i="3"/>
  <c r="DJ27" i="6"/>
  <c r="BE471" i="3"/>
  <c r="DJ29" i="6"/>
  <c r="BE473" i="3"/>
  <c r="DJ31" i="6"/>
  <c r="BE475" i="3"/>
  <c r="DJ33" i="6"/>
  <c r="BE477" i="3"/>
  <c r="DJ35" i="6"/>
  <c r="BE479" i="3"/>
  <c r="DJ37" i="6"/>
  <c r="BE481" i="3"/>
  <c r="DJ39" i="6"/>
  <c r="BE483" i="3"/>
  <c r="DJ41" i="6"/>
  <c r="BE485" i="3"/>
  <c r="DJ43" i="6"/>
  <c r="BE487" i="3"/>
  <c r="DJ45" i="6"/>
  <c r="BE489" i="3"/>
  <c r="DJ47" i="6"/>
  <c r="BE491" i="3"/>
  <c r="DJ49" i="6"/>
  <c r="AK209" i="3"/>
  <c r="E209" i="3" s="1"/>
  <c r="M209" i="3" s="1"/>
  <c r="K213" i="4" s="1"/>
  <c r="Q213" i="4" s="1"/>
  <c r="AP51" i="6"/>
  <c r="BB51" i="6" s="1"/>
  <c r="AU351" i="3"/>
  <c r="E351" i="3" s="1"/>
  <c r="M351" i="3" s="1"/>
  <c r="K377" i="4" s="1"/>
  <c r="Q377" i="4" s="1"/>
  <c r="BZ51" i="6"/>
  <c r="CL51" i="6" s="1"/>
  <c r="AF51" i="3"/>
  <c r="E51" i="3" s="1"/>
  <c r="M51" i="3" s="1"/>
  <c r="K132" i="4" s="1"/>
  <c r="Q132" i="4" s="1"/>
  <c r="X52" i="6"/>
  <c r="AJ52" i="6" s="1"/>
  <c r="AP270" i="3"/>
  <c r="E270" i="3" s="1"/>
  <c r="M270" i="3" s="1"/>
  <c r="K296" i="4" s="1"/>
  <c r="Q296" i="4" s="1"/>
  <c r="BH52" i="6"/>
  <c r="BT52" i="6" s="1"/>
  <c r="AZ412" i="3"/>
  <c r="E412" i="3" s="1"/>
  <c r="M412" i="3" s="1"/>
  <c r="K460" i="4" s="1"/>
  <c r="Q460" i="4" s="1"/>
  <c r="CR52" i="6"/>
  <c r="DD52" i="6" s="1"/>
  <c r="AA494" i="3"/>
  <c r="F52" i="6"/>
  <c r="R52" i="6" s="1"/>
  <c r="AK211" i="3"/>
  <c r="E211" i="3" s="1"/>
  <c r="M211" i="3" s="1"/>
  <c r="K215" i="4" s="1"/>
  <c r="Q215" i="4" s="1"/>
  <c r="AP53" i="6"/>
  <c r="BB53" i="6" s="1"/>
  <c r="AU353" i="3"/>
  <c r="E353" i="3" s="1"/>
  <c r="M353" i="3" s="1"/>
  <c r="K379" i="4" s="1"/>
  <c r="Q379" i="4" s="1"/>
  <c r="BZ53" i="6"/>
  <c r="CL53" i="6" s="1"/>
  <c r="BE495" i="3"/>
  <c r="DJ53" i="6"/>
  <c r="DV53" i="6" s="1"/>
  <c r="AK215" i="3"/>
  <c r="E215" i="3" s="1"/>
  <c r="M215" i="3" s="1"/>
  <c r="K219" i="4" s="1"/>
  <c r="Q219" i="4" s="1"/>
  <c r="AP57" i="6"/>
  <c r="BB57" i="6" s="1"/>
  <c r="AU357" i="3"/>
  <c r="E357" i="3" s="1"/>
  <c r="M357" i="3" s="1"/>
  <c r="K383" i="4" s="1"/>
  <c r="Q383" i="4" s="1"/>
  <c r="BZ57" i="6"/>
  <c r="CL57" i="6" s="1"/>
  <c r="BE499" i="3"/>
  <c r="DJ57" i="6"/>
  <c r="DV57" i="6" s="1"/>
  <c r="AF67" i="3"/>
  <c r="E67" i="3" s="1"/>
  <c r="M67" i="3" s="1"/>
  <c r="K148" i="4" s="1"/>
  <c r="Q148" i="4" s="1"/>
  <c r="X68" i="6"/>
  <c r="AJ68" i="6" s="1"/>
  <c r="AP286" i="3"/>
  <c r="E286" i="3" s="1"/>
  <c r="M286" i="3" s="1"/>
  <c r="K312" i="4" s="1"/>
  <c r="Q312" i="4" s="1"/>
  <c r="BH68" i="6"/>
  <c r="BT68" i="6" s="1"/>
  <c r="AZ428" i="3"/>
  <c r="E428" i="3" s="1"/>
  <c r="M428" i="3" s="1"/>
  <c r="K476" i="4" s="1"/>
  <c r="Q476" i="4" s="1"/>
  <c r="CR68" i="6"/>
  <c r="DD68" i="6" s="1"/>
  <c r="AA510" i="3"/>
  <c r="F68" i="6"/>
  <c r="R68" i="6" s="1"/>
  <c r="AL209" i="3"/>
  <c r="F209" i="3" s="1"/>
  <c r="N209" i="3" s="1"/>
  <c r="L213" i="4" s="1"/>
  <c r="R213" i="4" s="1"/>
  <c r="AQ51" i="6"/>
  <c r="BC51" i="6" s="1"/>
  <c r="AV351" i="3"/>
  <c r="F351" i="3" s="1"/>
  <c r="N351" i="3" s="1"/>
  <c r="L377" i="4" s="1"/>
  <c r="R377" i="4" s="1"/>
  <c r="CA51" i="6"/>
  <c r="CM51" i="6" s="1"/>
  <c r="BF493" i="3"/>
  <c r="DK51" i="6"/>
  <c r="DW51" i="6" s="1"/>
  <c r="AG51" i="3"/>
  <c r="F51" i="3" s="1"/>
  <c r="N51" i="3" s="1"/>
  <c r="L132" i="4" s="1"/>
  <c r="R132" i="4" s="1"/>
  <c r="Y52" i="6"/>
  <c r="AK52" i="6" s="1"/>
  <c r="AQ270" i="3"/>
  <c r="F270" i="3" s="1"/>
  <c r="N270" i="3" s="1"/>
  <c r="L296" i="4" s="1"/>
  <c r="R296" i="4" s="1"/>
  <c r="BI52" i="6"/>
  <c r="BU52" i="6" s="1"/>
  <c r="BA412" i="3"/>
  <c r="F412" i="3" s="1"/>
  <c r="N412" i="3" s="1"/>
  <c r="L460" i="4" s="1"/>
  <c r="R460" i="4" s="1"/>
  <c r="CS52" i="6"/>
  <c r="DE52" i="6" s="1"/>
  <c r="AB494" i="3"/>
  <c r="G52" i="6"/>
  <c r="S52" i="6" s="1"/>
  <c r="AL211" i="3"/>
  <c r="F211" i="3" s="1"/>
  <c r="N211" i="3" s="1"/>
  <c r="L215" i="4" s="1"/>
  <c r="R215" i="4" s="1"/>
  <c r="AQ53" i="6"/>
  <c r="BC53" i="6" s="1"/>
  <c r="AV353" i="3"/>
  <c r="F353" i="3" s="1"/>
  <c r="N353" i="3" s="1"/>
  <c r="L379" i="4" s="1"/>
  <c r="R379" i="4" s="1"/>
  <c r="CA53" i="6"/>
  <c r="CM53" i="6" s="1"/>
  <c r="BF495" i="3"/>
  <c r="DK53" i="6"/>
  <c r="DW53" i="6" s="1"/>
  <c r="AL215" i="3"/>
  <c r="F215" i="3" s="1"/>
  <c r="N215" i="3" s="1"/>
  <c r="L219" i="4" s="1"/>
  <c r="R219" i="4" s="1"/>
  <c r="AQ57" i="6"/>
  <c r="BC57" i="6" s="1"/>
  <c r="AV357" i="3"/>
  <c r="F357" i="3" s="1"/>
  <c r="N357" i="3" s="1"/>
  <c r="L383" i="4" s="1"/>
  <c r="R383" i="4" s="1"/>
  <c r="CA57" i="6"/>
  <c r="CM57" i="6" s="1"/>
  <c r="BF499" i="3"/>
  <c r="DK57" i="6"/>
  <c r="DW57" i="6" s="1"/>
  <c r="AG67" i="3"/>
  <c r="F67" i="3" s="1"/>
  <c r="N67" i="3" s="1"/>
  <c r="L148" i="4" s="1"/>
  <c r="R148" i="4" s="1"/>
  <c r="Y68" i="6"/>
  <c r="AK68" i="6" s="1"/>
  <c r="AQ286" i="3"/>
  <c r="F286" i="3" s="1"/>
  <c r="N286" i="3" s="1"/>
  <c r="L312" i="4" s="1"/>
  <c r="R312" i="4" s="1"/>
  <c r="BI68" i="6"/>
  <c r="BU68" i="6" s="1"/>
  <c r="BA428" i="3"/>
  <c r="F428" i="3" s="1"/>
  <c r="N428" i="3" s="1"/>
  <c r="L476" i="4" s="1"/>
  <c r="R476" i="4" s="1"/>
  <c r="CS68" i="6"/>
  <c r="DE68" i="6" s="1"/>
  <c r="AB510" i="3"/>
  <c r="G68" i="6"/>
  <c r="S68" i="6" s="1"/>
  <c r="AM209" i="3"/>
  <c r="G209" i="3" s="1"/>
  <c r="O209" i="3" s="1"/>
  <c r="M213" i="4" s="1"/>
  <c r="S213" i="4" s="1"/>
  <c r="AR51" i="6"/>
  <c r="BD51" i="6" s="1"/>
  <c r="AW351" i="3"/>
  <c r="G351" i="3" s="1"/>
  <c r="O351" i="3" s="1"/>
  <c r="M377" i="4" s="1"/>
  <c r="S377" i="4" s="1"/>
  <c r="CB51" i="6"/>
  <c r="CN51" i="6" s="1"/>
  <c r="BG493" i="3"/>
  <c r="DL51" i="6"/>
  <c r="DX51" i="6" s="1"/>
  <c r="AH51" i="3"/>
  <c r="G51" i="3" s="1"/>
  <c r="O51" i="3" s="1"/>
  <c r="M132" i="4" s="1"/>
  <c r="S132" i="4" s="1"/>
  <c r="Z52" i="6"/>
  <c r="AL52" i="6" s="1"/>
  <c r="AR270" i="3"/>
  <c r="G270" i="3" s="1"/>
  <c r="O270" i="3" s="1"/>
  <c r="M296" i="4" s="1"/>
  <c r="S296" i="4" s="1"/>
  <c r="BJ52" i="6"/>
  <c r="BV52" i="6" s="1"/>
  <c r="BB412" i="3"/>
  <c r="G412" i="3" s="1"/>
  <c r="O412" i="3" s="1"/>
  <c r="M460" i="4" s="1"/>
  <c r="S460" i="4" s="1"/>
  <c r="CT52" i="6"/>
  <c r="DF52" i="6" s="1"/>
  <c r="AC494" i="3"/>
  <c r="H52" i="6"/>
  <c r="T52" i="6" s="1"/>
  <c r="AM211" i="3"/>
  <c r="G211" i="3" s="1"/>
  <c r="O211" i="3" s="1"/>
  <c r="M215" i="4" s="1"/>
  <c r="S215" i="4" s="1"/>
  <c r="AR53" i="6"/>
  <c r="BD53" i="6" s="1"/>
  <c r="AW353" i="3"/>
  <c r="G353" i="3" s="1"/>
  <c r="O353" i="3" s="1"/>
  <c r="M379" i="4" s="1"/>
  <c r="S379" i="4" s="1"/>
  <c r="CB53" i="6"/>
  <c r="CN53" i="6" s="1"/>
  <c r="BG495" i="3"/>
  <c r="DL53" i="6"/>
  <c r="DX53" i="6" s="1"/>
  <c r="AM215" i="3"/>
  <c r="G215" i="3" s="1"/>
  <c r="O215" i="3" s="1"/>
  <c r="M219" i="4" s="1"/>
  <c r="S219" i="4" s="1"/>
  <c r="AR57" i="6"/>
  <c r="BD57" i="6" s="1"/>
  <c r="AW357" i="3"/>
  <c r="G357" i="3" s="1"/>
  <c r="O357" i="3" s="1"/>
  <c r="M383" i="4" s="1"/>
  <c r="S383" i="4" s="1"/>
  <c r="CB57" i="6"/>
  <c r="CN57" i="6" s="1"/>
  <c r="BG499" i="3"/>
  <c r="DL57" i="6"/>
  <c r="DX57" i="6" s="1"/>
  <c r="AH67" i="3"/>
  <c r="G67" i="3" s="1"/>
  <c r="O67" i="3" s="1"/>
  <c r="M148" i="4" s="1"/>
  <c r="S148" i="4" s="1"/>
  <c r="Z68" i="6"/>
  <c r="AL68" i="6" s="1"/>
  <c r="AR286" i="3"/>
  <c r="G286" i="3" s="1"/>
  <c r="O286" i="3" s="1"/>
  <c r="M312" i="4" s="1"/>
  <c r="S312" i="4" s="1"/>
  <c r="BJ68" i="6"/>
  <c r="BV68" i="6" s="1"/>
  <c r="BB428" i="3"/>
  <c r="G428" i="3" s="1"/>
  <c r="O428" i="3" s="1"/>
  <c r="M476" i="4" s="1"/>
  <c r="S476" i="4" s="1"/>
  <c r="CT68" i="6"/>
  <c r="DF68" i="6" s="1"/>
  <c r="AC510" i="3"/>
  <c r="H68" i="6"/>
  <c r="T68" i="6" s="1"/>
  <c r="AN209" i="3"/>
  <c r="H209" i="3" s="1"/>
  <c r="P209" i="3" s="1"/>
  <c r="N213" i="4" s="1"/>
  <c r="T213" i="4" s="1"/>
  <c r="AS51" i="6"/>
  <c r="BE51" i="6" s="1"/>
  <c r="AX351" i="3"/>
  <c r="H351" i="3" s="1"/>
  <c r="P351" i="3" s="1"/>
  <c r="N377" i="4" s="1"/>
  <c r="T377" i="4" s="1"/>
  <c r="CC51" i="6"/>
  <c r="CO51" i="6" s="1"/>
  <c r="BH493" i="3"/>
  <c r="DM51" i="6"/>
  <c r="DY51" i="6" s="1"/>
  <c r="AI51" i="3"/>
  <c r="H51" i="3" s="1"/>
  <c r="P51" i="3" s="1"/>
  <c r="N132" i="4" s="1"/>
  <c r="T132" i="4" s="1"/>
  <c r="AA52" i="6"/>
  <c r="AM52" i="6" s="1"/>
  <c r="AS270" i="3"/>
  <c r="H270" i="3" s="1"/>
  <c r="P270" i="3" s="1"/>
  <c r="N296" i="4" s="1"/>
  <c r="T296" i="4" s="1"/>
  <c r="BK52" i="6"/>
  <c r="BW52" i="6" s="1"/>
  <c r="BC412" i="3"/>
  <c r="H412" i="3" s="1"/>
  <c r="P412" i="3" s="1"/>
  <c r="N460" i="4" s="1"/>
  <c r="T460" i="4" s="1"/>
  <c r="CU52" i="6"/>
  <c r="DG52" i="6" s="1"/>
  <c r="AD494" i="3"/>
  <c r="I52" i="6"/>
  <c r="U52" i="6" s="1"/>
  <c r="AN211" i="3"/>
  <c r="H211" i="3" s="1"/>
  <c r="P211" i="3" s="1"/>
  <c r="N215" i="4" s="1"/>
  <c r="T215" i="4" s="1"/>
  <c r="AS53" i="6"/>
  <c r="BE53" i="6" s="1"/>
  <c r="AX353" i="3"/>
  <c r="H353" i="3" s="1"/>
  <c r="P353" i="3" s="1"/>
  <c r="N379" i="4" s="1"/>
  <c r="T379" i="4" s="1"/>
  <c r="CC53" i="6"/>
  <c r="CO53" i="6" s="1"/>
  <c r="BH495" i="3"/>
  <c r="DM53" i="6"/>
  <c r="DY53" i="6" s="1"/>
  <c r="AN215" i="3"/>
  <c r="H215" i="3" s="1"/>
  <c r="P215" i="3" s="1"/>
  <c r="N219" i="4" s="1"/>
  <c r="T219" i="4" s="1"/>
  <c r="AS57" i="6"/>
  <c r="BE57" i="6" s="1"/>
  <c r="AX357" i="3"/>
  <c r="H357" i="3" s="1"/>
  <c r="P357" i="3" s="1"/>
  <c r="N383" i="4" s="1"/>
  <c r="T383" i="4" s="1"/>
  <c r="CC57" i="6"/>
  <c r="CO57" i="6" s="1"/>
  <c r="BH499" i="3"/>
  <c r="DM57" i="6"/>
  <c r="DY57" i="6" s="1"/>
  <c r="AI67" i="3"/>
  <c r="H67" i="3" s="1"/>
  <c r="P67" i="3" s="1"/>
  <c r="N148" i="4" s="1"/>
  <c r="T148" i="4" s="1"/>
  <c r="AA68" i="6"/>
  <c r="AM68" i="6" s="1"/>
  <c r="AS286" i="3"/>
  <c r="H286" i="3" s="1"/>
  <c r="P286" i="3" s="1"/>
  <c r="N312" i="4" s="1"/>
  <c r="T312" i="4" s="1"/>
  <c r="BK68" i="6"/>
  <c r="BW68" i="6" s="1"/>
  <c r="BC428" i="3"/>
  <c r="H428" i="3" s="1"/>
  <c r="P428" i="3" s="1"/>
  <c r="N476" i="4" s="1"/>
  <c r="T476" i="4" s="1"/>
  <c r="CU68" i="6"/>
  <c r="DG68" i="6" s="1"/>
  <c r="AD510" i="3"/>
  <c r="I68" i="6"/>
  <c r="U68" i="6" s="1"/>
  <c r="AN51" i="6"/>
  <c r="BA51" i="6"/>
  <c r="AZ51" i="6" s="1"/>
  <c r="BX51" i="6"/>
  <c r="CK51" i="6"/>
  <c r="CJ51" i="6" s="1"/>
  <c r="DH51" i="6"/>
  <c r="DU51" i="6"/>
  <c r="DT51" i="6" s="1"/>
  <c r="V52" i="6"/>
  <c r="AI52" i="6"/>
  <c r="AH52" i="6" s="1"/>
  <c r="BF52" i="6"/>
  <c r="BS52" i="6"/>
  <c r="BR52" i="6" s="1"/>
  <c r="CP52" i="6"/>
  <c r="DC52" i="6"/>
  <c r="DB52" i="6" s="1"/>
  <c r="Q52" i="6"/>
  <c r="P52" i="6" s="1"/>
  <c r="D52" i="6"/>
  <c r="AN53" i="6"/>
  <c r="BA53" i="6"/>
  <c r="AZ53" i="6" s="1"/>
  <c r="BX53" i="6"/>
  <c r="CK53" i="6"/>
  <c r="CJ53" i="6" s="1"/>
  <c r="DH53" i="6"/>
  <c r="DU53" i="6"/>
  <c r="DT53" i="6" s="1"/>
  <c r="AI57" i="6"/>
  <c r="BS57" i="6"/>
  <c r="DC57" i="6"/>
  <c r="Q57" i="6"/>
  <c r="BA68" i="6"/>
  <c r="CK68" i="6"/>
  <c r="DU68" i="6"/>
  <c r="BE452" i="3"/>
  <c r="DJ10" i="6"/>
  <c r="BE454" i="3"/>
  <c r="DJ12" i="6"/>
  <c r="BE456" i="3"/>
  <c r="DJ14" i="6"/>
  <c r="BE458" i="3"/>
  <c r="DJ16" i="6"/>
  <c r="BE460" i="3"/>
  <c r="DJ18" i="6"/>
  <c r="BE462" i="3"/>
  <c r="DJ20" i="6"/>
  <c r="BE464" i="3"/>
  <c r="DJ22" i="6"/>
  <c r="BE466" i="3"/>
  <c r="DJ24" i="6"/>
  <c r="BE468" i="3"/>
  <c r="DJ26" i="6"/>
  <c r="BE470" i="3"/>
  <c r="DJ28" i="6"/>
  <c r="BE472" i="3"/>
  <c r="DJ30" i="6"/>
  <c r="BE474" i="3"/>
  <c r="DJ32" i="6"/>
  <c r="BE476" i="3"/>
  <c r="DJ34" i="6"/>
  <c r="BE478" i="3"/>
  <c r="DJ36" i="6"/>
  <c r="BE480" i="3"/>
  <c r="DJ38" i="6"/>
  <c r="BE482" i="3"/>
  <c r="DJ40" i="6"/>
  <c r="BE484" i="3"/>
  <c r="DJ42" i="6"/>
  <c r="BE486" i="3"/>
  <c r="DJ44" i="6"/>
  <c r="BE488" i="3"/>
  <c r="DJ46" i="6"/>
  <c r="BE490" i="3"/>
  <c r="DJ48" i="6"/>
  <c r="BE492" i="3"/>
  <c r="DJ50" i="6"/>
  <c r="AP269" i="3"/>
  <c r="E269" i="3" s="1"/>
  <c r="M269" i="3" s="1"/>
  <c r="K295" i="4" s="1"/>
  <c r="Q295" i="4" s="1"/>
  <c r="BH51" i="6"/>
  <c r="BT51" i="6" s="1"/>
  <c r="AZ411" i="3"/>
  <c r="E411" i="3" s="1"/>
  <c r="M411" i="3" s="1"/>
  <c r="K459" i="4" s="1"/>
  <c r="Q459" i="4" s="1"/>
  <c r="CR51" i="6"/>
  <c r="DD51" i="6" s="1"/>
  <c r="AK210" i="3"/>
  <c r="E210" i="3" s="1"/>
  <c r="M210" i="3" s="1"/>
  <c r="K214" i="4" s="1"/>
  <c r="Q214" i="4" s="1"/>
  <c r="AP52" i="6"/>
  <c r="BB52" i="6" s="1"/>
  <c r="AU352" i="3"/>
  <c r="E352" i="3" s="1"/>
  <c r="M352" i="3" s="1"/>
  <c r="K378" i="4" s="1"/>
  <c r="Q378" i="4" s="1"/>
  <c r="BZ52" i="6"/>
  <c r="CL52" i="6" s="1"/>
  <c r="BE494" i="3"/>
  <c r="DJ52" i="6"/>
  <c r="DV52" i="6" s="1"/>
  <c r="AF52" i="3"/>
  <c r="E52" i="3" s="1"/>
  <c r="M52" i="3" s="1"/>
  <c r="K133" i="4" s="1"/>
  <c r="Q133" i="4" s="1"/>
  <c r="X53" i="6"/>
  <c r="AJ53" i="6" s="1"/>
  <c r="AP271" i="3"/>
  <c r="E271" i="3" s="1"/>
  <c r="M271" i="3" s="1"/>
  <c r="K297" i="4" s="1"/>
  <c r="Q297" i="4" s="1"/>
  <c r="BH53" i="6"/>
  <c r="BT53" i="6" s="1"/>
  <c r="AZ413" i="3"/>
  <c r="E413" i="3" s="1"/>
  <c r="M413" i="3" s="1"/>
  <c r="K461" i="4" s="1"/>
  <c r="Q461" i="4" s="1"/>
  <c r="CR53" i="6"/>
  <c r="DD53" i="6" s="1"/>
  <c r="AA495" i="3"/>
  <c r="F53" i="6"/>
  <c r="R53" i="6" s="1"/>
  <c r="AF56" i="3"/>
  <c r="E56" i="3" s="1"/>
  <c r="M56" i="3" s="1"/>
  <c r="K137" i="4" s="1"/>
  <c r="Q137" i="4" s="1"/>
  <c r="X57" i="6"/>
  <c r="AJ57" i="6" s="1"/>
  <c r="AP275" i="3"/>
  <c r="E275" i="3" s="1"/>
  <c r="M275" i="3" s="1"/>
  <c r="K301" i="4" s="1"/>
  <c r="Q301" i="4" s="1"/>
  <c r="BH57" i="6"/>
  <c r="BT57" i="6" s="1"/>
  <c r="AZ417" i="3"/>
  <c r="E417" i="3" s="1"/>
  <c r="M417" i="3" s="1"/>
  <c r="K465" i="4" s="1"/>
  <c r="Q465" i="4" s="1"/>
  <c r="CR57" i="6"/>
  <c r="DD57" i="6" s="1"/>
  <c r="AA499" i="3"/>
  <c r="F57" i="6"/>
  <c r="R57" i="6" s="1"/>
  <c r="AK226" i="3"/>
  <c r="E226" i="3" s="1"/>
  <c r="M226" i="3" s="1"/>
  <c r="K230" i="4" s="1"/>
  <c r="Q230" i="4" s="1"/>
  <c r="AP68" i="6"/>
  <c r="BB68" i="6" s="1"/>
  <c r="AU368" i="3"/>
  <c r="E368" i="3" s="1"/>
  <c r="M368" i="3" s="1"/>
  <c r="K394" i="4" s="1"/>
  <c r="Q394" i="4" s="1"/>
  <c r="BZ68" i="6"/>
  <c r="CL68" i="6" s="1"/>
  <c r="BE510" i="3"/>
  <c r="DJ68" i="6"/>
  <c r="DV68" i="6" s="1"/>
  <c r="AG50" i="3"/>
  <c r="F50" i="3" s="1"/>
  <c r="N50" i="3" s="1"/>
  <c r="L131" i="4" s="1"/>
  <c r="R131" i="4" s="1"/>
  <c r="Y51" i="6"/>
  <c r="AK51" i="6" s="1"/>
  <c r="AQ269" i="3"/>
  <c r="F269" i="3" s="1"/>
  <c r="N269" i="3" s="1"/>
  <c r="L295" i="4" s="1"/>
  <c r="R295" i="4" s="1"/>
  <c r="BI51" i="6"/>
  <c r="BU51" i="6" s="1"/>
  <c r="BA411" i="3"/>
  <c r="F411" i="3" s="1"/>
  <c r="N411" i="3" s="1"/>
  <c r="L459" i="4" s="1"/>
  <c r="R459" i="4" s="1"/>
  <c r="CS51" i="6"/>
  <c r="DE51" i="6" s="1"/>
  <c r="AB493" i="3"/>
  <c r="G51" i="6"/>
  <c r="S51" i="6" s="1"/>
  <c r="AL210" i="3"/>
  <c r="F210" i="3" s="1"/>
  <c r="N210" i="3" s="1"/>
  <c r="L214" i="4" s="1"/>
  <c r="R214" i="4" s="1"/>
  <c r="AQ52" i="6"/>
  <c r="BC52" i="6" s="1"/>
  <c r="AV352" i="3"/>
  <c r="F352" i="3" s="1"/>
  <c r="N352" i="3" s="1"/>
  <c r="L378" i="4" s="1"/>
  <c r="R378" i="4" s="1"/>
  <c r="CA52" i="6"/>
  <c r="CM52" i="6" s="1"/>
  <c r="BF494" i="3"/>
  <c r="DK52" i="6"/>
  <c r="DW52" i="6" s="1"/>
  <c r="AG52" i="3"/>
  <c r="F52" i="3" s="1"/>
  <c r="N52" i="3" s="1"/>
  <c r="L133" i="4" s="1"/>
  <c r="R133" i="4" s="1"/>
  <c r="Y53" i="6"/>
  <c r="AK53" i="6" s="1"/>
  <c r="AQ271" i="3"/>
  <c r="F271" i="3" s="1"/>
  <c r="N271" i="3" s="1"/>
  <c r="L297" i="4" s="1"/>
  <c r="R297" i="4" s="1"/>
  <c r="BI53" i="6"/>
  <c r="BU53" i="6" s="1"/>
  <c r="BA413" i="3"/>
  <c r="F413" i="3" s="1"/>
  <c r="N413" i="3" s="1"/>
  <c r="L461" i="4" s="1"/>
  <c r="R461" i="4" s="1"/>
  <c r="CS53" i="6"/>
  <c r="DE53" i="6" s="1"/>
  <c r="AB495" i="3"/>
  <c r="G53" i="6"/>
  <c r="S53" i="6" s="1"/>
  <c r="AG56" i="3"/>
  <c r="F56" i="3" s="1"/>
  <c r="N56" i="3" s="1"/>
  <c r="L137" i="4" s="1"/>
  <c r="R137" i="4" s="1"/>
  <c r="Y57" i="6"/>
  <c r="AK57" i="6" s="1"/>
  <c r="AQ275" i="3"/>
  <c r="F275" i="3" s="1"/>
  <c r="N275" i="3" s="1"/>
  <c r="L301" i="4" s="1"/>
  <c r="R301" i="4" s="1"/>
  <c r="BI57" i="6"/>
  <c r="BU57" i="6" s="1"/>
  <c r="BA417" i="3"/>
  <c r="F417" i="3" s="1"/>
  <c r="N417" i="3" s="1"/>
  <c r="L465" i="4" s="1"/>
  <c r="R465" i="4" s="1"/>
  <c r="CS57" i="6"/>
  <c r="DE57" i="6" s="1"/>
  <c r="AB499" i="3"/>
  <c r="G57" i="6"/>
  <c r="S57" i="6" s="1"/>
  <c r="AL226" i="3"/>
  <c r="F226" i="3" s="1"/>
  <c r="N226" i="3" s="1"/>
  <c r="L230" i="4" s="1"/>
  <c r="R230" i="4" s="1"/>
  <c r="AQ68" i="6"/>
  <c r="BC68" i="6" s="1"/>
  <c r="AV368" i="3"/>
  <c r="F368" i="3" s="1"/>
  <c r="N368" i="3" s="1"/>
  <c r="L394" i="4" s="1"/>
  <c r="R394" i="4" s="1"/>
  <c r="CA68" i="6"/>
  <c r="CM68" i="6" s="1"/>
  <c r="BF510" i="3"/>
  <c r="DK68" i="6"/>
  <c r="DW68" i="6" s="1"/>
  <c r="AH50" i="3"/>
  <c r="G50" i="3" s="1"/>
  <c r="O50" i="3" s="1"/>
  <c r="M131" i="4" s="1"/>
  <c r="S131" i="4" s="1"/>
  <c r="Z51" i="6"/>
  <c r="AL51" i="6" s="1"/>
  <c r="AR269" i="3"/>
  <c r="G269" i="3" s="1"/>
  <c r="O269" i="3" s="1"/>
  <c r="M295" i="4" s="1"/>
  <c r="S295" i="4" s="1"/>
  <c r="BJ51" i="6"/>
  <c r="BV51" i="6" s="1"/>
  <c r="BB411" i="3"/>
  <c r="G411" i="3" s="1"/>
  <c r="O411" i="3" s="1"/>
  <c r="M459" i="4" s="1"/>
  <c r="S459" i="4" s="1"/>
  <c r="CT51" i="6"/>
  <c r="DF51" i="6" s="1"/>
  <c r="AC493" i="3"/>
  <c r="H51" i="6"/>
  <c r="T51" i="6" s="1"/>
  <c r="AM210" i="3"/>
  <c r="G210" i="3" s="1"/>
  <c r="O210" i="3" s="1"/>
  <c r="M214" i="4" s="1"/>
  <c r="S214" i="4" s="1"/>
  <c r="AR52" i="6"/>
  <c r="BD52" i="6" s="1"/>
  <c r="AW352" i="3"/>
  <c r="G352" i="3" s="1"/>
  <c r="O352" i="3" s="1"/>
  <c r="M378" i="4" s="1"/>
  <c r="S378" i="4" s="1"/>
  <c r="CB52" i="6"/>
  <c r="CN52" i="6" s="1"/>
  <c r="BG494" i="3"/>
  <c r="DL52" i="6"/>
  <c r="DX52" i="6" s="1"/>
  <c r="AH52" i="3"/>
  <c r="G52" i="3" s="1"/>
  <c r="O52" i="3" s="1"/>
  <c r="M133" i="4" s="1"/>
  <c r="S133" i="4" s="1"/>
  <c r="Z53" i="6"/>
  <c r="AL53" i="6" s="1"/>
  <c r="AR271" i="3"/>
  <c r="G271" i="3" s="1"/>
  <c r="O271" i="3" s="1"/>
  <c r="M297" i="4" s="1"/>
  <c r="S297" i="4" s="1"/>
  <c r="BJ53" i="6"/>
  <c r="BV53" i="6" s="1"/>
  <c r="BB413" i="3"/>
  <c r="G413" i="3" s="1"/>
  <c r="O413" i="3" s="1"/>
  <c r="M461" i="4" s="1"/>
  <c r="S461" i="4" s="1"/>
  <c r="CT53" i="6"/>
  <c r="DF53" i="6" s="1"/>
  <c r="AC495" i="3"/>
  <c r="H53" i="6"/>
  <c r="T53" i="6" s="1"/>
  <c r="AH56" i="3"/>
  <c r="G56" i="3" s="1"/>
  <c r="O56" i="3" s="1"/>
  <c r="M137" i="4" s="1"/>
  <c r="S137" i="4" s="1"/>
  <c r="Z57" i="6"/>
  <c r="AL57" i="6" s="1"/>
  <c r="AR275" i="3"/>
  <c r="G275" i="3" s="1"/>
  <c r="O275" i="3" s="1"/>
  <c r="M301" i="4" s="1"/>
  <c r="S301" i="4" s="1"/>
  <c r="BJ57" i="6"/>
  <c r="BV57" i="6" s="1"/>
  <c r="BB417" i="3"/>
  <c r="G417" i="3" s="1"/>
  <c r="O417" i="3" s="1"/>
  <c r="M465" i="4" s="1"/>
  <c r="S465" i="4" s="1"/>
  <c r="CT57" i="6"/>
  <c r="DF57" i="6" s="1"/>
  <c r="AC499" i="3"/>
  <c r="H57" i="6"/>
  <c r="T57" i="6" s="1"/>
  <c r="AM226" i="3"/>
  <c r="G226" i="3" s="1"/>
  <c r="O226" i="3" s="1"/>
  <c r="M230" i="4" s="1"/>
  <c r="S230" i="4" s="1"/>
  <c r="AR68" i="6"/>
  <c r="BD68" i="6" s="1"/>
  <c r="AW368" i="3"/>
  <c r="G368" i="3" s="1"/>
  <c r="O368" i="3" s="1"/>
  <c r="M394" i="4" s="1"/>
  <c r="S394" i="4" s="1"/>
  <c r="CB68" i="6"/>
  <c r="CN68" i="6" s="1"/>
  <c r="BG510" i="3"/>
  <c r="DL68" i="6"/>
  <c r="DX68" i="6" s="1"/>
  <c r="AI50" i="3"/>
  <c r="H50" i="3" s="1"/>
  <c r="P50" i="3" s="1"/>
  <c r="N131" i="4" s="1"/>
  <c r="T131" i="4" s="1"/>
  <c r="AA51" i="6"/>
  <c r="AM51" i="6" s="1"/>
  <c r="AS269" i="3"/>
  <c r="H269" i="3" s="1"/>
  <c r="P269" i="3" s="1"/>
  <c r="N295" i="4" s="1"/>
  <c r="T295" i="4" s="1"/>
  <c r="BK51" i="6"/>
  <c r="BW51" i="6" s="1"/>
  <c r="BC411" i="3"/>
  <c r="H411" i="3" s="1"/>
  <c r="P411" i="3" s="1"/>
  <c r="N459" i="4" s="1"/>
  <c r="T459" i="4" s="1"/>
  <c r="CU51" i="6"/>
  <c r="DG51" i="6" s="1"/>
  <c r="AD493" i="3"/>
  <c r="I51" i="6"/>
  <c r="U51" i="6" s="1"/>
  <c r="AN210" i="3"/>
  <c r="H210" i="3" s="1"/>
  <c r="P210" i="3" s="1"/>
  <c r="N214" i="4" s="1"/>
  <c r="T214" i="4" s="1"/>
  <c r="AS52" i="6"/>
  <c r="BE52" i="6" s="1"/>
  <c r="AX352" i="3"/>
  <c r="H352" i="3" s="1"/>
  <c r="P352" i="3" s="1"/>
  <c r="N378" i="4" s="1"/>
  <c r="T378" i="4" s="1"/>
  <c r="CC52" i="6"/>
  <c r="CO52" i="6" s="1"/>
  <c r="BH494" i="3"/>
  <c r="DM52" i="6"/>
  <c r="DY52" i="6" s="1"/>
  <c r="AI52" i="3"/>
  <c r="H52" i="3" s="1"/>
  <c r="P52" i="3" s="1"/>
  <c r="N133" i="4" s="1"/>
  <c r="T133" i="4" s="1"/>
  <c r="AA53" i="6"/>
  <c r="AM53" i="6" s="1"/>
  <c r="AS271" i="3"/>
  <c r="H271" i="3" s="1"/>
  <c r="P271" i="3" s="1"/>
  <c r="N297" i="4" s="1"/>
  <c r="T297" i="4" s="1"/>
  <c r="BK53" i="6"/>
  <c r="BW53" i="6" s="1"/>
  <c r="BC413" i="3"/>
  <c r="H413" i="3" s="1"/>
  <c r="P413" i="3" s="1"/>
  <c r="N461" i="4" s="1"/>
  <c r="T461" i="4" s="1"/>
  <c r="CU53" i="6"/>
  <c r="DG53" i="6" s="1"/>
  <c r="AD495" i="3"/>
  <c r="I53" i="6"/>
  <c r="U53" i="6" s="1"/>
  <c r="AI56" i="3"/>
  <c r="H56" i="3" s="1"/>
  <c r="P56" i="3" s="1"/>
  <c r="N137" i="4" s="1"/>
  <c r="T137" i="4" s="1"/>
  <c r="AA57" i="6"/>
  <c r="AM57" i="6" s="1"/>
  <c r="AS275" i="3"/>
  <c r="H275" i="3" s="1"/>
  <c r="P275" i="3" s="1"/>
  <c r="N301" i="4" s="1"/>
  <c r="T301" i="4" s="1"/>
  <c r="BK57" i="6"/>
  <c r="BW57" i="6" s="1"/>
  <c r="BC417" i="3"/>
  <c r="H417" i="3" s="1"/>
  <c r="P417" i="3" s="1"/>
  <c r="N465" i="4" s="1"/>
  <c r="T465" i="4" s="1"/>
  <c r="CU57" i="6"/>
  <c r="DG57" i="6" s="1"/>
  <c r="AD499" i="3"/>
  <c r="I57" i="6"/>
  <c r="U57" i="6" s="1"/>
  <c r="AN226" i="3"/>
  <c r="H226" i="3" s="1"/>
  <c r="P226" i="3" s="1"/>
  <c r="N230" i="4" s="1"/>
  <c r="T230" i="4" s="1"/>
  <c r="AS68" i="6"/>
  <c r="BE68" i="6" s="1"/>
  <c r="AX368" i="3"/>
  <c r="H368" i="3" s="1"/>
  <c r="P368" i="3" s="1"/>
  <c r="N394" i="4" s="1"/>
  <c r="T394" i="4" s="1"/>
  <c r="CC68" i="6"/>
  <c r="CO68" i="6" s="1"/>
  <c r="BH510" i="3"/>
  <c r="DM68" i="6"/>
  <c r="DY68" i="6" s="1"/>
  <c r="D128" i="3"/>
  <c r="E453" i="3"/>
  <c r="M453" i="3" s="1"/>
  <c r="K501" i="4" s="1"/>
  <c r="Q501" i="4" s="1"/>
  <c r="E457" i="3"/>
  <c r="M457" i="3" s="1"/>
  <c r="K505" i="4" s="1"/>
  <c r="Q505" i="4" s="1"/>
  <c r="E461" i="3"/>
  <c r="M461" i="3" s="1"/>
  <c r="K509" i="4" s="1"/>
  <c r="Q509" i="4" s="1"/>
  <c r="E465" i="3"/>
  <c r="M465" i="3" s="1"/>
  <c r="K513" i="4" s="1"/>
  <c r="Q513" i="4" s="1"/>
  <c r="E469" i="3"/>
  <c r="M469" i="3" s="1"/>
  <c r="K517" i="4" s="1"/>
  <c r="Q517" i="4" s="1"/>
  <c r="E473" i="3"/>
  <c r="M473" i="3" s="1"/>
  <c r="K521" i="4" s="1"/>
  <c r="Q521" i="4" s="1"/>
  <c r="E477" i="3"/>
  <c r="M477" i="3" s="1"/>
  <c r="K525" i="4" s="1"/>
  <c r="Q525" i="4" s="1"/>
  <c r="E481" i="3"/>
  <c r="M481" i="3" s="1"/>
  <c r="K529" i="4" s="1"/>
  <c r="Q529" i="4" s="1"/>
  <c r="E485" i="3"/>
  <c r="M485" i="3" s="1"/>
  <c r="K533" i="4" s="1"/>
  <c r="Q533" i="4" s="1"/>
  <c r="E489" i="3"/>
  <c r="M489" i="3" s="1"/>
  <c r="K537" i="4" s="1"/>
  <c r="Q537" i="4" s="1"/>
  <c r="E493" i="3"/>
  <c r="M493" i="3" s="1"/>
  <c r="K541" i="4" s="1"/>
  <c r="Q541" i="4" s="1"/>
  <c r="E497" i="3"/>
  <c r="M497" i="3" s="1"/>
  <c r="K545" i="4" s="1"/>
  <c r="Q545" i="4" s="1"/>
  <c r="E501" i="3"/>
  <c r="M501" i="3" s="1"/>
  <c r="K549" i="4" s="1"/>
  <c r="Q549" i="4" s="1"/>
  <c r="E505" i="3"/>
  <c r="M505" i="3" s="1"/>
  <c r="K553" i="4" s="1"/>
  <c r="Q553" i="4" s="1"/>
  <c r="E509" i="3"/>
  <c r="M509" i="3" s="1"/>
  <c r="K557" i="4" s="1"/>
  <c r="Q557" i="4" s="1"/>
  <c r="F453" i="3"/>
  <c r="N453" i="3" s="1"/>
  <c r="L501" i="4" s="1"/>
  <c r="R501" i="4" s="1"/>
  <c r="F457" i="3"/>
  <c r="N457" i="3" s="1"/>
  <c r="L505" i="4" s="1"/>
  <c r="R505" i="4" s="1"/>
  <c r="F461" i="3"/>
  <c r="N461" i="3" s="1"/>
  <c r="L509" i="4" s="1"/>
  <c r="R509" i="4" s="1"/>
  <c r="F465" i="3"/>
  <c r="N465" i="3" s="1"/>
  <c r="L513" i="4" s="1"/>
  <c r="R513" i="4" s="1"/>
  <c r="F469" i="3"/>
  <c r="N469" i="3" s="1"/>
  <c r="L517" i="4" s="1"/>
  <c r="R517" i="4" s="1"/>
  <c r="F473" i="3"/>
  <c r="N473" i="3" s="1"/>
  <c r="L521" i="4" s="1"/>
  <c r="R521" i="4" s="1"/>
  <c r="F477" i="3"/>
  <c r="N477" i="3" s="1"/>
  <c r="L525" i="4" s="1"/>
  <c r="R525" i="4" s="1"/>
  <c r="F481" i="3"/>
  <c r="N481" i="3" s="1"/>
  <c r="L529" i="4" s="1"/>
  <c r="R529" i="4" s="1"/>
  <c r="F485" i="3"/>
  <c r="N485" i="3" s="1"/>
  <c r="L533" i="4" s="1"/>
  <c r="R533" i="4" s="1"/>
  <c r="F489" i="3"/>
  <c r="N489" i="3" s="1"/>
  <c r="L537" i="4" s="1"/>
  <c r="R537" i="4" s="1"/>
  <c r="F493" i="3"/>
  <c r="N493" i="3" s="1"/>
  <c r="L541" i="4" s="1"/>
  <c r="R541" i="4" s="1"/>
  <c r="F497" i="3"/>
  <c r="N497" i="3" s="1"/>
  <c r="L545" i="4" s="1"/>
  <c r="R545" i="4" s="1"/>
  <c r="F501" i="3"/>
  <c r="N501" i="3" s="1"/>
  <c r="L549" i="4" s="1"/>
  <c r="R549" i="4" s="1"/>
  <c r="F505" i="3"/>
  <c r="N505" i="3" s="1"/>
  <c r="L553" i="4" s="1"/>
  <c r="R553" i="4" s="1"/>
  <c r="F509" i="3"/>
  <c r="N509" i="3" s="1"/>
  <c r="L557" i="4" s="1"/>
  <c r="R557" i="4" s="1"/>
  <c r="G453" i="3"/>
  <c r="O453" i="3" s="1"/>
  <c r="M501" i="4" s="1"/>
  <c r="S501" i="4" s="1"/>
  <c r="G457" i="3"/>
  <c r="O457" i="3" s="1"/>
  <c r="M505" i="4" s="1"/>
  <c r="S505" i="4" s="1"/>
  <c r="G461" i="3"/>
  <c r="O461" i="3" s="1"/>
  <c r="M509" i="4" s="1"/>
  <c r="S509" i="4" s="1"/>
  <c r="G465" i="3"/>
  <c r="O465" i="3" s="1"/>
  <c r="M513" i="4" s="1"/>
  <c r="S513" i="4" s="1"/>
  <c r="G469" i="3"/>
  <c r="O469" i="3" s="1"/>
  <c r="M517" i="4" s="1"/>
  <c r="S517" i="4" s="1"/>
  <c r="G473" i="3"/>
  <c r="O473" i="3" s="1"/>
  <c r="M521" i="4" s="1"/>
  <c r="S521" i="4" s="1"/>
  <c r="G477" i="3"/>
  <c r="O477" i="3" s="1"/>
  <c r="M525" i="4" s="1"/>
  <c r="S525" i="4" s="1"/>
  <c r="G481" i="3"/>
  <c r="O481" i="3" s="1"/>
  <c r="M529" i="4" s="1"/>
  <c r="S529" i="4" s="1"/>
  <c r="G485" i="3"/>
  <c r="O485" i="3" s="1"/>
  <c r="M533" i="4" s="1"/>
  <c r="S533" i="4" s="1"/>
  <c r="G489" i="3"/>
  <c r="O489" i="3" s="1"/>
  <c r="M537" i="4" s="1"/>
  <c r="S537" i="4" s="1"/>
  <c r="G493" i="3"/>
  <c r="O493" i="3" s="1"/>
  <c r="M541" i="4" s="1"/>
  <c r="S541" i="4" s="1"/>
  <c r="G497" i="3"/>
  <c r="O497" i="3" s="1"/>
  <c r="M545" i="4" s="1"/>
  <c r="S545" i="4" s="1"/>
  <c r="G501" i="3"/>
  <c r="O501" i="3" s="1"/>
  <c r="M549" i="4" s="1"/>
  <c r="S549" i="4" s="1"/>
  <c r="G505" i="3"/>
  <c r="O505" i="3" s="1"/>
  <c r="M553" i="4" s="1"/>
  <c r="S553" i="4" s="1"/>
  <c r="G509" i="3"/>
  <c r="O509" i="3" s="1"/>
  <c r="M557" i="4" s="1"/>
  <c r="S557" i="4" s="1"/>
  <c r="H453" i="3"/>
  <c r="P453" i="3" s="1"/>
  <c r="N501" i="4" s="1"/>
  <c r="T501" i="4" s="1"/>
  <c r="H457" i="3"/>
  <c r="P457" i="3" s="1"/>
  <c r="N505" i="4" s="1"/>
  <c r="T505" i="4" s="1"/>
  <c r="H461" i="3"/>
  <c r="P461" i="3" s="1"/>
  <c r="N509" i="4" s="1"/>
  <c r="T509" i="4" s="1"/>
  <c r="H465" i="3"/>
  <c r="P465" i="3" s="1"/>
  <c r="N513" i="4" s="1"/>
  <c r="T513" i="4" s="1"/>
  <c r="H469" i="3"/>
  <c r="P469" i="3" s="1"/>
  <c r="N517" i="4" s="1"/>
  <c r="T517" i="4" s="1"/>
  <c r="H473" i="3"/>
  <c r="P473" i="3" s="1"/>
  <c r="N521" i="4" s="1"/>
  <c r="T521" i="4" s="1"/>
  <c r="H477" i="3"/>
  <c r="P477" i="3" s="1"/>
  <c r="N525" i="4" s="1"/>
  <c r="T525" i="4" s="1"/>
  <c r="H481" i="3"/>
  <c r="P481" i="3" s="1"/>
  <c r="N529" i="4" s="1"/>
  <c r="T529" i="4" s="1"/>
  <c r="H485" i="3"/>
  <c r="P485" i="3" s="1"/>
  <c r="N533" i="4" s="1"/>
  <c r="T533" i="4" s="1"/>
  <c r="H489" i="3"/>
  <c r="P489" i="3" s="1"/>
  <c r="N537" i="4" s="1"/>
  <c r="T537" i="4" s="1"/>
  <c r="H493" i="3"/>
  <c r="P493" i="3" s="1"/>
  <c r="N541" i="4" s="1"/>
  <c r="T541" i="4" s="1"/>
  <c r="H497" i="3"/>
  <c r="P497" i="3" s="1"/>
  <c r="N545" i="4" s="1"/>
  <c r="T545" i="4" s="1"/>
  <c r="H501" i="3"/>
  <c r="P501" i="3" s="1"/>
  <c r="N549" i="4" s="1"/>
  <c r="T549" i="4" s="1"/>
  <c r="H505" i="3"/>
  <c r="P505" i="3" s="1"/>
  <c r="N553" i="4" s="1"/>
  <c r="T553" i="4" s="1"/>
  <c r="H503" i="3"/>
  <c r="P503" i="3" s="1"/>
  <c r="N551" i="4" s="1"/>
  <c r="T551" i="4" s="1"/>
  <c r="H507" i="3"/>
  <c r="P507" i="3" s="1"/>
  <c r="N555" i="4" s="1"/>
  <c r="T555" i="4" s="1"/>
  <c r="E454" i="3"/>
  <c r="M454" i="3" s="1"/>
  <c r="K502" i="4" s="1"/>
  <c r="Q502" i="4" s="1"/>
  <c r="E458" i="3"/>
  <c r="M458" i="3" s="1"/>
  <c r="K506" i="4" s="1"/>
  <c r="Q506" i="4" s="1"/>
  <c r="E462" i="3"/>
  <c r="M462" i="3" s="1"/>
  <c r="K510" i="4" s="1"/>
  <c r="Q510" i="4" s="1"/>
  <c r="E466" i="3"/>
  <c r="M466" i="3" s="1"/>
  <c r="K514" i="4" s="1"/>
  <c r="Q514" i="4" s="1"/>
  <c r="E470" i="3"/>
  <c r="M470" i="3" s="1"/>
  <c r="K518" i="4" s="1"/>
  <c r="Q518" i="4" s="1"/>
  <c r="E474" i="3"/>
  <c r="M474" i="3" s="1"/>
  <c r="K522" i="4" s="1"/>
  <c r="Q522" i="4" s="1"/>
  <c r="E478" i="3"/>
  <c r="M478" i="3" s="1"/>
  <c r="K526" i="4" s="1"/>
  <c r="Q526" i="4" s="1"/>
  <c r="E482" i="3"/>
  <c r="M482" i="3" s="1"/>
  <c r="K530" i="4" s="1"/>
  <c r="Q530" i="4" s="1"/>
  <c r="E486" i="3"/>
  <c r="M486" i="3" s="1"/>
  <c r="K534" i="4" s="1"/>
  <c r="Q534" i="4" s="1"/>
  <c r="E490" i="3"/>
  <c r="M490" i="3" s="1"/>
  <c r="K538" i="4" s="1"/>
  <c r="Q538" i="4" s="1"/>
  <c r="E494" i="3"/>
  <c r="M494" i="3" s="1"/>
  <c r="K542" i="4" s="1"/>
  <c r="Q542" i="4" s="1"/>
  <c r="E498" i="3"/>
  <c r="M498" i="3" s="1"/>
  <c r="K546" i="4" s="1"/>
  <c r="Q546" i="4" s="1"/>
  <c r="E502" i="3"/>
  <c r="M502" i="3" s="1"/>
  <c r="K550" i="4" s="1"/>
  <c r="Q550" i="4" s="1"/>
  <c r="E506" i="3"/>
  <c r="M506" i="3" s="1"/>
  <c r="K554" i="4" s="1"/>
  <c r="Q554" i="4" s="1"/>
  <c r="E510" i="3"/>
  <c r="M510" i="3" s="1"/>
  <c r="K558" i="4" s="1"/>
  <c r="Q558" i="4" s="1"/>
  <c r="F454" i="3"/>
  <c r="N454" i="3" s="1"/>
  <c r="L502" i="4" s="1"/>
  <c r="R502" i="4" s="1"/>
  <c r="F458" i="3"/>
  <c r="N458" i="3" s="1"/>
  <c r="L506" i="4" s="1"/>
  <c r="R506" i="4" s="1"/>
  <c r="F462" i="3"/>
  <c r="N462" i="3" s="1"/>
  <c r="L510" i="4" s="1"/>
  <c r="R510" i="4" s="1"/>
  <c r="F466" i="3"/>
  <c r="N466" i="3" s="1"/>
  <c r="L514" i="4" s="1"/>
  <c r="R514" i="4" s="1"/>
  <c r="F470" i="3"/>
  <c r="N470" i="3" s="1"/>
  <c r="L518" i="4" s="1"/>
  <c r="R518" i="4" s="1"/>
  <c r="F474" i="3"/>
  <c r="N474" i="3" s="1"/>
  <c r="L522" i="4" s="1"/>
  <c r="R522" i="4" s="1"/>
  <c r="F478" i="3"/>
  <c r="N478" i="3" s="1"/>
  <c r="L526" i="4" s="1"/>
  <c r="R526" i="4" s="1"/>
  <c r="F482" i="3"/>
  <c r="N482" i="3" s="1"/>
  <c r="L530" i="4" s="1"/>
  <c r="R530" i="4" s="1"/>
  <c r="F486" i="3"/>
  <c r="N486" i="3" s="1"/>
  <c r="L534" i="4" s="1"/>
  <c r="R534" i="4" s="1"/>
  <c r="F490" i="3"/>
  <c r="N490" i="3" s="1"/>
  <c r="L538" i="4" s="1"/>
  <c r="R538" i="4" s="1"/>
  <c r="F494" i="3"/>
  <c r="N494" i="3" s="1"/>
  <c r="L542" i="4" s="1"/>
  <c r="R542" i="4" s="1"/>
  <c r="F498" i="3"/>
  <c r="N498" i="3" s="1"/>
  <c r="L546" i="4" s="1"/>
  <c r="R546" i="4" s="1"/>
  <c r="F502" i="3"/>
  <c r="N502" i="3" s="1"/>
  <c r="L550" i="4" s="1"/>
  <c r="R550" i="4" s="1"/>
  <c r="F506" i="3"/>
  <c r="N506" i="3" s="1"/>
  <c r="L554" i="4" s="1"/>
  <c r="R554" i="4" s="1"/>
  <c r="F510" i="3"/>
  <c r="N510" i="3" s="1"/>
  <c r="L558" i="4" s="1"/>
  <c r="R558" i="4" s="1"/>
  <c r="G454" i="3"/>
  <c r="O454" i="3" s="1"/>
  <c r="M502" i="4" s="1"/>
  <c r="S502" i="4" s="1"/>
  <c r="G458" i="3"/>
  <c r="O458" i="3" s="1"/>
  <c r="M506" i="4" s="1"/>
  <c r="S506" i="4" s="1"/>
  <c r="G462" i="3"/>
  <c r="O462" i="3" s="1"/>
  <c r="M510" i="4" s="1"/>
  <c r="S510" i="4" s="1"/>
  <c r="G466" i="3"/>
  <c r="O466" i="3" s="1"/>
  <c r="M514" i="4" s="1"/>
  <c r="S514" i="4" s="1"/>
  <c r="G470" i="3"/>
  <c r="O470" i="3" s="1"/>
  <c r="M518" i="4" s="1"/>
  <c r="S518" i="4" s="1"/>
  <c r="G474" i="3"/>
  <c r="O474" i="3" s="1"/>
  <c r="M522" i="4" s="1"/>
  <c r="S522" i="4" s="1"/>
  <c r="G478" i="3"/>
  <c r="O478" i="3" s="1"/>
  <c r="M526" i="4" s="1"/>
  <c r="S526" i="4" s="1"/>
  <c r="G482" i="3"/>
  <c r="O482" i="3" s="1"/>
  <c r="M530" i="4" s="1"/>
  <c r="S530" i="4" s="1"/>
  <c r="G486" i="3"/>
  <c r="O486" i="3" s="1"/>
  <c r="M534" i="4" s="1"/>
  <c r="S534" i="4" s="1"/>
  <c r="G490" i="3"/>
  <c r="O490" i="3" s="1"/>
  <c r="M538" i="4" s="1"/>
  <c r="S538" i="4" s="1"/>
  <c r="G494" i="3"/>
  <c r="O494" i="3" s="1"/>
  <c r="M542" i="4" s="1"/>
  <c r="S542" i="4" s="1"/>
  <c r="G498" i="3"/>
  <c r="O498" i="3" s="1"/>
  <c r="M546" i="4" s="1"/>
  <c r="S546" i="4" s="1"/>
  <c r="G502" i="3"/>
  <c r="O502" i="3" s="1"/>
  <c r="M550" i="4" s="1"/>
  <c r="S550" i="4" s="1"/>
  <c r="G506" i="3"/>
  <c r="O506" i="3" s="1"/>
  <c r="M554" i="4" s="1"/>
  <c r="S554" i="4" s="1"/>
  <c r="G510" i="3"/>
  <c r="O510" i="3" s="1"/>
  <c r="M558" i="4" s="1"/>
  <c r="S558" i="4" s="1"/>
  <c r="H454" i="3"/>
  <c r="P454" i="3" s="1"/>
  <c r="N502" i="4" s="1"/>
  <c r="T502" i="4" s="1"/>
  <c r="H458" i="3"/>
  <c r="P458" i="3" s="1"/>
  <c r="N506" i="4" s="1"/>
  <c r="T506" i="4" s="1"/>
  <c r="H462" i="3"/>
  <c r="P462" i="3" s="1"/>
  <c r="N510" i="4" s="1"/>
  <c r="T510" i="4" s="1"/>
  <c r="H466" i="3"/>
  <c r="P466" i="3" s="1"/>
  <c r="N514" i="4" s="1"/>
  <c r="T514" i="4" s="1"/>
  <c r="H470" i="3"/>
  <c r="P470" i="3" s="1"/>
  <c r="N518" i="4" s="1"/>
  <c r="T518" i="4" s="1"/>
  <c r="H474" i="3"/>
  <c r="P474" i="3" s="1"/>
  <c r="N522" i="4" s="1"/>
  <c r="T522" i="4" s="1"/>
  <c r="H478" i="3"/>
  <c r="P478" i="3" s="1"/>
  <c r="N526" i="4" s="1"/>
  <c r="T526" i="4" s="1"/>
  <c r="H482" i="3"/>
  <c r="P482" i="3" s="1"/>
  <c r="N530" i="4" s="1"/>
  <c r="T530" i="4" s="1"/>
  <c r="H486" i="3"/>
  <c r="P486" i="3" s="1"/>
  <c r="N534" i="4" s="1"/>
  <c r="T534" i="4" s="1"/>
  <c r="H490" i="3"/>
  <c r="P490" i="3" s="1"/>
  <c r="N538" i="4" s="1"/>
  <c r="T538" i="4" s="1"/>
  <c r="H494" i="3"/>
  <c r="P494" i="3" s="1"/>
  <c r="N542" i="4" s="1"/>
  <c r="T542" i="4" s="1"/>
  <c r="H498" i="3"/>
  <c r="P498" i="3" s="1"/>
  <c r="N546" i="4" s="1"/>
  <c r="T546" i="4" s="1"/>
  <c r="H502" i="3"/>
  <c r="P502" i="3" s="1"/>
  <c r="N550" i="4" s="1"/>
  <c r="T550" i="4" s="1"/>
  <c r="H506" i="3"/>
  <c r="P506" i="3" s="1"/>
  <c r="N554" i="4" s="1"/>
  <c r="T554" i="4" s="1"/>
  <c r="H510" i="3"/>
  <c r="P510" i="3" s="1"/>
  <c r="N558" i="4" s="1"/>
  <c r="T558" i="4" s="1"/>
  <c r="Y426" i="1"/>
  <c r="Z455" i="3"/>
  <c r="D455" i="3" s="1"/>
  <c r="Y442" i="1"/>
  <c r="AB29" i="2" s="1"/>
  <c r="Z471" i="3"/>
  <c r="Y446" i="1"/>
  <c r="AB33" i="2" s="1"/>
  <c r="Z475" i="3"/>
  <c r="Y458" i="1"/>
  <c r="Z487" i="3"/>
  <c r="Y466" i="1"/>
  <c r="AB53" i="2" s="1"/>
  <c r="Z495" i="3"/>
  <c r="Y470" i="1"/>
  <c r="AB57" i="2" s="1"/>
  <c r="Z499" i="3"/>
  <c r="Y474" i="1"/>
  <c r="AB61" i="2" s="1"/>
  <c r="Z503" i="3"/>
  <c r="Y435" i="1"/>
  <c r="AB22" i="2" s="1"/>
  <c r="Z464" i="3"/>
  <c r="Y441" i="1"/>
  <c r="AB28" i="2" s="1"/>
  <c r="Z470" i="3"/>
  <c r="Y445" i="1"/>
  <c r="AB32" i="2" s="1"/>
  <c r="Z474" i="3"/>
  <c r="Y453" i="1"/>
  <c r="AB40" i="2" s="1"/>
  <c r="Z482" i="3"/>
  <c r="Y457" i="1"/>
  <c r="Z486" i="3"/>
  <c r="Y461" i="1"/>
  <c r="AB48" i="2" s="1"/>
  <c r="Z490" i="3"/>
  <c r="Y465" i="1"/>
  <c r="AB52" i="2" s="1"/>
  <c r="Z494" i="3"/>
  <c r="Y469" i="1"/>
  <c r="AB56" i="2" s="1"/>
  <c r="Z498" i="3"/>
  <c r="Y473" i="1"/>
  <c r="AB60" i="2" s="1"/>
  <c r="Z502" i="3"/>
  <c r="Y477" i="1"/>
  <c r="AB64" i="2" s="1"/>
  <c r="Z506" i="3"/>
  <c r="Y481" i="1"/>
  <c r="AB68" i="2" s="1"/>
  <c r="Z510" i="3"/>
  <c r="H509" i="3"/>
  <c r="P509" i="3" s="1"/>
  <c r="N557" i="4" s="1"/>
  <c r="T557" i="4" s="1"/>
  <c r="Y438" i="1"/>
  <c r="AB25" i="2" s="1"/>
  <c r="Z467" i="3"/>
  <c r="Y450" i="1"/>
  <c r="Z479" i="3"/>
  <c r="Y454" i="1"/>
  <c r="AB41" i="2" s="1"/>
  <c r="Z483" i="3"/>
  <c r="Y462" i="1"/>
  <c r="AB49" i="2" s="1"/>
  <c r="Z491" i="3"/>
  <c r="Y478" i="1"/>
  <c r="AB65" i="2" s="1"/>
  <c r="Z507" i="3"/>
  <c r="Y439" i="1"/>
  <c r="AB26" i="2" s="1"/>
  <c r="Z468" i="3"/>
  <c r="Y431" i="1"/>
  <c r="AB18" i="2" s="1"/>
  <c r="Z460" i="3"/>
  <c r="Y436" i="1"/>
  <c r="AB23" i="2" s="1"/>
  <c r="Z465" i="3"/>
  <c r="D465" i="3" s="1"/>
  <c r="Y432" i="1"/>
  <c r="AB19" i="2" s="1"/>
  <c r="Z461" i="3"/>
  <c r="Y428" i="1"/>
  <c r="AB15" i="2" s="1"/>
  <c r="Z457" i="3"/>
  <c r="D457" i="3" s="1"/>
  <c r="L457" i="3" s="1"/>
  <c r="J505" i="4" s="1"/>
  <c r="Y424" i="1"/>
  <c r="Z453" i="3"/>
  <c r="D453" i="3" s="1"/>
  <c r="L453" i="3" s="1"/>
  <c r="J501" i="4" s="1"/>
  <c r="Y440" i="1"/>
  <c r="AB27" i="2" s="1"/>
  <c r="Z469" i="3"/>
  <c r="Y444" i="1"/>
  <c r="AB31" i="2" s="1"/>
  <c r="Z473" i="3"/>
  <c r="Y448" i="1"/>
  <c r="Z477" i="3"/>
  <c r="Y452" i="1"/>
  <c r="AB39" i="2" s="1"/>
  <c r="Z481" i="3"/>
  <c r="Y456" i="1"/>
  <c r="AB43" i="2" s="1"/>
  <c r="Z485" i="3"/>
  <c r="Y460" i="1"/>
  <c r="Z489" i="3"/>
  <c r="Y464" i="1"/>
  <c r="AB51" i="2" s="1"/>
  <c r="Z493" i="3"/>
  <c r="Y468" i="1"/>
  <c r="AB55" i="2" s="1"/>
  <c r="Z497" i="3"/>
  <c r="Y472" i="1"/>
  <c r="AB59" i="2" s="1"/>
  <c r="Z501" i="3"/>
  <c r="Y476" i="1"/>
  <c r="AB63" i="2" s="1"/>
  <c r="Z505" i="3"/>
  <c r="Y480" i="1"/>
  <c r="AB67" i="2" s="1"/>
  <c r="Z509" i="3"/>
  <c r="E452" i="3"/>
  <c r="M452" i="3" s="1"/>
  <c r="K500" i="4" s="1"/>
  <c r="Q500" i="4" s="1"/>
  <c r="E456" i="3"/>
  <c r="M456" i="3" s="1"/>
  <c r="K504" i="4" s="1"/>
  <c r="Q504" i="4" s="1"/>
  <c r="E460" i="3"/>
  <c r="M460" i="3" s="1"/>
  <c r="K508" i="4" s="1"/>
  <c r="Q508" i="4" s="1"/>
  <c r="E464" i="3"/>
  <c r="M464" i="3" s="1"/>
  <c r="K512" i="4" s="1"/>
  <c r="Q512" i="4" s="1"/>
  <c r="E468" i="3"/>
  <c r="M468" i="3" s="1"/>
  <c r="K516" i="4" s="1"/>
  <c r="Q516" i="4" s="1"/>
  <c r="E472" i="3"/>
  <c r="M472" i="3" s="1"/>
  <c r="K520" i="4" s="1"/>
  <c r="Q520" i="4" s="1"/>
  <c r="E476" i="3"/>
  <c r="M476" i="3" s="1"/>
  <c r="K524" i="4" s="1"/>
  <c r="Q524" i="4" s="1"/>
  <c r="E480" i="3"/>
  <c r="M480" i="3" s="1"/>
  <c r="K528" i="4" s="1"/>
  <c r="Q528" i="4" s="1"/>
  <c r="E484" i="3"/>
  <c r="M484" i="3" s="1"/>
  <c r="K532" i="4" s="1"/>
  <c r="Q532" i="4" s="1"/>
  <c r="E488" i="3"/>
  <c r="M488" i="3" s="1"/>
  <c r="K536" i="4" s="1"/>
  <c r="Q536" i="4" s="1"/>
  <c r="E492" i="3"/>
  <c r="M492" i="3" s="1"/>
  <c r="K540" i="4" s="1"/>
  <c r="Q540" i="4" s="1"/>
  <c r="E496" i="3"/>
  <c r="M496" i="3" s="1"/>
  <c r="K544" i="4" s="1"/>
  <c r="Q544" i="4" s="1"/>
  <c r="E500" i="3"/>
  <c r="M500" i="3" s="1"/>
  <c r="K548" i="4" s="1"/>
  <c r="Q548" i="4" s="1"/>
  <c r="E504" i="3"/>
  <c r="M504" i="3" s="1"/>
  <c r="K552" i="4" s="1"/>
  <c r="Q552" i="4" s="1"/>
  <c r="E508" i="3"/>
  <c r="M508" i="3" s="1"/>
  <c r="K556" i="4" s="1"/>
  <c r="Q556" i="4" s="1"/>
  <c r="F452" i="3"/>
  <c r="N452" i="3" s="1"/>
  <c r="L500" i="4" s="1"/>
  <c r="R500" i="4" s="1"/>
  <c r="F456" i="3"/>
  <c r="N456" i="3" s="1"/>
  <c r="L504" i="4" s="1"/>
  <c r="R504" i="4" s="1"/>
  <c r="F460" i="3"/>
  <c r="N460" i="3" s="1"/>
  <c r="L508" i="4" s="1"/>
  <c r="R508" i="4" s="1"/>
  <c r="F464" i="3"/>
  <c r="N464" i="3" s="1"/>
  <c r="L512" i="4" s="1"/>
  <c r="R512" i="4" s="1"/>
  <c r="F468" i="3"/>
  <c r="N468" i="3" s="1"/>
  <c r="L516" i="4" s="1"/>
  <c r="R516" i="4" s="1"/>
  <c r="F472" i="3"/>
  <c r="N472" i="3" s="1"/>
  <c r="L520" i="4" s="1"/>
  <c r="R520" i="4" s="1"/>
  <c r="F476" i="3"/>
  <c r="N476" i="3" s="1"/>
  <c r="L524" i="4" s="1"/>
  <c r="R524" i="4" s="1"/>
  <c r="F480" i="3"/>
  <c r="N480" i="3" s="1"/>
  <c r="L528" i="4" s="1"/>
  <c r="R528" i="4" s="1"/>
  <c r="F484" i="3"/>
  <c r="N484" i="3" s="1"/>
  <c r="L532" i="4" s="1"/>
  <c r="R532" i="4" s="1"/>
  <c r="F488" i="3"/>
  <c r="N488" i="3" s="1"/>
  <c r="L536" i="4" s="1"/>
  <c r="R536" i="4" s="1"/>
  <c r="F492" i="3"/>
  <c r="N492" i="3" s="1"/>
  <c r="L540" i="4" s="1"/>
  <c r="R540" i="4" s="1"/>
  <c r="F496" i="3"/>
  <c r="N496" i="3" s="1"/>
  <c r="L544" i="4" s="1"/>
  <c r="R544" i="4" s="1"/>
  <c r="F500" i="3"/>
  <c r="N500" i="3" s="1"/>
  <c r="L548" i="4" s="1"/>
  <c r="R548" i="4" s="1"/>
  <c r="F504" i="3"/>
  <c r="N504" i="3" s="1"/>
  <c r="L552" i="4" s="1"/>
  <c r="R552" i="4" s="1"/>
  <c r="F508" i="3"/>
  <c r="N508" i="3" s="1"/>
  <c r="L556" i="4" s="1"/>
  <c r="R556" i="4" s="1"/>
  <c r="G452" i="3"/>
  <c r="O452" i="3" s="1"/>
  <c r="M500" i="4" s="1"/>
  <c r="S500" i="4" s="1"/>
  <c r="G456" i="3"/>
  <c r="O456" i="3" s="1"/>
  <c r="M504" i="4" s="1"/>
  <c r="S504" i="4" s="1"/>
  <c r="G460" i="3"/>
  <c r="O460" i="3" s="1"/>
  <c r="M508" i="4" s="1"/>
  <c r="S508" i="4" s="1"/>
  <c r="G464" i="3"/>
  <c r="O464" i="3" s="1"/>
  <c r="M512" i="4" s="1"/>
  <c r="S512" i="4" s="1"/>
  <c r="G468" i="3"/>
  <c r="O468" i="3" s="1"/>
  <c r="M516" i="4" s="1"/>
  <c r="S516" i="4" s="1"/>
  <c r="G472" i="3"/>
  <c r="O472" i="3" s="1"/>
  <c r="M520" i="4" s="1"/>
  <c r="S520" i="4" s="1"/>
  <c r="G476" i="3"/>
  <c r="O476" i="3" s="1"/>
  <c r="M524" i="4" s="1"/>
  <c r="S524" i="4" s="1"/>
  <c r="G480" i="3"/>
  <c r="O480" i="3" s="1"/>
  <c r="M528" i="4" s="1"/>
  <c r="S528" i="4" s="1"/>
  <c r="G484" i="3"/>
  <c r="O484" i="3" s="1"/>
  <c r="M532" i="4" s="1"/>
  <c r="S532" i="4" s="1"/>
  <c r="G488" i="3"/>
  <c r="O488" i="3" s="1"/>
  <c r="M536" i="4" s="1"/>
  <c r="S536" i="4" s="1"/>
  <c r="G492" i="3"/>
  <c r="O492" i="3" s="1"/>
  <c r="M540" i="4" s="1"/>
  <c r="S540" i="4" s="1"/>
  <c r="G496" i="3"/>
  <c r="O496" i="3" s="1"/>
  <c r="M544" i="4" s="1"/>
  <c r="S544" i="4" s="1"/>
  <c r="G500" i="3"/>
  <c r="O500" i="3" s="1"/>
  <c r="M548" i="4" s="1"/>
  <c r="S548" i="4" s="1"/>
  <c r="G504" i="3"/>
  <c r="O504" i="3" s="1"/>
  <c r="M552" i="4" s="1"/>
  <c r="S552" i="4" s="1"/>
  <c r="G508" i="3"/>
  <c r="O508" i="3" s="1"/>
  <c r="M556" i="4" s="1"/>
  <c r="S556" i="4" s="1"/>
  <c r="H452" i="3"/>
  <c r="P452" i="3" s="1"/>
  <c r="N500" i="4" s="1"/>
  <c r="T500" i="4" s="1"/>
  <c r="H456" i="3"/>
  <c r="P456" i="3" s="1"/>
  <c r="N504" i="4" s="1"/>
  <c r="T504" i="4" s="1"/>
  <c r="H460" i="3"/>
  <c r="P460" i="3" s="1"/>
  <c r="N508" i="4" s="1"/>
  <c r="T508" i="4" s="1"/>
  <c r="H464" i="3"/>
  <c r="P464" i="3" s="1"/>
  <c r="N512" i="4" s="1"/>
  <c r="T512" i="4" s="1"/>
  <c r="H468" i="3"/>
  <c r="P468" i="3" s="1"/>
  <c r="N516" i="4" s="1"/>
  <c r="T516" i="4" s="1"/>
  <c r="H472" i="3"/>
  <c r="P472" i="3" s="1"/>
  <c r="N520" i="4" s="1"/>
  <c r="T520" i="4" s="1"/>
  <c r="H476" i="3"/>
  <c r="P476" i="3" s="1"/>
  <c r="N524" i="4" s="1"/>
  <c r="T524" i="4" s="1"/>
  <c r="H480" i="3"/>
  <c r="P480" i="3" s="1"/>
  <c r="N528" i="4" s="1"/>
  <c r="T528" i="4" s="1"/>
  <c r="H484" i="3"/>
  <c r="P484" i="3" s="1"/>
  <c r="N532" i="4" s="1"/>
  <c r="T532" i="4" s="1"/>
  <c r="H488" i="3"/>
  <c r="P488" i="3" s="1"/>
  <c r="N536" i="4" s="1"/>
  <c r="T536" i="4" s="1"/>
  <c r="H492" i="3"/>
  <c r="P492" i="3" s="1"/>
  <c r="N540" i="4" s="1"/>
  <c r="T540" i="4" s="1"/>
  <c r="H496" i="3"/>
  <c r="P496" i="3" s="1"/>
  <c r="N544" i="4" s="1"/>
  <c r="T544" i="4" s="1"/>
  <c r="H500" i="3"/>
  <c r="P500" i="3" s="1"/>
  <c r="N548" i="4" s="1"/>
  <c r="T548" i="4" s="1"/>
  <c r="H504" i="3"/>
  <c r="P504" i="3" s="1"/>
  <c r="N552" i="4" s="1"/>
  <c r="T552" i="4" s="1"/>
  <c r="H508" i="3"/>
  <c r="P508" i="3" s="1"/>
  <c r="N556" i="4" s="1"/>
  <c r="T556" i="4" s="1"/>
  <c r="D306" i="3"/>
  <c r="L306" i="3" s="1"/>
  <c r="J332" i="4" s="1"/>
  <c r="P332" i="4" s="1"/>
  <c r="D166" i="3"/>
  <c r="L166" i="3" s="1"/>
  <c r="J170" i="4" s="1"/>
  <c r="P170" i="4" s="1"/>
  <c r="E305" i="3"/>
  <c r="M305" i="3" s="1"/>
  <c r="K331" i="4" s="1"/>
  <c r="Q331" i="4" s="1"/>
  <c r="F304" i="3"/>
  <c r="N304" i="3" s="1"/>
  <c r="L330" i="4" s="1"/>
  <c r="R330" i="4" s="1"/>
  <c r="F308" i="3"/>
  <c r="N308" i="3" s="1"/>
  <c r="L334" i="4" s="1"/>
  <c r="R334" i="4" s="1"/>
  <c r="G307" i="3"/>
  <c r="O307" i="3" s="1"/>
  <c r="M333" i="4" s="1"/>
  <c r="S333" i="4" s="1"/>
  <c r="H306" i="3"/>
  <c r="P306" i="3" s="1"/>
  <c r="N332" i="4" s="1"/>
  <c r="T332" i="4" s="1"/>
  <c r="Y422" i="1"/>
  <c r="Z451" i="3"/>
  <c r="Y434" i="1"/>
  <c r="AB21" i="2" s="1"/>
  <c r="Z463" i="3"/>
  <c r="Y430" i="1"/>
  <c r="AB17" i="2" s="1"/>
  <c r="Z459" i="3"/>
  <c r="D461" i="3"/>
  <c r="L461" i="3" s="1"/>
  <c r="J509" i="4" s="1"/>
  <c r="P509" i="4" s="1"/>
  <c r="Y443" i="1"/>
  <c r="AB30" i="2" s="1"/>
  <c r="Z472" i="3"/>
  <c r="Y447" i="1"/>
  <c r="Z476" i="3"/>
  <c r="Y451" i="1"/>
  <c r="AB38" i="2" s="1"/>
  <c r="Z480" i="3"/>
  <c r="Y455" i="1"/>
  <c r="AB42" i="2" s="1"/>
  <c r="Z484" i="3"/>
  <c r="Y459" i="1"/>
  <c r="Z488" i="3"/>
  <c r="Y463" i="1"/>
  <c r="Z492" i="3"/>
  <c r="Y467" i="1"/>
  <c r="AB54" i="2" s="1"/>
  <c r="Z496" i="3"/>
  <c r="Y471" i="1"/>
  <c r="AB58" i="2" s="1"/>
  <c r="Z500" i="3"/>
  <c r="Y475" i="1"/>
  <c r="AB62" i="2" s="1"/>
  <c r="Z504" i="3"/>
  <c r="Y479" i="1"/>
  <c r="AB66" i="2" s="1"/>
  <c r="Z508" i="3"/>
  <c r="E451" i="3"/>
  <c r="M451" i="3" s="1"/>
  <c r="K499" i="4" s="1"/>
  <c r="Q499" i="4" s="1"/>
  <c r="E455" i="3"/>
  <c r="M455" i="3" s="1"/>
  <c r="K503" i="4" s="1"/>
  <c r="Q503" i="4" s="1"/>
  <c r="E459" i="3"/>
  <c r="M459" i="3" s="1"/>
  <c r="K507" i="4" s="1"/>
  <c r="Q507" i="4" s="1"/>
  <c r="E463" i="3"/>
  <c r="M463" i="3" s="1"/>
  <c r="K511" i="4" s="1"/>
  <c r="Q511" i="4" s="1"/>
  <c r="E467" i="3"/>
  <c r="M467" i="3" s="1"/>
  <c r="K515" i="4" s="1"/>
  <c r="Q515" i="4" s="1"/>
  <c r="E471" i="3"/>
  <c r="M471" i="3" s="1"/>
  <c r="K519" i="4" s="1"/>
  <c r="Q519" i="4" s="1"/>
  <c r="E475" i="3"/>
  <c r="M475" i="3" s="1"/>
  <c r="K523" i="4" s="1"/>
  <c r="Q523" i="4" s="1"/>
  <c r="E479" i="3"/>
  <c r="M479" i="3" s="1"/>
  <c r="K527" i="4" s="1"/>
  <c r="Q527" i="4" s="1"/>
  <c r="E483" i="3"/>
  <c r="M483" i="3" s="1"/>
  <c r="K531" i="4" s="1"/>
  <c r="Q531" i="4" s="1"/>
  <c r="E487" i="3"/>
  <c r="M487" i="3" s="1"/>
  <c r="K535" i="4" s="1"/>
  <c r="Q535" i="4" s="1"/>
  <c r="E491" i="3"/>
  <c r="M491" i="3" s="1"/>
  <c r="K539" i="4" s="1"/>
  <c r="Q539" i="4" s="1"/>
  <c r="E495" i="3"/>
  <c r="M495" i="3" s="1"/>
  <c r="K543" i="4" s="1"/>
  <c r="Q543" i="4" s="1"/>
  <c r="E499" i="3"/>
  <c r="M499" i="3" s="1"/>
  <c r="K547" i="4" s="1"/>
  <c r="Q547" i="4" s="1"/>
  <c r="E503" i="3"/>
  <c r="M503" i="3" s="1"/>
  <c r="K551" i="4" s="1"/>
  <c r="Q551" i="4" s="1"/>
  <c r="E507" i="3"/>
  <c r="M507" i="3" s="1"/>
  <c r="K555" i="4" s="1"/>
  <c r="Q555" i="4" s="1"/>
  <c r="F451" i="3"/>
  <c r="N451" i="3" s="1"/>
  <c r="L499" i="4" s="1"/>
  <c r="R499" i="4" s="1"/>
  <c r="F455" i="3"/>
  <c r="N455" i="3" s="1"/>
  <c r="L503" i="4" s="1"/>
  <c r="R503" i="4" s="1"/>
  <c r="F459" i="3"/>
  <c r="N459" i="3" s="1"/>
  <c r="L507" i="4" s="1"/>
  <c r="R507" i="4" s="1"/>
  <c r="F463" i="3"/>
  <c r="N463" i="3" s="1"/>
  <c r="L511" i="4" s="1"/>
  <c r="R511" i="4" s="1"/>
  <c r="F467" i="3"/>
  <c r="N467" i="3" s="1"/>
  <c r="L515" i="4" s="1"/>
  <c r="R515" i="4" s="1"/>
  <c r="F471" i="3"/>
  <c r="N471" i="3" s="1"/>
  <c r="L519" i="4" s="1"/>
  <c r="R519" i="4" s="1"/>
  <c r="F475" i="3"/>
  <c r="N475" i="3" s="1"/>
  <c r="L523" i="4" s="1"/>
  <c r="R523" i="4" s="1"/>
  <c r="F479" i="3"/>
  <c r="N479" i="3" s="1"/>
  <c r="L527" i="4" s="1"/>
  <c r="R527" i="4" s="1"/>
  <c r="F483" i="3"/>
  <c r="N483" i="3" s="1"/>
  <c r="L531" i="4" s="1"/>
  <c r="R531" i="4" s="1"/>
  <c r="F487" i="3"/>
  <c r="N487" i="3" s="1"/>
  <c r="L535" i="4" s="1"/>
  <c r="R535" i="4" s="1"/>
  <c r="F491" i="3"/>
  <c r="N491" i="3" s="1"/>
  <c r="L539" i="4" s="1"/>
  <c r="R539" i="4" s="1"/>
  <c r="F495" i="3"/>
  <c r="N495" i="3" s="1"/>
  <c r="L543" i="4" s="1"/>
  <c r="R543" i="4" s="1"/>
  <c r="F499" i="3"/>
  <c r="N499" i="3" s="1"/>
  <c r="L547" i="4" s="1"/>
  <c r="R547" i="4" s="1"/>
  <c r="F503" i="3"/>
  <c r="N503" i="3" s="1"/>
  <c r="L551" i="4" s="1"/>
  <c r="R551" i="4" s="1"/>
  <c r="F507" i="3"/>
  <c r="N507" i="3" s="1"/>
  <c r="L555" i="4" s="1"/>
  <c r="R555" i="4" s="1"/>
  <c r="G451" i="3"/>
  <c r="O451" i="3" s="1"/>
  <c r="M499" i="4" s="1"/>
  <c r="S499" i="4" s="1"/>
  <c r="G455" i="3"/>
  <c r="O455" i="3" s="1"/>
  <c r="M503" i="4" s="1"/>
  <c r="S503" i="4" s="1"/>
  <c r="G459" i="3"/>
  <c r="O459" i="3" s="1"/>
  <c r="M507" i="4" s="1"/>
  <c r="S507" i="4" s="1"/>
  <c r="G463" i="3"/>
  <c r="O463" i="3" s="1"/>
  <c r="M511" i="4" s="1"/>
  <c r="S511" i="4" s="1"/>
  <c r="G467" i="3"/>
  <c r="O467" i="3" s="1"/>
  <c r="M515" i="4" s="1"/>
  <c r="S515" i="4" s="1"/>
  <c r="G471" i="3"/>
  <c r="O471" i="3" s="1"/>
  <c r="M519" i="4" s="1"/>
  <c r="S519" i="4" s="1"/>
  <c r="G475" i="3"/>
  <c r="O475" i="3" s="1"/>
  <c r="M523" i="4" s="1"/>
  <c r="S523" i="4" s="1"/>
  <c r="G479" i="3"/>
  <c r="O479" i="3" s="1"/>
  <c r="M527" i="4" s="1"/>
  <c r="S527" i="4" s="1"/>
  <c r="G483" i="3"/>
  <c r="O483" i="3" s="1"/>
  <c r="M531" i="4" s="1"/>
  <c r="S531" i="4" s="1"/>
  <c r="G487" i="3"/>
  <c r="O487" i="3" s="1"/>
  <c r="M535" i="4" s="1"/>
  <c r="S535" i="4" s="1"/>
  <c r="G491" i="3"/>
  <c r="O491" i="3" s="1"/>
  <c r="M539" i="4" s="1"/>
  <c r="S539" i="4" s="1"/>
  <c r="G495" i="3"/>
  <c r="O495" i="3" s="1"/>
  <c r="M543" i="4" s="1"/>
  <c r="S543" i="4" s="1"/>
  <c r="G499" i="3"/>
  <c r="O499" i="3" s="1"/>
  <c r="M547" i="4" s="1"/>
  <c r="S547" i="4" s="1"/>
  <c r="G503" i="3"/>
  <c r="O503" i="3" s="1"/>
  <c r="M551" i="4" s="1"/>
  <c r="S551" i="4" s="1"/>
  <c r="G507" i="3"/>
  <c r="O507" i="3" s="1"/>
  <c r="M555" i="4" s="1"/>
  <c r="S555" i="4" s="1"/>
  <c r="H451" i="3"/>
  <c r="P451" i="3" s="1"/>
  <c r="N499" i="4" s="1"/>
  <c r="T499" i="4" s="1"/>
  <c r="H455" i="3"/>
  <c r="P455" i="3" s="1"/>
  <c r="N503" i="4" s="1"/>
  <c r="T503" i="4" s="1"/>
  <c r="H459" i="3"/>
  <c r="P459" i="3" s="1"/>
  <c r="N507" i="4" s="1"/>
  <c r="T507" i="4" s="1"/>
  <c r="H463" i="3"/>
  <c r="P463" i="3" s="1"/>
  <c r="N511" i="4" s="1"/>
  <c r="T511" i="4" s="1"/>
  <c r="H467" i="3"/>
  <c r="P467" i="3" s="1"/>
  <c r="N515" i="4" s="1"/>
  <c r="T515" i="4" s="1"/>
  <c r="H471" i="3"/>
  <c r="P471" i="3" s="1"/>
  <c r="N519" i="4" s="1"/>
  <c r="T519" i="4" s="1"/>
  <c r="H475" i="3"/>
  <c r="P475" i="3" s="1"/>
  <c r="N523" i="4" s="1"/>
  <c r="T523" i="4" s="1"/>
  <c r="H479" i="3"/>
  <c r="P479" i="3" s="1"/>
  <c r="N527" i="4" s="1"/>
  <c r="T527" i="4" s="1"/>
  <c r="H483" i="3"/>
  <c r="P483" i="3" s="1"/>
  <c r="N531" i="4" s="1"/>
  <c r="T531" i="4" s="1"/>
  <c r="H487" i="3"/>
  <c r="P487" i="3" s="1"/>
  <c r="N535" i="4" s="1"/>
  <c r="T535" i="4" s="1"/>
  <c r="H491" i="3"/>
  <c r="P491" i="3" s="1"/>
  <c r="N539" i="4" s="1"/>
  <c r="T539" i="4" s="1"/>
  <c r="H495" i="3"/>
  <c r="P495" i="3" s="1"/>
  <c r="N543" i="4" s="1"/>
  <c r="T543" i="4" s="1"/>
  <c r="H499" i="3"/>
  <c r="P499" i="3" s="1"/>
  <c r="N547" i="4" s="1"/>
  <c r="T547" i="4" s="1"/>
  <c r="O185" i="4"/>
  <c r="P185" i="4"/>
  <c r="U185" i="4" s="1"/>
  <c r="O181" i="4"/>
  <c r="P181" i="4"/>
  <c r="U181" i="4" s="1"/>
  <c r="Q253" i="4"/>
  <c r="O106" i="4"/>
  <c r="P106" i="4"/>
  <c r="U106" i="4" s="1"/>
  <c r="O347" i="4"/>
  <c r="P347" i="4"/>
  <c r="U347" i="4" s="1"/>
  <c r="O343" i="4"/>
  <c r="P343" i="4"/>
  <c r="U343" i="4" s="1"/>
  <c r="O96" i="4"/>
  <c r="P96" i="4"/>
  <c r="U96" i="4" s="1"/>
  <c r="P258" i="4"/>
  <c r="U258" i="4" s="1"/>
  <c r="O258" i="4"/>
  <c r="O175" i="4"/>
  <c r="P175" i="4"/>
  <c r="U175" i="4" s="1"/>
  <c r="O92" i="4"/>
  <c r="P92" i="4"/>
  <c r="U92" i="4" s="1"/>
  <c r="P254" i="4"/>
  <c r="U254" i="4" s="1"/>
  <c r="O254" i="4"/>
  <c r="O197" i="4"/>
  <c r="P197" i="4"/>
  <c r="U197" i="4" s="1"/>
  <c r="O434" i="4"/>
  <c r="P434" i="4"/>
  <c r="U434" i="4" s="1"/>
  <c r="P268" i="4"/>
  <c r="U268" i="4" s="1"/>
  <c r="O268" i="4"/>
  <c r="O102" i="4"/>
  <c r="P102" i="4"/>
  <c r="U102" i="4" s="1"/>
  <c r="P426" i="4"/>
  <c r="U426" i="4" s="1"/>
  <c r="O426" i="4"/>
  <c r="P260" i="4"/>
  <c r="U260" i="4" s="1"/>
  <c r="O260" i="4"/>
  <c r="P166" i="4"/>
  <c r="O351" i="4"/>
  <c r="P351" i="4"/>
  <c r="U351" i="4" s="1"/>
  <c r="P430" i="4"/>
  <c r="U430" i="4" s="1"/>
  <c r="O430" i="4"/>
  <c r="P264" i="4"/>
  <c r="U264" i="4" s="1"/>
  <c r="O264" i="4"/>
  <c r="O98" i="4"/>
  <c r="P98" i="4"/>
  <c r="U98" i="4" s="1"/>
  <c r="O177" i="4"/>
  <c r="P177" i="4"/>
  <c r="U177" i="4" s="1"/>
  <c r="P422" i="4"/>
  <c r="U422" i="4" s="1"/>
  <c r="O422" i="4"/>
  <c r="O94" i="4"/>
  <c r="P94" i="4"/>
  <c r="U94" i="4" s="1"/>
  <c r="O339" i="4"/>
  <c r="P339" i="4"/>
  <c r="U339" i="4" s="1"/>
  <c r="P256" i="4"/>
  <c r="U256" i="4" s="1"/>
  <c r="O256" i="4"/>
  <c r="O173" i="4"/>
  <c r="P173" i="4"/>
  <c r="U173" i="4" s="1"/>
  <c r="P418" i="4"/>
  <c r="U418" i="4" s="1"/>
  <c r="O418" i="4"/>
  <c r="O90" i="4"/>
  <c r="P90" i="4"/>
  <c r="U90" i="4" s="1"/>
  <c r="J383" i="3"/>
  <c r="L383" i="3"/>
  <c r="J431" i="4" s="1"/>
  <c r="J376" i="3"/>
  <c r="L376" i="3"/>
  <c r="J424" i="4" s="1"/>
  <c r="J372" i="3"/>
  <c r="L372" i="3"/>
  <c r="J420" i="4" s="1"/>
  <c r="J315" i="3"/>
  <c r="L315" i="3"/>
  <c r="J341" i="4" s="1"/>
  <c r="J311" i="3"/>
  <c r="L311" i="3"/>
  <c r="J337" i="4" s="1"/>
  <c r="D304" i="3"/>
  <c r="L304" i="3" s="1"/>
  <c r="J330" i="4" s="1"/>
  <c r="D450" i="3"/>
  <c r="L450" i="3" s="1"/>
  <c r="J498" i="4" s="1"/>
  <c r="E449" i="3"/>
  <c r="M449" i="3" s="1"/>
  <c r="K497" i="4" s="1"/>
  <c r="Q497" i="4" s="1"/>
  <c r="F448" i="3"/>
  <c r="N448" i="3" s="1"/>
  <c r="L496" i="4" s="1"/>
  <c r="R496" i="4" s="1"/>
  <c r="G447" i="3"/>
  <c r="O447" i="3" s="1"/>
  <c r="M495" i="4" s="1"/>
  <c r="S495" i="4" s="1"/>
  <c r="H446" i="3"/>
  <c r="P446" i="3" s="1"/>
  <c r="N494" i="4" s="1"/>
  <c r="T494" i="4" s="1"/>
  <c r="H450" i="3"/>
  <c r="P450" i="3" s="1"/>
  <c r="N498" i="4" s="1"/>
  <c r="T498" i="4" s="1"/>
  <c r="E287" i="3"/>
  <c r="M287" i="3" s="1"/>
  <c r="K313" i="4" s="1"/>
  <c r="Q313" i="4" s="1"/>
  <c r="E288" i="3"/>
  <c r="M288" i="3" s="1"/>
  <c r="K314" i="4" s="1"/>
  <c r="Q314" i="4" s="1"/>
  <c r="E289" i="3"/>
  <c r="M289" i="3" s="1"/>
  <c r="K315" i="4" s="1"/>
  <c r="Q315" i="4" s="1"/>
  <c r="E290" i="3"/>
  <c r="M290" i="3" s="1"/>
  <c r="K316" i="4" s="1"/>
  <c r="Q316" i="4" s="1"/>
  <c r="E291" i="3"/>
  <c r="M291" i="3" s="1"/>
  <c r="K317" i="4" s="1"/>
  <c r="Q317" i="4" s="1"/>
  <c r="E292" i="3"/>
  <c r="M292" i="3" s="1"/>
  <c r="K318" i="4" s="1"/>
  <c r="Q318" i="4" s="1"/>
  <c r="E293" i="3"/>
  <c r="M293" i="3" s="1"/>
  <c r="K319" i="4" s="1"/>
  <c r="Q319" i="4" s="1"/>
  <c r="E294" i="3"/>
  <c r="M294" i="3" s="1"/>
  <c r="K320" i="4" s="1"/>
  <c r="Q320" i="4" s="1"/>
  <c r="E295" i="3"/>
  <c r="M295" i="3" s="1"/>
  <c r="K321" i="4" s="1"/>
  <c r="Q321" i="4" s="1"/>
  <c r="E296" i="3"/>
  <c r="M296" i="3" s="1"/>
  <c r="K322" i="4" s="1"/>
  <c r="Q322" i="4" s="1"/>
  <c r="E297" i="3"/>
  <c r="M297" i="3" s="1"/>
  <c r="K323" i="4" s="1"/>
  <c r="Q323" i="4" s="1"/>
  <c r="E298" i="3"/>
  <c r="M298" i="3" s="1"/>
  <c r="K324" i="4" s="1"/>
  <c r="Q324" i="4" s="1"/>
  <c r="E299" i="3"/>
  <c r="M299" i="3" s="1"/>
  <c r="K325" i="4" s="1"/>
  <c r="Q325" i="4" s="1"/>
  <c r="E300" i="3"/>
  <c r="M300" i="3" s="1"/>
  <c r="K326" i="4" s="1"/>
  <c r="Q326" i="4" s="1"/>
  <c r="E301" i="3"/>
  <c r="M301" i="3" s="1"/>
  <c r="K327" i="4" s="1"/>
  <c r="Q327" i="4" s="1"/>
  <c r="E302" i="3"/>
  <c r="M302" i="3" s="1"/>
  <c r="K328" i="4" s="1"/>
  <c r="Q328" i="4" s="1"/>
  <c r="E303" i="3"/>
  <c r="M303" i="3" s="1"/>
  <c r="K329" i="4" s="1"/>
  <c r="Q329" i="4" s="1"/>
  <c r="F287" i="3"/>
  <c r="N287" i="3" s="1"/>
  <c r="L313" i="4" s="1"/>
  <c r="R313" i="4" s="1"/>
  <c r="F288" i="3"/>
  <c r="N288" i="3" s="1"/>
  <c r="L314" i="4" s="1"/>
  <c r="R314" i="4" s="1"/>
  <c r="F289" i="3"/>
  <c r="N289" i="3" s="1"/>
  <c r="L315" i="4" s="1"/>
  <c r="R315" i="4" s="1"/>
  <c r="F290" i="3"/>
  <c r="N290" i="3" s="1"/>
  <c r="L316" i="4" s="1"/>
  <c r="R316" i="4" s="1"/>
  <c r="F291" i="3"/>
  <c r="N291" i="3" s="1"/>
  <c r="L317" i="4" s="1"/>
  <c r="R317" i="4" s="1"/>
  <c r="F292" i="3"/>
  <c r="N292" i="3" s="1"/>
  <c r="L318" i="4" s="1"/>
  <c r="R318" i="4" s="1"/>
  <c r="F293" i="3"/>
  <c r="N293" i="3" s="1"/>
  <c r="L319" i="4" s="1"/>
  <c r="R319" i="4" s="1"/>
  <c r="F294" i="3"/>
  <c r="N294" i="3" s="1"/>
  <c r="L320" i="4" s="1"/>
  <c r="R320" i="4" s="1"/>
  <c r="F295" i="3"/>
  <c r="N295" i="3" s="1"/>
  <c r="L321" i="4" s="1"/>
  <c r="R321" i="4" s="1"/>
  <c r="F296" i="3"/>
  <c r="N296" i="3" s="1"/>
  <c r="L322" i="4" s="1"/>
  <c r="R322" i="4" s="1"/>
  <c r="F297" i="3"/>
  <c r="N297" i="3" s="1"/>
  <c r="L323" i="4" s="1"/>
  <c r="R323" i="4" s="1"/>
  <c r="F298" i="3"/>
  <c r="N298" i="3" s="1"/>
  <c r="L324" i="4" s="1"/>
  <c r="R324" i="4" s="1"/>
  <c r="F299" i="3"/>
  <c r="N299" i="3" s="1"/>
  <c r="L325" i="4" s="1"/>
  <c r="R325" i="4" s="1"/>
  <c r="F300" i="3"/>
  <c r="N300" i="3" s="1"/>
  <c r="L326" i="4" s="1"/>
  <c r="R326" i="4" s="1"/>
  <c r="F301" i="3"/>
  <c r="N301" i="3" s="1"/>
  <c r="L327" i="4" s="1"/>
  <c r="R327" i="4" s="1"/>
  <c r="F302" i="3"/>
  <c r="N302" i="3" s="1"/>
  <c r="L328" i="4" s="1"/>
  <c r="R328" i="4" s="1"/>
  <c r="F303" i="3"/>
  <c r="N303" i="3" s="1"/>
  <c r="L329" i="4" s="1"/>
  <c r="R329" i="4" s="1"/>
  <c r="G287" i="3"/>
  <c r="O287" i="3" s="1"/>
  <c r="M313" i="4" s="1"/>
  <c r="S313" i="4" s="1"/>
  <c r="G288" i="3"/>
  <c r="O288" i="3" s="1"/>
  <c r="M314" i="4" s="1"/>
  <c r="S314" i="4" s="1"/>
  <c r="G289" i="3"/>
  <c r="O289" i="3" s="1"/>
  <c r="M315" i="4" s="1"/>
  <c r="S315" i="4" s="1"/>
  <c r="G290" i="3"/>
  <c r="O290" i="3" s="1"/>
  <c r="M316" i="4" s="1"/>
  <c r="S316" i="4" s="1"/>
  <c r="G291" i="3"/>
  <c r="O291" i="3" s="1"/>
  <c r="M317" i="4" s="1"/>
  <c r="S317" i="4" s="1"/>
  <c r="G292" i="3"/>
  <c r="O292" i="3" s="1"/>
  <c r="M318" i="4" s="1"/>
  <c r="S318" i="4" s="1"/>
  <c r="G293" i="3"/>
  <c r="O293" i="3" s="1"/>
  <c r="M319" i="4" s="1"/>
  <c r="S319" i="4" s="1"/>
  <c r="G294" i="3"/>
  <c r="O294" i="3" s="1"/>
  <c r="M320" i="4" s="1"/>
  <c r="S320" i="4" s="1"/>
  <c r="G295" i="3"/>
  <c r="O295" i="3" s="1"/>
  <c r="M321" i="4" s="1"/>
  <c r="S321" i="4" s="1"/>
  <c r="G296" i="3"/>
  <c r="O296" i="3" s="1"/>
  <c r="M322" i="4" s="1"/>
  <c r="S322" i="4" s="1"/>
  <c r="G297" i="3"/>
  <c r="O297" i="3" s="1"/>
  <c r="M323" i="4" s="1"/>
  <c r="S323" i="4" s="1"/>
  <c r="G298" i="3"/>
  <c r="O298" i="3" s="1"/>
  <c r="M324" i="4" s="1"/>
  <c r="S324" i="4" s="1"/>
  <c r="G299" i="3"/>
  <c r="O299" i="3" s="1"/>
  <c r="M325" i="4" s="1"/>
  <c r="S325" i="4" s="1"/>
  <c r="G300" i="3"/>
  <c r="O300" i="3" s="1"/>
  <c r="M326" i="4" s="1"/>
  <c r="S326" i="4" s="1"/>
  <c r="G301" i="3"/>
  <c r="O301" i="3" s="1"/>
  <c r="M327" i="4" s="1"/>
  <c r="S327" i="4" s="1"/>
  <c r="G302" i="3"/>
  <c r="O302" i="3" s="1"/>
  <c r="M328" i="4" s="1"/>
  <c r="S328" i="4" s="1"/>
  <c r="G303" i="3"/>
  <c r="O303" i="3" s="1"/>
  <c r="M329" i="4" s="1"/>
  <c r="S329" i="4" s="1"/>
  <c r="H287" i="3"/>
  <c r="P287" i="3" s="1"/>
  <c r="N313" i="4" s="1"/>
  <c r="T313" i="4" s="1"/>
  <c r="H288" i="3"/>
  <c r="P288" i="3" s="1"/>
  <c r="N314" i="4" s="1"/>
  <c r="T314" i="4" s="1"/>
  <c r="H289" i="3"/>
  <c r="P289" i="3" s="1"/>
  <c r="N315" i="4" s="1"/>
  <c r="T315" i="4" s="1"/>
  <c r="H290" i="3"/>
  <c r="P290" i="3" s="1"/>
  <c r="N316" i="4" s="1"/>
  <c r="T316" i="4" s="1"/>
  <c r="H291" i="3"/>
  <c r="P291" i="3" s="1"/>
  <c r="N317" i="4" s="1"/>
  <c r="T317" i="4" s="1"/>
  <c r="H292" i="3"/>
  <c r="P292" i="3" s="1"/>
  <c r="N318" i="4" s="1"/>
  <c r="T318" i="4" s="1"/>
  <c r="H293" i="3"/>
  <c r="P293" i="3" s="1"/>
  <c r="N319" i="4" s="1"/>
  <c r="T319" i="4" s="1"/>
  <c r="H294" i="3"/>
  <c r="P294" i="3" s="1"/>
  <c r="N320" i="4" s="1"/>
  <c r="T320" i="4" s="1"/>
  <c r="H295" i="3"/>
  <c r="P295" i="3" s="1"/>
  <c r="N321" i="4" s="1"/>
  <c r="T321" i="4" s="1"/>
  <c r="H296" i="3"/>
  <c r="P296" i="3" s="1"/>
  <c r="N322" i="4" s="1"/>
  <c r="T322" i="4" s="1"/>
  <c r="H297" i="3"/>
  <c r="P297" i="3" s="1"/>
  <c r="N323" i="4" s="1"/>
  <c r="T323" i="4" s="1"/>
  <c r="H298" i="3"/>
  <c r="P298" i="3" s="1"/>
  <c r="N324" i="4" s="1"/>
  <c r="T324" i="4" s="1"/>
  <c r="H299" i="3"/>
  <c r="P299" i="3" s="1"/>
  <c r="N325" i="4" s="1"/>
  <c r="T325" i="4" s="1"/>
  <c r="H300" i="3"/>
  <c r="P300" i="3" s="1"/>
  <c r="N326" i="4" s="1"/>
  <c r="T326" i="4" s="1"/>
  <c r="H301" i="3"/>
  <c r="P301" i="3" s="1"/>
  <c r="N327" i="4" s="1"/>
  <c r="T327" i="4" s="1"/>
  <c r="H302" i="3"/>
  <c r="P302" i="3" s="1"/>
  <c r="N328" i="4" s="1"/>
  <c r="T328" i="4" s="1"/>
  <c r="H303" i="3"/>
  <c r="P303" i="3" s="1"/>
  <c r="N329" i="4" s="1"/>
  <c r="T329" i="4" s="1"/>
  <c r="D446" i="3"/>
  <c r="L446" i="3" s="1"/>
  <c r="J494" i="4" s="1"/>
  <c r="D305" i="3"/>
  <c r="L305" i="3" s="1"/>
  <c r="J331" i="4" s="1"/>
  <c r="E304" i="3"/>
  <c r="M304" i="3" s="1"/>
  <c r="K330" i="4" s="1"/>
  <c r="Q330" i="4" s="1"/>
  <c r="E308" i="3"/>
  <c r="M308" i="3" s="1"/>
  <c r="K334" i="4" s="1"/>
  <c r="Q334" i="4" s="1"/>
  <c r="F307" i="3"/>
  <c r="N307" i="3" s="1"/>
  <c r="L333" i="4" s="1"/>
  <c r="R333" i="4" s="1"/>
  <c r="G306" i="3"/>
  <c r="O306" i="3" s="1"/>
  <c r="M332" i="4" s="1"/>
  <c r="S332" i="4" s="1"/>
  <c r="H305" i="3"/>
  <c r="P305" i="3" s="1"/>
  <c r="N331" i="4" s="1"/>
  <c r="T331" i="4" s="1"/>
  <c r="J171" i="3"/>
  <c r="J193" i="3"/>
  <c r="J11" i="3"/>
  <c r="J15" i="3"/>
  <c r="J386" i="3"/>
  <c r="J325" i="3"/>
  <c r="J382" i="3"/>
  <c r="J21" i="3"/>
  <c r="J378" i="3"/>
  <c r="J25" i="3"/>
  <c r="J181" i="3"/>
  <c r="J321" i="3"/>
  <c r="J177" i="3"/>
  <c r="J17" i="3"/>
  <c r="J173" i="3"/>
  <c r="J317" i="3"/>
  <c r="J374" i="3"/>
  <c r="J13" i="3"/>
  <c r="J313" i="3"/>
  <c r="J169" i="3"/>
  <c r="J370" i="3"/>
  <c r="J9" i="3"/>
  <c r="J230" i="3"/>
  <c r="J234" i="3"/>
  <c r="J238" i="3"/>
  <c r="J242" i="3"/>
  <c r="D447" i="3"/>
  <c r="L447" i="3" s="1"/>
  <c r="J495" i="4" s="1"/>
  <c r="D307" i="3"/>
  <c r="L307" i="3" s="1"/>
  <c r="J333" i="4" s="1"/>
  <c r="E446" i="3"/>
  <c r="M446" i="3" s="1"/>
  <c r="K494" i="4" s="1"/>
  <c r="Q494" i="4" s="1"/>
  <c r="E306" i="3"/>
  <c r="M306" i="3" s="1"/>
  <c r="K332" i="4" s="1"/>
  <c r="Q332" i="4" s="1"/>
  <c r="E450" i="3"/>
  <c r="M450" i="3" s="1"/>
  <c r="K498" i="4" s="1"/>
  <c r="Q498" i="4" s="1"/>
  <c r="F305" i="3"/>
  <c r="N305" i="3" s="1"/>
  <c r="L331" i="4" s="1"/>
  <c r="R331" i="4" s="1"/>
  <c r="F449" i="3"/>
  <c r="N449" i="3" s="1"/>
  <c r="L497" i="4" s="1"/>
  <c r="R497" i="4" s="1"/>
  <c r="G304" i="3"/>
  <c r="O304" i="3" s="1"/>
  <c r="M330" i="4" s="1"/>
  <c r="S330" i="4" s="1"/>
  <c r="G448" i="3"/>
  <c r="O448" i="3" s="1"/>
  <c r="M496" i="4" s="1"/>
  <c r="S496" i="4" s="1"/>
  <c r="G308" i="3"/>
  <c r="O308" i="3" s="1"/>
  <c r="M334" i="4" s="1"/>
  <c r="S334" i="4" s="1"/>
  <c r="H447" i="3"/>
  <c r="P447" i="3" s="1"/>
  <c r="N495" i="4" s="1"/>
  <c r="T495" i="4" s="1"/>
  <c r="H307" i="3"/>
  <c r="P307" i="3" s="1"/>
  <c r="N333" i="4" s="1"/>
  <c r="T333" i="4" s="1"/>
  <c r="J228" i="3"/>
  <c r="J232" i="3"/>
  <c r="D449" i="3"/>
  <c r="L449" i="3" s="1"/>
  <c r="J497" i="4" s="1"/>
  <c r="E448" i="3"/>
  <c r="M448" i="3" s="1"/>
  <c r="K496" i="4" s="1"/>
  <c r="Q496" i="4" s="1"/>
  <c r="F447" i="3"/>
  <c r="N447" i="3" s="1"/>
  <c r="L495" i="4" s="1"/>
  <c r="R495" i="4" s="1"/>
  <c r="G446" i="3"/>
  <c r="O446" i="3" s="1"/>
  <c r="M494" i="4" s="1"/>
  <c r="S494" i="4" s="1"/>
  <c r="G450" i="3"/>
  <c r="O450" i="3" s="1"/>
  <c r="M498" i="4" s="1"/>
  <c r="S498" i="4" s="1"/>
  <c r="H449" i="3"/>
  <c r="P449" i="3" s="1"/>
  <c r="N497" i="4" s="1"/>
  <c r="T497" i="4" s="1"/>
  <c r="D448" i="3"/>
  <c r="L448" i="3" s="1"/>
  <c r="J496" i="4" s="1"/>
  <c r="D308" i="3"/>
  <c r="L308" i="3" s="1"/>
  <c r="J334" i="4" s="1"/>
  <c r="E447" i="3"/>
  <c r="M447" i="3" s="1"/>
  <c r="K495" i="4" s="1"/>
  <c r="Q495" i="4" s="1"/>
  <c r="E307" i="3"/>
  <c r="M307" i="3" s="1"/>
  <c r="K333" i="4" s="1"/>
  <c r="Q333" i="4" s="1"/>
  <c r="F446" i="3"/>
  <c r="N446" i="3" s="1"/>
  <c r="L494" i="4" s="1"/>
  <c r="R494" i="4" s="1"/>
  <c r="F306" i="3"/>
  <c r="N306" i="3" s="1"/>
  <c r="L332" i="4" s="1"/>
  <c r="R332" i="4" s="1"/>
  <c r="F450" i="3"/>
  <c r="N450" i="3" s="1"/>
  <c r="L498" i="4" s="1"/>
  <c r="R498" i="4" s="1"/>
  <c r="G305" i="3"/>
  <c r="O305" i="3" s="1"/>
  <c r="M331" i="4" s="1"/>
  <c r="S331" i="4" s="1"/>
  <c r="G449" i="3"/>
  <c r="O449" i="3" s="1"/>
  <c r="M497" i="4" s="1"/>
  <c r="S497" i="4" s="1"/>
  <c r="H304" i="3"/>
  <c r="P304" i="3" s="1"/>
  <c r="N330" i="4" s="1"/>
  <c r="T330" i="4" s="1"/>
  <c r="H448" i="3"/>
  <c r="P448" i="3" s="1"/>
  <c r="N496" i="4" s="1"/>
  <c r="T496" i="4" s="1"/>
  <c r="H308" i="3"/>
  <c r="P308" i="3" s="1"/>
  <c r="N334" i="4" s="1"/>
  <c r="T334" i="4" s="1"/>
  <c r="E141" i="3"/>
  <c r="M141" i="3" s="1"/>
  <c r="K80" i="4" s="1"/>
  <c r="Q80" i="4" s="1"/>
  <c r="F132" i="3"/>
  <c r="N132" i="3" s="1"/>
  <c r="L71" i="4" s="1"/>
  <c r="R71" i="4" s="1"/>
  <c r="F136" i="3"/>
  <c r="N136" i="3" s="1"/>
  <c r="L75" i="4" s="1"/>
  <c r="R75" i="4" s="1"/>
  <c r="F140" i="3"/>
  <c r="N140" i="3" s="1"/>
  <c r="L79" i="4" s="1"/>
  <c r="R79" i="4" s="1"/>
  <c r="F144" i="3"/>
  <c r="N144" i="3" s="1"/>
  <c r="L83" i="4" s="1"/>
  <c r="R83" i="4" s="1"/>
  <c r="G131" i="3"/>
  <c r="O131" i="3" s="1"/>
  <c r="M70" i="4" s="1"/>
  <c r="S70" i="4" s="1"/>
  <c r="D132" i="3"/>
  <c r="L132" i="3" s="1"/>
  <c r="J71" i="4" s="1"/>
  <c r="D136" i="3"/>
  <c r="L136" i="3" s="1"/>
  <c r="J75" i="4" s="1"/>
  <c r="D140" i="3"/>
  <c r="L140" i="3" s="1"/>
  <c r="J79" i="4" s="1"/>
  <c r="D144" i="3"/>
  <c r="L144" i="3" s="1"/>
  <c r="J83" i="4" s="1"/>
  <c r="E131" i="3"/>
  <c r="M131" i="3" s="1"/>
  <c r="K70" i="4" s="1"/>
  <c r="Q70" i="4" s="1"/>
  <c r="E135" i="3"/>
  <c r="M135" i="3" s="1"/>
  <c r="K74" i="4" s="1"/>
  <c r="Q74" i="4" s="1"/>
  <c r="H132" i="3"/>
  <c r="P132" i="3" s="1"/>
  <c r="N71" i="4" s="1"/>
  <c r="T71" i="4" s="1"/>
  <c r="H136" i="3"/>
  <c r="P136" i="3" s="1"/>
  <c r="N75" i="4" s="1"/>
  <c r="T75" i="4" s="1"/>
  <c r="H140" i="3"/>
  <c r="P140" i="3" s="1"/>
  <c r="N79" i="4" s="1"/>
  <c r="T79" i="4" s="1"/>
  <c r="H144" i="3"/>
  <c r="P144" i="3" s="1"/>
  <c r="N83" i="4" s="1"/>
  <c r="T83" i="4" s="1"/>
  <c r="G135" i="3"/>
  <c r="O135" i="3" s="1"/>
  <c r="M74" i="4" s="1"/>
  <c r="S74" i="4" s="1"/>
  <c r="G139" i="3"/>
  <c r="O139" i="3" s="1"/>
  <c r="M78" i="4" s="1"/>
  <c r="S78" i="4" s="1"/>
  <c r="G143" i="3"/>
  <c r="O143" i="3" s="1"/>
  <c r="M82" i="4" s="1"/>
  <c r="S82" i="4" s="1"/>
  <c r="E139" i="3"/>
  <c r="M139" i="3" s="1"/>
  <c r="K78" i="4" s="1"/>
  <c r="Q78" i="4" s="1"/>
  <c r="D163" i="3"/>
  <c r="L163" i="3" s="1"/>
  <c r="J167" i="4" s="1"/>
  <c r="E162" i="3"/>
  <c r="M162" i="3" s="1"/>
  <c r="K166" i="4" s="1"/>
  <c r="Q166" i="4" s="1"/>
  <c r="E166" i="3"/>
  <c r="M166" i="3" s="1"/>
  <c r="K170" i="4" s="1"/>
  <c r="Q170" i="4" s="1"/>
  <c r="F165" i="3"/>
  <c r="N165" i="3" s="1"/>
  <c r="L169" i="4" s="1"/>
  <c r="R169" i="4" s="1"/>
  <c r="G164" i="3"/>
  <c r="O164" i="3" s="1"/>
  <c r="M168" i="4" s="1"/>
  <c r="S168" i="4" s="1"/>
  <c r="H163" i="3"/>
  <c r="P163" i="3" s="1"/>
  <c r="N167" i="4" s="1"/>
  <c r="T167" i="4" s="1"/>
  <c r="E129" i="3"/>
  <c r="M129" i="3" s="1"/>
  <c r="K68" i="4" s="1"/>
  <c r="Q68" i="4" s="1"/>
  <c r="E133" i="3"/>
  <c r="M133" i="3" s="1"/>
  <c r="K72" i="4" s="1"/>
  <c r="Q72" i="4" s="1"/>
  <c r="H130" i="3"/>
  <c r="P130" i="3" s="1"/>
  <c r="N69" i="4" s="1"/>
  <c r="T69" i="4" s="1"/>
  <c r="H134" i="3"/>
  <c r="P134" i="3" s="1"/>
  <c r="N73" i="4" s="1"/>
  <c r="T73" i="4" s="1"/>
  <c r="H138" i="3"/>
  <c r="P138" i="3" s="1"/>
  <c r="N77" i="4" s="1"/>
  <c r="T77" i="4" s="1"/>
  <c r="H142" i="3"/>
  <c r="P142" i="3" s="1"/>
  <c r="N81" i="4" s="1"/>
  <c r="T81" i="4" s="1"/>
  <c r="D165" i="3"/>
  <c r="L165" i="3" s="1"/>
  <c r="J169" i="4" s="1"/>
  <c r="E164" i="3"/>
  <c r="M164" i="3" s="1"/>
  <c r="K168" i="4" s="1"/>
  <c r="Q168" i="4" s="1"/>
  <c r="F163" i="3"/>
  <c r="N163" i="3" s="1"/>
  <c r="L167" i="4" s="1"/>
  <c r="R167" i="4" s="1"/>
  <c r="G162" i="3"/>
  <c r="O162" i="3" s="1"/>
  <c r="M166" i="4" s="1"/>
  <c r="S166" i="4" s="1"/>
  <c r="G166" i="3"/>
  <c r="O166" i="3" s="1"/>
  <c r="M170" i="4" s="1"/>
  <c r="S170" i="4" s="1"/>
  <c r="H165" i="3"/>
  <c r="P165" i="3" s="1"/>
  <c r="N169" i="4" s="1"/>
  <c r="T169" i="4" s="1"/>
  <c r="E143" i="3"/>
  <c r="M143" i="3" s="1"/>
  <c r="K82" i="4" s="1"/>
  <c r="Q82" i="4" s="1"/>
  <c r="F130" i="3"/>
  <c r="N130" i="3" s="1"/>
  <c r="L69" i="4" s="1"/>
  <c r="R69" i="4" s="1"/>
  <c r="F134" i="3"/>
  <c r="N134" i="3" s="1"/>
  <c r="L73" i="4" s="1"/>
  <c r="R73" i="4" s="1"/>
  <c r="F138" i="3"/>
  <c r="N138" i="3" s="1"/>
  <c r="L77" i="4" s="1"/>
  <c r="R77" i="4" s="1"/>
  <c r="U439" i="1"/>
  <c r="AF108" i="2" s="1"/>
  <c r="AT326" i="3"/>
  <c r="D326" i="3" s="1"/>
  <c r="T438" i="1"/>
  <c r="AE107" i="2" s="1"/>
  <c r="AO243" i="3"/>
  <c r="D243" i="3" s="1"/>
  <c r="X437" i="1"/>
  <c r="BD466" i="3"/>
  <c r="D466" i="3" s="1"/>
  <c r="S437" i="1"/>
  <c r="AD24" i="2" s="1"/>
  <c r="AJ182" i="3"/>
  <c r="D182" i="3" s="1"/>
  <c r="L182" i="3" s="1"/>
  <c r="J186" i="4" s="1"/>
  <c r="R436" i="1"/>
  <c r="AC23" i="2" s="1"/>
  <c r="AE22" i="3"/>
  <c r="D22" i="3" s="1"/>
  <c r="L22" i="3" s="1"/>
  <c r="J103" i="4" s="1"/>
  <c r="U435" i="1"/>
  <c r="AF104" i="2" s="1"/>
  <c r="AT322" i="3"/>
  <c r="D322" i="3" s="1"/>
  <c r="T434" i="1"/>
  <c r="AE103" i="2" s="1"/>
  <c r="AO239" i="3"/>
  <c r="D239" i="3" s="1"/>
  <c r="X433" i="1"/>
  <c r="BD462" i="3"/>
  <c r="D462" i="3" s="1"/>
  <c r="S433" i="1"/>
  <c r="AD20" i="2" s="1"/>
  <c r="AJ178" i="3"/>
  <c r="D178" i="3" s="1"/>
  <c r="L178" i="3" s="1"/>
  <c r="J182" i="4" s="1"/>
  <c r="V432" i="1"/>
  <c r="AG183" i="2" s="1"/>
  <c r="AY379" i="3"/>
  <c r="D379" i="3" s="1"/>
  <c r="R432" i="1"/>
  <c r="AC19" i="2" s="1"/>
  <c r="AE18" i="3"/>
  <c r="D18" i="3" s="1"/>
  <c r="L18" i="3" s="1"/>
  <c r="J99" i="4" s="1"/>
  <c r="U431" i="1"/>
  <c r="AF100" i="2" s="1"/>
  <c r="AT318" i="3"/>
  <c r="D318" i="3" s="1"/>
  <c r="T430" i="1"/>
  <c r="AE99" i="2" s="1"/>
  <c r="AO235" i="3"/>
  <c r="D235" i="3" s="1"/>
  <c r="X429" i="1"/>
  <c r="BD458" i="3"/>
  <c r="D458" i="3" s="1"/>
  <c r="S429" i="1"/>
  <c r="AD16" i="2" s="1"/>
  <c r="AJ174" i="3"/>
  <c r="D174" i="3" s="1"/>
  <c r="L174" i="3" s="1"/>
  <c r="J178" i="4" s="1"/>
  <c r="V428" i="1"/>
  <c r="AG179" i="2" s="1"/>
  <c r="AY375" i="3"/>
  <c r="D375" i="3" s="1"/>
  <c r="R428" i="1"/>
  <c r="AC15" i="2" s="1"/>
  <c r="AE14" i="3"/>
  <c r="D14" i="3" s="1"/>
  <c r="L14" i="3" s="1"/>
  <c r="J95" i="4" s="1"/>
  <c r="U427" i="1"/>
  <c r="AF96" i="2" s="1"/>
  <c r="AT314" i="3"/>
  <c r="D314" i="3" s="1"/>
  <c r="T426" i="1"/>
  <c r="AK13" i="2" s="1"/>
  <c r="AO231" i="3"/>
  <c r="D231" i="3" s="1"/>
  <c r="X425" i="1"/>
  <c r="BD454" i="3"/>
  <c r="D454" i="3" s="1"/>
  <c r="S425" i="1"/>
  <c r="AJ176" i="2" s="1"/>
  <c r="AJ170" i="3"/>
  <c r="D170" i="3" s="1"/>
  <c r="L170" i="3" s="1"/>
  <c r="J174" i="4" s="1"/>
  <c r="V424" i="1"/>
  <c r="AM93" i="2" s="1"/>
  <c r="AY371" i="3"/>
  <c r="D371" i="3" s="1"/>
  <c r="R424" i="1"/>
  <c r="AI175" i="2" s="1"/>
  <c r="AE10" i="3"/>
  <c r="D10" i="3" s="1"/>
  <c r="L10" i="3" s="1"/>
  <c r="J91" i="4" s="1"/>
  <c r="U423" i="1"/>
  <c r="AL10" i="2" s="1"/>
  <c r="AT310" i="3"/>
  <c r="D310" i="3" s="1"/>
  <c r="R440" i="1"/>
  <c r="AC27" i="2" s="1"/>
  <c r="AE26" i="3"/>
  <c r="D26" i="3" s="1"/>
  <c r="L26" i="3" s="1"/>
  <c r="J107" i="4" s="1"/>
  <c r="V440" i="1"/>
  <c r="AG191" i="2" s="1"/>
  <c r="AY387" i="3"/>
  <c r="D387" i="3" s="1"/>
  <c r="S441" i="1"/>
  <c r="AD28" i="2" s="1"/>
  <c r="AJ186" i="3"/>
  <c r="D186" i="3" s="1"/>
  <c r="L186" i="3" s="1"/>
  <c r="J190" i="4" s="1"/>
  <c r="X441" i="1"/>
  <c r="BD470" i="3"/>
  <c r="T442" i="1"/>
  <c r="AE111" i="2" s="1"/>
  <c r="AO247" i="3"/>
  <c r="D247" i="3" s="1"/>
  <c r="U443" i="1"/>
  <c r="AF112" i="2" s="1"/>
  <c r="AT330" i="3"/>
  <c r="D330" i="3" s="1"/>
  <c r="R444" i="1"/>
  <c r="AC31" i="2" s="1"/>
  <c r="AE30" i="3"/>
  <c r="D30" i="3" s="1"/>
  <c r="L30" i="3" s="1"/>
  <c r="J111" i="4" s="1"/>
  <c r="V444" i="1"/>
  <c r="AG195" i="2" s="1"/>
  <c r="AY391" i="3"/>
  <c r="D391" i="3" s="1"/>
  <c r="S445" i="1"/>
  <c r="AD32" i="2" s="1"/>
  <c r="AJ190" i="3"/>
  <c r="D190" i="3" s="1"/>
  <c r="L190" i="3" s="1"/>
  <c r="J194" i="4" s="1"/>
  <c r="X445" i="1"/>
  <c r="BD474" i="3"/>
  <c r="D474" i="3" s="1"/>
  <c r="T446" i="1"/>
  <c r="AE115" i="2" s="1"/>
  <c r="AO251" i="3"/>
  <c r="D251" i="3" s="1"/>
  <c r="U447" i="1"/>
  <c r="AL34" i="2" s="1"/>
  <c r="AT334" i="3"/>
  <c r="D334" i="3" s="1"/>
  <c r="R448" i="1"/>
  <c r="AI199" i="2" s="1"/>
  <c r="AE34" i="3"/>
  <c r="D34" i="3" s="1"/>
  <c r="L34" i="3" s="1"/>
  <c r="J115" i="4" s="1"/>
  <c r="V448" i="1"/>
  <c r="AM117" i="2" s="1"/>
  <c r="AY395" i="3"/>
  <c r="D395" i="3" s="1"/>
  <c r="S449" i="1"/>
  <c r="AJ200" i="2" s="1"/>
  <c r="AJ194" i="3"/>
  <c r="D194" i="3" s="1"/>
  <c r="L194" i="3" s="1"/>
  <c r="J198" i="4" s="1"/>
  <c r="X449" i="1"/>
  <c r="BD478" i="3"/>
  <c r="D478" i="3" s="1"/>
  <c r="T450" i="1"/>
  <c r="AK37" i="2" s="1"/>
  <c r="AO255" i="3"/>
  <c r="D255" i="3" s="1"/>
  <c r="U451" i="1"/>
  <c r="AF120" i="2" s="1"/>
  <c r="AT338" i="3"/>
  <c r="D338" i="3" s="1"/>
  <c r="R452" i="1"/>
  <c r="AC39" i="2" s="1"/>
  <c r="AE38" i="3"/>
  <c r="D38" i="3" s="1"/>
  <c r="L38" i="3" s="1"/>
  <c r="J119" i="4" s="1"/>
  <c r="V452" i="1"/>
  <c r="AG203" i="2" s="1"/>
  <c r="AY399" i="3"/>
  <c r="D399" i="3" s="1"/>
  <c r="S453" i="1"/>
  <c r="AD40" i="2" s="1"/>
  <c r="AJ198" i="3"/>
  <c r="D198" i="3" s="1"/>
  <c r="L198" i="3" s="1"/>
  <c r="J202" i="4" s="1"/>
  <c r="X453" i="1"/>
  <c r="BD482" i="3"/>
  <c r="T454" i="1"/>
  <c r="AE123" i="2" s="1"/>
  <c r="AO259" i="3"/>
  <c r="D259" i="3" s="1"/>
  <c r="U455" i="1"/>
  <c r="AF124" i="2" s="1"/>
  <c r="AT342" i="3"/>
  <c r="D342" i="3" s="1"/>
  <c r="R456" i="1"/>
  <c r="AC43" i="2" s="1"/>
  <c r="AE42" i="3"/>
  <c r="D42" i="3" s="1"/>
  <c r="L42" i="3" s="1"/>
  <c r="J123" i="4" s="1"/>
  <c r="V456" i="1"/>
  <c r="AG207" i="2" s="1"/>
  <c r="AY403" i="3"/>
  <c r="D403" i="3" s="1"/>
  <c r="S457" i="1"/>
  <c r="AJ208" i="2" s="1"/>
  <c r="AJ202" i="3"/>
  <c r="D202" i="3" s="1"/>
  <c r="L202" i="3" s="1"/>
  <c r="J206" i="4" s="1"/>
  <c r="X457" i="1"/>
  <c r="BD486" i="3"/>
  <c r="D486" i="3" s="1"/>
  <c r="T458" i="1"/>
  <c r="AK45" i="2" s="1"/>
  <c r="AO263" i="3"/>
  <c r="D263" i="3" s="1"/>
  <c r="U459" i="1"/>
  <c r="AL46" i="2" s="1"/>
  <c r="AT346" i="3"/>
  <c r="D346" i="3" s="1"/>
  <c r="R460" i="1"/>
  <c r="AI211" i="2" s="1"/>
  <c r="AE46" i="3"/>
  <c r="D46" i="3" s="1"/>
  <c r="L46" i="3" s="1"/>
  <c r="J127" i="4" s="1"/>
  <c r="V460" i="1"/>
  <c r="AM129" i="2" s="1"/>
  <c r="AY407" i="3"/>
  <c r="D407" i="3" s="1"/>
  <c r="S461" i="1"/>
  <c r="AD48" i="2" s="1"/>
  <c r="AJ206" i="3"/>
  <c r="D206" i="3" s="1"/>
  <c r="L206" i="3" s="1"/>
  <c r="J210" i="4" s="1"/>
  <c r="X461" i="1"/>
  <c r="BD490" i="3"/>
  <c r="T462" i="1"/>
  <c r="AE131" i="2" s="1"/>
  <c r="AO267" i="3"/>
  <c r="D267" i="3" s="1"/>
  <c r="U463" i="1"/>
  <c r="AL50" i="2" s="1"/>
  <c r="AT350" i="3"/>
  <c r="D350" i="3" s="1"/>
  <c r="R464" i="1"/>
  <c r="AC51" i="2" s="1"/>
  <c r="AE50" i="3"/>
  <c r="D50" i="3" s="1"/>
  <c r="L50" i="3" s="1"/>
  <c r="J131" i="4" s="1"/>
  <c r="V464" i="1"/>
  <c r="AG215" i="2" s="1"/>
  <c r="AY411" i="3"/>
  <c r="D411" i="3" s="1"/>
  <c r="S465" i="1"/>
  <c r="AD52" i="2" s="1"/>
  <c r="AJ210" i="3"/>
  <c r="D210" i="3" s="1"/>
  <c r="L210" i="3" s="1"/>
  <c r="J214" i="4" s="1"/>
  <c r="X465" i="1"/>
  <c r="BD494" i="3"/>
  <c r="D494" i="3" s="1"/>
  <c r="T466" i="1"/>
  <c r="AE135" i="2" s="1"/>
  <c r="AO271" i="3"/>
  <c r="D271" i="3" s="1"/>
  <c r="U467" i="1"/>
  <c r="AF136" i="2" s="1"/>
  <c r="AT354" i="3"/>
  <c r="D354" i="3" s="1"/>
  <c r="R468" i="1"/>
  <c r="AC55" i="2" s="1"/>
  <c r="AE54" i="3"/>
  <c r="D54" i="3" s="1"/>
  <c r="L54" i="3" s="1"/>
  <c r="J135" i="4" s="1"/>
  <c r="V468" i="1"/>
  <c r="AG219" i="2" s="1"/>
  <c r="AY415" i="3"/>
  <c r="D415" i="3" s="1"/>
  <c r="S469" i="1"/>
  <c r="AD56" i="2" s="1"/>
  <c r="AJ214" i="3"/>
  <c r="D214" i="3" s="1"/>
  <c r="L214" i="3" s="1"/>
  <c r="J218" i="4" s="1"/>
  <c r="X469" i="1"/>
  <c r="BD498" i="3"/>
  <c r="T470" i="1"/>
  <c r="AE139" i="2" s="1"/>
  <c r="AO275" i="3"/>
  <c r="D275" i="3" s="1"/>
  <c r="U471" i="1"/>
  <c r="AF140" i="2" s="1"/>
  <c r="AT358" i="3"/>
  <c r="D358" i="3" s="1"/>
  <c r="R472" i="1"/>
  <c r="AC59" i="2" s="1"/>
  <c r="AE58" i="3"/>
  <c r="D58" i="3" s="1"/>
  <c r="L58" i="3" s="1"/>
  <c r="J139" i="4" s="1"/>
  <c r="V472" i="1"/>
  <c r="AG223" i="2" s="1"/>
  <c r="AY419" i="3"/>
  <c r="D419" i="3" s="1"/>
  <c r="S473" i="1"/>
  <c r="AD60" i="2" s="1"/>
  <c r="AJ218" i="3"/>
  <c r="D218" i="3" s="1"/>
  <c r="L218" i="3" s="1"/>
  <c r="J222" i="4" s="1"/>
  <c r="X473" i="1"/>
  <c r="BD502" i="3"/>
  <c r="D502" i="3" s="1"/>
  <c r="T474" i="1"/>
  <c r="AE143" i="2" s="1"/>
  <c r="AO279" i="3"/>
  <c r="D279" i="3" s="1"/>
  <c r="U475" i="1"/>
  <c r="AF144" i="2" s="1"/>
  <c r="AT362" i="3"/>
  <c r="D362" i="3" s="1"/>
  <c r="R476" i="1"/>
  <c r="AC63" i="2" s="1"/>
  <c r="AE62" i="3"/>
  <c r="D62" i="3" s="1"/>
  <c r="L62" i="3" s="1"/>
  <c r="J143" i="4" s="1"/>
  <c r="V476" i="1"/>
  <c r="AG227" i="2" s="1"/>
  <c r="AY423" i="3"/>
  <c r="D423" i="3" s="1"/>
  <c r="S477" i="1"/>
  <c r="AD64" i="2" s="1"/>
  <c r="AJ222" i="3"/>
  <c r="D222" i="3" s="1"/>
  <c r="L222" i="3" s="1"/>
  <c r="J226" i="4" s="1"/>
  <c r="X477" i="1"/>
  <c r="BD506" i="3"/>
  <c r="T478" i="1"/>
  <c r="AE147" i="2" s="1"/>
  <c r="AO283" i="3"/>
  <c r="D283" i="3" s="1"/>
  <c r="U479" i="1"/>
  <c r="AF148" i="2" s="1"/>
  <c r="AT366" i="3"/>
  <c r="D366" i="3" s="1"/>
  <c r="R480" i="1"/>
  <c r="AC67" i="2" s="1"/>
  <c r="AE66" i="3"/>
  <c r="D66" i="3" s="1"/>
  <c r="L66" i="3" s="1"/>
  <c r="J147" i="4" s="1"/>
  <c r="V480" i="1"/>
  <c r="AG231" i="2" s="1"/>
  <c r="AY427" i="3"/>
  <c r="D427" i="3" s="1"/>
  <c r="S481" i="1"/>
  <c r="AD68" i="2" s="1"/>
  <c r="AJ226" i="3"/>
  <c r="D226" i="3" s="1"/>
  <c r="L226" i="3" s="1"/>
  <c r="J230" i="4" s="1"/>
  <c r="X481" i="1"/>
  <c r="BD510" i="3"/>
  <c r="D510" i="3" s="1"/>
  <c r="D164" i="3"/>
  <c r="L164" i="3" s="1"/>
  <c r="J168" i="4" s="1"/>
  <c r="E163" i="3"/>
  <c r="M163" i="3" s="1"/>
  <c r="K167" i="4" s="1"/>
  <c r="Q167" i="4" s="1"/>
  <c r="F162" i="3"/>
  <c r="N162" i="3" s="1"/>
  <c r="L166" i="4" s="1"/>
  <c r="R166" i="4" s="1"/>
  <c r="F166" i="3"/>
  <c r="N166" i="3" s="1"/>
  <c r="L170" i="4" s="1"/>
  <c r="R170" i="4" s="1"/>
  <c r="G165" i="3"/>
  <c r="O165" i="3" s="1"/>
  <c r="M169" i="4" s="1"/>
  <c r="S169" i="4" s="1"/>
  <c r="H164" i="3"/>
  <c r="P164" i="3" s="1"/>
  <c r="N168" i="4" s="1"/>
  <c r="T168" i="4" s="1"/>
  <c r="D131" i="3"/>
  <c r="L131" i="3" s="1"/>
  <c r="J70" i="4" s="1"/>
  <c r="D135" i="3"/>
  <c r="L135" i="3" s="1"/>
  <c r="J74" i="4" s="1"/>
  <c r="D139" i="3"/>
  <c r="L139" i="3" s="1"/>
  <c r="J78" i="4" s="1"/>
  <c r="D143" i="3"/>
  <c r="L143" i="3" s="1"/>
  <c r="J82" i="4" s="1"/>
  <c r="E130" i="3"/>
  <c r="M130" i="3" s="1"/>
  <c r="K69" i="4" s="1"/>
  <c r="Q69" i="4" s="1"/>
  <c r="E134" i="3"/>
  <c r="M134" i="3" s="1"/>
  <c r="K73" i="4" s="1"/>
  <c r="Q73" i="4" s="1"/>
  <c r="E138" i="3"/>
  <c r="M138" i="3" s="1"/>
  <c r="K77" i="4" s="1"/>
  <c r="Q77" i="4" s="1"/>
  <c r="E142" i="3"/>
  <c r="M142" i="3" s="1"/>
  <c r="K81" i="4" s="1"/>
  <c r="Q81" i="4" s="1"/>
  <c r="F129" i="3"/>
  <c r="N129" i="3" s="1"/>
  <c r="L68" i="4" s="1"/>
  <c r="R68" i="4" s="1"/>
  <c r="F133" i="3"/>
  <c r="N133" i="3" s="1"/>
  <c r="L72" i="4" s="1"/>
  <c r="R72" i="4" s="1"/>
  <c r="F137" i="3"/>
  <c r="N137" i="3" s="1"/>
  <c r="L76" i="4" s="1"/>
  <c r="R76" i="4" s="1"/>
  <c r="F141" i="3"/>
  <c r="N141" i="3" s="1"/>
  <c r="L80" i="4" s="1"/>
  <c r="R80" i="4" s="1"/>
  <c r="G132" i="3"/>
  <c r="O132" i="3" s="1"/>
  <c r="M71" i="4" s="1"/>
  <c r="S71" i="4" s="1"/>
  <c r="G136" i="3"/>
  <c r="O136" i="3" s="1"/>
  <c r="M75" i="4" s="1"/>
  <c r="S75" i="4" s="1"/>
  <c r="G140" i="3"/>
  <c r="O140" i="3" s="1"/>
  <c r="M79" i="4" s="1"/>
  <c r="S79" i="4" s="1"/>
  <c r="G144" i="3"/>
  <c r="O144" i="3" s="1"/>
  <c r="M83" i="4" s="1"/>
  <c r="S83" i="4" s="1"/>
  <c r="H131" i="3"/>
  <c r="P131" i="3" s="1"/>
  <c r="N70" i="4" s="1"/>
  <c r="T70" i="4" s="1"/>
  <c r="H135" i="3"/>
  <c r="P135" i="3" s="1"/>
  <c r="N74" i="4" s="1"/>
  <c r="T74" i="4" s="1"/>
  <c r="H139" i="3"/>
  <c r="P139" i="3" s="1"/>
  <c r="N78" i="4" s="1"/>
  <c r="T78" i="4" s="1"/>
  <c r="H143" i="3"/>
  <c r="P143" i="3" s="1"/>
  <c r="N82" i="4" s="1"/>
  <c r="T82" i="4" s="1"/>
  <c r="U422" i="1"/>
  <c r="AL9" i="2" s="1"/>
  <c r="AT309" i="3"/>
  <c r="D309" i="3" s="1"/>
  <c r="X434" i="1"/>
  <c r="W434" i="1" s="1"/>
  <c r="AH185" i="2" s="1"/>
  <c r="BD463" i="3"/>
  <c r="D463" i="3" s="1"/>
  <c r="V433" i="1"/>
  <c r="AG184" i="2" s="1"/>
  <c r="AY380" i="3"/>
  <c r="D380" i="3" s="1"/>
  <c r="U432" i="1"/>
  <c r="AF101" i="2" s="1"/>
  <c r="AT319" i="3"/>
  <c r="D319" i="3" s="1"/>
  <c r="X430" i="1"/>
  <c r="BD459" i="3"/>
  <c r="S440" i="1"/>
  <c r="AD27" i="2" s="1"/>
  <c r="AJ185" i="3"/>
  <c r="D185" i="3" s="1"/>
  <c r="L185" i="3" s="1"/>
  <c r="J189" i="4" s="1"/>
  <c r="X440" i="1"/>
  <c r="BD469" i="3"/>
  <c r="T441" i="1"/>
  <c r="AE110" i="2" s="1"/>
  <c r="AO246" i="3"/>
  <c r="D246" i="3" s="1"/>
  <c r="U442" i="1"/>
  <c r="AF111" i="2" s="1"/>
  <c r="AT329" i="3"/>
  <c r="D329" i="3" s="1"/>
  <c r="R443" i="1"/>
  <c r="AC30" i="2" s="1"/>
  <c r="AE29" i="3"/>
  <c r="D29" i="3" s="1"/>
  <c r="L29" i="3" s="1"/>
  <c r="J110" i="4" s="1"/>
  <c r="V443" i="1"/>
  <c r="AG194" i="2" s="1"/>
  <c r="AY390" i="3"/>
  <c r="D390" i="3" s="1"/>
  <c r="S444" i="1"/>
  <c r="AD31" i="2" s="1"/>
  <c r="AJ189" i="3"/>
  <c r="D189" i="3" s="1"/>
  <c r="L189" i="3" s="1"/>
  <c r="J193" i="4" s="1"/>
  <c r="X444" i="1"/>
  <c r="BD473" i="3"/>
  <c r="D473" i="3" s="1"/>
  <c r="T445" i="1"/>
  <c r="AE114" i="2" s="1"/>
  <c r="AO250" i="3"/>
  <c r="D250" i="3" s="1"/>
  <c r="U446" i="1"/>
  <c r="AF115" i="2" s="1"/>
  <c r="AT333" i="3"/>
  <c r="D333" i="3" s="1"/>
  <c r="R447" i="1"/>
  <c r="AI198" i="2" s="1"/>
  <c r="AE33" i="3"/>
  <c r="D33" i="3" s="1"/>
  <c r="L33" i="3" s="1"/>
  <c r="J114" i="4" s="1"/>
  <c r="V447" i="1"/>
  <c r="AM116" i="2" s="1"/>
  <c r="AY394" i="3"/>
  <c r="D394" i="3" s="1"/>
  <c r="X448" i="1"/>
  <c r="BD477" i="3"/>
  <c r="T449" i="1"/>
  <c r="AK36" i="2" s="1"/>
  <c r="AO254" i="3"/>
  <c r="D254" i="3" s="1"/>
  <c r="U450" i="1"/>
  <c r="AL37" i="2" s="1"/>
  <c r="AT337" i="3"/>
  <c r="D337" i="3" s="1"/>
  <c r="R451" i="1"/>
  <c r="AC38" i="2" s="1"/>
  <c r="AE37" i="3"/>
  <c r="D37" i="3" s="1"/>
  <c r="L37" i="3" s="1"/>
  <c r="J118" i="4" s="1"/>
  <c r="V451" i="1"/>
  <c r="AG202" i="2" s="1"/>
  <c r="AY398" i="3"/>
  <c r="D398" i="3" s="1"/>
  <c r="S452" i="1"/>
  <c r="AD39" i="2" s="1"/>
  <c r="AJ197" i="3"/>
  <c r="D197" i="3" s="1"/>
  <c r="L197" i="3" s="1"/>
  <c r="J201" i="4" s="1"/>
  <c r="X452" i="1"/>
  <c r="BD481" i="3"/>
  <c r="D481" i="3" s="1"/>
  <c r="T453" i="1"/>
  <c r="AE122" i="2" s="1"/>
  <c r="AO258" i="3"/>
  <c r="D258" i="3" s="1"/>
  <c r="U454" i="1"/>
  <c r="AF123" i="2" s="1"/>
  <c r="AT341" i="3"/>
  <c r="D341" i="3" s="1"/>
  <c r="R455" i="1"/>
  <c r="AC42" i="2" s="1"/>
  <c r="AE41" i="3"/>
  <c r="D41" i="3" s="1"/>
  <c r="L41" i="3" s="1"/>
  <c r="J122" i="4" s="1"/>
  <c r="V455" i="1"/>
  <c r="AG206" i="2" s="1"/>
  <c r="AY402" i="3"/>
  <c r="D402" i="3" s="1"/>
  <c r="S456" i="1"/>
  <c r="AD43" i="2" s="1"/>
  <c r="AJ201" i="3"/>
  <c r="D201" i="3" s="1"/>
  <c r="L201" i="3" s="1"/>
  <c r="J205" i="4" s="1"/>
  <c r="X456" i="1"/>
  <c r="BD485" i="3"/>
  <c r="T457" i="1"/>
  <c r="AK44" i="2" s="1"/>
  <c r="AO262" i="3"/>
  <c r="D262" i="3" s="1"/>
  <c r="U458" i="1"/>
  <c r="AL45" i="2" s="1"/>
  <c r="AT345" i="3"/>
  <c r="D345" i="3" s="1"/>
  <c r="R459" i="1"/>
  <c r="AI210" i="2" s="1"/>
  <c r="AE45" i="3"/>
  <c r="D45" i="3" s="1"/>
  <c r="L45" i="3" s="1"/>
  <c r="J126" i="4" s="1"/>
  <c r="V459" i="1"/>
  <c r="AM128" i="2" s="1"/>
  <c r="AY406" i="3"/>
  <c r="D406" i="3" s="1"/>
  <c r="S460" i="1"/>
  <c r="AJ211" i="2" s="1"/>
  <c r="AJ205" i="3"/>
  <c r="D205" i="3" s="1"/>
  <c r="L205" i="3" s="1"/>
  <c r="J209" i="4" s="1"/>
  <c r="X460" i="1"/>
  <c r="BD489" i="3"/>
  <c r="D489" i="3" s="1"/>
  <c r="T461" i="1"/>
  <c r="AE130" i="2" s="1"/>
  <c r="AO266" i="3"/>
  <c r="D266" i="3" s="1"/>
  <c r="U462" i="1"/>
  <c r="AF131" i="2" s="1"/>
  <c r="AT349" i="3"/>
  <c r="D349" i="3" s="1"/>
  <c r="R463" i="1"/>
  <c r="AI214" i="2" s="1"/>
  <c r="AE49" i="3"/>
  <c r="D49" i="3" s="1"/>
  <c r="L49" i="3" s="1"/>
  <c r="J130" i="4" s="1"/>
  <c r="V463" i="1"/>
  <c r="AM132" i="2" s="1"/>
  <c r="AY410" i="3"/>
  <c r="D410" i="3" s="1"/>
  <c r="S464" i="1"/>
  <c r="AD51" i="2" s="1"/>
  <c r="AJ209" i="3"/>
  <c r="D209" i="3" s="1"/>
  <c r="L209" i="3" s="1"/>
  <c r="J213" i="4" s="1"/>
  <c r="X464" i="1"/>
  <c r="W464" i="1" s="1"/>
  <c r="AH215" i="2" s="1"/>
  <c r="BD493" i="3"/>
  <c r="T465" i="1"/>
  <c r="AE134" i="2" s="1"/>
  <c r="AO270" i="3"/>
  <c r="D270" i="3" s="1"/>
  <c r="U466" i="1"/>
  <c r="AF135" i="2" s="1"/>
  <c r="AT353" i="3"/>
  <c r="D353" i="3" s="1"/>
  <c r="R467" i="1"/>
  <c r="AC54" i="2" s="1"/>
  <c r="AE53" i="3"/>
  <c r="D53" i="3" s="1"/>
  <c r="L53" i="3" s="1"/>
  <c r="J134" i="4" s="1"/>
  <c r="V467" i="1"/>
  <c r="AG218" i="2" s="1"/>
  <c r="AY414" i="3"/>
  <c r="D414" i="3" s="1"/>
  <c r="S468" i="1"/>
  <c r="AD55" i="2" s="1"/>
  <c r="AJ213" i="3"/>
  <c r="D213" i="3" s="1"/>
  <c r="L213" i="3" s="1"/>
  <c r="J217" i="4" s="1"/>
  <c r="X468" i="1"/>
  <c r="BD497" i="3"/>
  <c r="D497" i="3" s="1"/>
  <c r="T469" i="1"/>
  <c r="AE138" i="2" s="1"/>
  <c r="AO274" i="3"/>
  <c r="D274" i="3" s="1"/>
  <c r="U470" i="1"/>
  <c r="AF139" i="2" s="1"/>
  <c r="AT357" i="3"/>
  <c r="D357" i="3" s="1"/>
  <c r="R471" i="1"/>
  <c r="AC58" i="2" s="1"/>
  <c r="AE57" i="3"/>
  <c r="D57" i="3" s="1"/>
  <c r="L57" i="3" s="1"/>
  <c r="J138" i="4" s="1"/>
  <c r="V471" i="1"/>
  <c r="AG222" i="2" s="1"/>
  <c r="AY418" i="3"/>
  <c r="D418" i="3" s="1"/>
  <c r="S472" i="1"/>
  <c r="AD59" i="2" s="1"/>
  <c r="AJ217" i="3"/>
  <c r="D217" i="3" s="1"/>
  <c r="L217" i="3" s="1"/>
  <c r="J221" i="4" s="1"/>
  <c r="X472" i="1"/>
  <c r="W472" i="1" s="1"/>
  <c r="AH223" i="2" s="1"/>
  <c r="BD501" i="3"/>
  <c r="T473" i="1"/>
  <c r="AE142" i="2" s="1"/>
  <c r="AO278" i="3"/>
  <c r="D278" i="3" s="1"/>
  <c r="U474" i="1"/>
  <c r="AF143" i="2" s="1"/>
  <c r="AT361" i="3"/>
  <c r="D361" i="3" s="1"/>
  <c r="R475" i="1"/>
  <c r="AC62" i="2" s="1"/>
  <c r="AE61" i="3"/>
  <c r="D61" i="3" s="1"/>
  <c r="L61" i="3" s="1"/>
  <c r="J142" i="4" s="1"/>
  <c r="V475" i="1"/>
  <c r="AG226" i="2" s="1"/>
  <c r="AY422" i="3"/>
  <c r="D422" i="3" s="1"/>
  <c r="S476" i="1"/>
  <c r="AD63" i="2" s="1"/>
  <c r="AJ221" i="3"/>
  <c r="D221" i="3" s="1"/>
  <c r="L221" i="3" s="1"/>
  <c r="J225" i="4" s="1"/>
  <c r="X476" i="1"/>
  <c r="BD505" i="3"/>
  <c r="D505" i="3" s="1"/>
  <c r="T477" i="1"/>
  <c r="AE146" i="2" s="1"/>
  <c r="AO282" i="3"/>
  <c r="D282" i="3" s="1"/>
  <c r="U478" i="1"/>
  <c r="AF147" i="2" s="1"/>
  <c r="AT365" i="3"/>
  <c r="D365" i="3" s="1"/>
  <c r="R479" i="1"/>
  <c r="AC66" i="2" s="1"/>
  <c r="AE65" i="3"/>
  <c r="D65" i="3" s="1"/>
  <c r="L65" i="3" s="1"/>
  <c r="J146" i="4" s="1"/>
  <c r="V479" i="1"/>
  <c r="AG230" i="2" s="1"/>
  <c r="AY426" i="3"/>
  <c r="D426" i="3" s="1"/>
  <c r="S480" i="1"/>
  <c r="AD67" i="2" s="1"/>
  <c r="AJ225" i="3"/>
  <c r="D225" i="3" s="1"/>
  <c r="L225" i="3" s="1"/>
  <c r="J229" i="4" s="1"/>
  <c r="X480" i="1"/>
  <c r="W480" i="1" s="1"/>
  <c r="AH231" i="2" s="1"/>
  <c r="BD509" i="3"/>
  <c r="T481" i="1"/>
  <c r="AE150" i="2" s="1"/>
  <c r="AO286" i="3"/>
  <c r="D286" i="3" s="1"/>
  <c r="D130" i="3"/>
  <c r="L130" i="3" s="1"/>
  <c r="J69" i="4" s="1"/>
  <c r="D134" i="3"/>
  <c r="L134" i="3" s="1"/>
  <c r="J73" i="4" s="1"/>
  <c r="D138" i="3"/>
  <c r="L138" i="3" s="1"/>
  <c r="J77" i="4" s="1"/>
  <c r="D142" i="3"/>
  <c r="L142" i="3" s="1"/>
  <c r="J81" i="4" s="1"/>
  <c r="E137" i="3"/>
  <c r="M137" i="3" s="1"/>
  <c r="K76" i="4" s="1"/>
  <c r="Q76" i="4" s="1"/>
  <c r="T439" i="1"/>
  <c r="AE108" i="2" s="1"/>
  <c r="AO244" i="3"/>
  <c r="D244" i="3" s="1"/>
  <c r="X438" i="1"/>
  <c r="BD467" i="3"/>
  <c r="D467" i="3" s="1"/>
  <c r="S438" i="1"/>
  <c r="AD25" i="2" s="1"/>
  <c r="AJ183" i="3"/>
  <c r="D183" i="3" s="1"/>
  <c r="L183" i="3" s="1"/>
  <c r="J187" i="4" s="1"/>
  <c r="V437" i="1"/>
  <c r="AG188" i="2" s="1"/>
  <c r="AY384" i="3"/>
  <c r="D384" i="3" s="1"/>
  <c r="R437" i="1"/>
  <c r="AC24" i="2" s="1"/>
  <c r="AE23" i="3"/>
  <c r="D23" i="3" s="1"/>
  <c r="L23" i="3" s="1"/>
  <c r="J104" i="4" s="1"/>
  <c r="U436" i="1"/>
  <c r="AF105" i="2" s="1"/>
  <c r="AT323" i="3"/>
  <c r="D323" i="3" s="1"/>
  <c r="T435" i="1"/>
  <c r="AE104" i="2" s="1"/>
  <c r="AO240" i="3"/>
  <c r="D240" i="3" s="1"/>
  <c r="S434" i="1"/>
  <c r="AD21" i="2" s="1"/>
  <c r="AJ179" i="3"/>
  <c r="D179" i="3" s="1"/>
  <c r="L179" i="3" s="1"/>
  <c r="J183" i="4" s="1"/>
  <c r="R433" i="1"/>
  <c r="AC20" i="2" s="1"/>
  <c r="AE19" i="3"/>
  <c r="D19" i="3" s="1"/>
  <c r="L19" i="3" s="1"/>
  <c r="J100" i="4" s="1"/>
  <c r="T431" i="1"/>
  <c r="AE100" i="2" s="1"/>
  <c r="AO236" i="3"/>
  <c r="D236" i="3" s="1"/>
  <c r="S430" i="1"/>
  <c r="AD17" i="2" s="1"/>
  <c r="AJ175" i="3"/>
  <c r="D175" i="3" s="1"/>
  <c r="L175" i="3" s="1"/>
  <c r="J179" i="4" s="1"/>
  <c r="R422" i="1"/>
  <c r="AI173" i="2" s="1"/>
  <c r="AE8" i="3"/>
  <c r="V422" i="1"/>
  <c r="AM91" i="2" s="1"/>
  <c r="AY369" i="3"/>
  <c r="D369" i="3" s="1"/>
  <c r="X439" i="1"/>
  <c r="BD468" i="3"/>
  <c r="S439" i="1"/>
  <c r="AD26" i="2" s="1"/>
  <c r="AJ184" i="3"/>
  <c r="D184" i="3" s="1"/>
  <c r="L184" i="3" s="1"/>
  <c r="J188" i="4" s="1"/>
  <c r="V438" i="1"/>
  <c r="AG189" i="2" s="1"/>
  <c r="AY385" i="3"/>
  <c r="D385" i="3" s="1"/>
  <c r="R438" i="1"/>
  <c r="AC25" i="2" s="1"/>
  <c r="AE24" i="3"/>
  <c r="D24" i="3" s="1"/>
  <c r="L24" i="3" s="1"/>
  <c r="J105" i="4" s="1"/>
  <c r="U437" i="1"/>
  <c r="AF106" i="2" s="1"/>
  <c r="AT324" i="3"/>
  <c r="D324" i="3" s="1"/>
  <c r="T436" i="1"/>
  <c r="AE105" i="2" s="1"/>
  <c r="AO241" i="3"/>
  <c r="D241" i="3" s="1"/>
  <c r="X435" i="1"/>
  <c r="W435" i="1" s="1"/>
  <c r="AH186" i="2" s="1"/>
  <c r="BD464" i="3"/>
  <c r="D464" i="3" s="1"/>
  <c r="S435" i="1"/>
  <c r="AD22" i="2" s="1"/>
  <c r="AJ180" i="3"/>
  <c r="D180" i="3" s="1"/>
  <c r="L180" i="3" s="1"/>
  <c r="J184" i="4" s="1"/>
  <c r="V434" i="1"/>
  <c r="AG185" i="2" s="1"/>
  <c r="AY381" i="3"/>
  <c r="D381" i="3" s="1"/>
  <c r="R434" i="1"/>
  <c r="AC21" i="2" s="1"/>
  <c r="AE20" i="3"/>
  <c r="D20" i="3" s="1"/>
  <c r="L20" i="3" s="1"/>
  <c r="J101" i="4" s="1"/>
  <c r="U433" i="1"/>
  <c r="AF102" i="2" s="1"/>
  <c r="AT320" i="3"/>
  <c r="D320" i="3" s="1"/>
  <c r="T432" i="1"/>
  <c r="AE101" i="2" s="1"/>
  <c r="AO237" i="3"/>
  <c r="D237" i="3" s="1"/>
  <c r="X431" i="1"/>
  <c r="BD460" i="3"/>
  <c r="D460" i="3" s="1"/>
  <c r="S431" i="1"/>
  <c r="AD18" i="2" s="1"/>
  <c r="AJ176" i="3"/>
  <c r="D176" i="3" s="1"/>
  <c r="L176" i="3" s="1"/>
  <c r="J180" i="4" s="1"/>
  <c r="V430" i="1"/>
  <c r="AG181" i="2" s="1"/>
  <c r="AY377" i="3"/>
  <c r="D377" i="3" s="1"/>
  <c r="R430" i="1"/>
  <c r="AC17" i="2" s="1"/>
  <c r="AE16" i="3"/>
  <c r="D16" i="3" s="1"/>
  <c r="L16" i="3" s="1"/>
  <c r="J97" i="4" s="1"/>
  <c r="U429" i="1"/>
  <c r="AF98" i="2" s="1"/>
  <c r="AT316" i="3"/>
  <c r="D316" i="3" s="1"/>
  <c r="T428" i="1"/>
  <c r="AE97" i="2" s="1"/>
  <c r="AO233" i="3"/>
  <c r="D233" i="3" s="1"/>
  <c r="X427" i="1"/>
  <c r="BD456" i="3"/>
  <c r="D456" i="3" s="1"/>
  <c r="S427" i="1"/>
  <c r="AD14" i="2" s="1"/>
  <c r="AJ172" i="3"/>
  <c r="D172" i="3" s="1"/>
  <c r="L172" i="3" s="1"/>
  <c r="J176" i="4" s="1"/>
  <c r="V426" i="1"/>
  <c r="AM95" i="2" s="1"/>
  <c r="AY373" i="3"/>
  <c r="D373" i="3" s="1"/>
  <c r="R426" i="1"/>
  <c r="AI177" i="2" s="1"/>
  <c r="AE12" i="3"/>
  <c r="D12" i="3" s="1"/>
  <c r="L12" i="3" s="1"/>
  <c r="J93" i="4" s="1"/>
  <c r="U425" i="1"/>
  <c r="AL12" i="2" s="1"/>
  <c r="AT312" i="3"/>
  <c r="D312" i="3" s="1"/>
  <c r="T424" i="1"/>
  <c r="AK11" i="2" s="1"/>
  <c r="AO229" i="3"/>
  <c r="D229" i="3" s="1"/>
  <c r="X423" i="1"/>
  <c r="BD452" i="3"/>
  <c r="D452" i="3" s="1"/>
  <c r="S423" i="1"/>
  <c r="AJ174" i="2" s="1"/>
  <c r="AJ168" i="3"/>
  <c r="D168" i="3" s="1"/>
  <c r="L168" i="3" s="1"/>
  <c r="J172" i="4" s="1"/>
  <c r="T440" i="1"/>
  <c r="AE109" i="2" s="1"/>
  <c r="AO245" i="3"/>
  <c r="D245" i="3" s="1"/>
  <c r="U441" i="1"/>
  <c r="AF110" i="2" s="1"/>
  <c r="AT328" i="3"/>
  <c r="D328" i="3" s="1"/>
  <c r="R442" i="1"/>
  <c r="AC29" i="2" s="1"/>
  <c r="AE28" i="3"/>
  <c r="D28" i="3" s="1"/>
  <c r="L28" i="3" s="1"/>
  <c r="J109" i="4" s="1"/>
  <c r="V442" i="1"/>
  <c r="AG193" i="2" s="1"/>
  <c r="AY389" i="3"/>
  <c r="D389" i="3" s="1"/>
  <c r="S443" i="1"/>
  <c r="AD30" i="2" s="1"/>
  <c r="AJ188" i="3"/>
  <c r="D188" i="3" s="1"/>
  <c r="L188" i="3" s="1"/>
  <c r="J192" i="4" s="1"/>
  <c r="X443" i="1"/>
  <c r="BD472" i="3"/>
  <c r="T444" i="1"/>
  <c r="AE113" i="2" s="1"/>
  <c r="AO249" i="3"/>
  <c r="D249" i="3" s="1"/>
  <c r="U445" i="1"/>
  <c r="AF114" i="2" s="1"/>
  <c r="AT332" i="3"/>
  <c r="D332" i="3" s="1"/>
  <c r="R446" i="1"/>
  <c r="AC33" i="2" s="1"/>
  <c r="AE32" i="3"/>
  <c r="D32" i="3" s="1"/>
  <c r="L32" i="3" s="1"/>
  <c r="J113" i="4" s="1"/>
  <c r="V446" i="1"/>
  <c r="AG197" i="2" s="1"/>
  <c r="AY393" i="3"/>
  <c r="D393" i="3" s="1"/>
  <c r="S447" i="1"/>
  <c r="AJ198" i="2" s="1"/>
  <c r="AJ192" i="3"/>
  <c r="D192" i="3" s="1"/>
  <c r="L192" i="3" s="1"/>
  <c r="J196" i="4" s="1"/>
  <c r="X447" i="1"/>
  <c r="BD476" i="3"/>
  <c r="T448" i="1"/>
  <c r="AK35" i="2" s="1"/>
  <c r="AO253" i="3"/>
  <c r="D253" i="3" s="1"/>
  <c r="U449" i="1"/>
  <c r="AL36" i="2" s="1"/>
  <c r="AT336" i="3"/>
  <c r="D336" i="3" s="1"/>
  <c r="R450" i="1"/>
  <c r="AI201" i="2" s="1"/>
  <c r="AE36" i="3"/>
  <c r="D36" i="3" s="1"/>
  <c r="L36" i="3" s="1"/>
  <c r="J117" i="4" s="1"/>
  <c r="V450" i="1"/>
  <c r="AM119" i="2" s="1"/>
  <c r="AY397" i="3"/>
  <c r="D397" i="3" s="1"/>
  <c r="S451" i="1"/>
  <c r="AD38" i="2" s="1"/>
  <c r="AJ196" i="3"/>
  <c r="D196" i="3" s="1"/>
  <c r="L196" i="3" s="1"/>
  <c r="J200" i="4" s="1"/>
  <c r="X451" i="1"/>
  <c r="BD480" i="3"/>
  <c r="T452" i="1"/>
  <c r="AE121" i="2" s="1"/>
  <c r="AO257" i="3"/>
  <c r="D257" i="3" s="1"/>
  <c r="U453" i="1"/>
  <c r="AF122" i="2" s="1"/>
  <c r="AT340" i="3"/>
  <c r="D340" i="3" s="1"/>
  <c r="R454" i="1"/>
  <c r="AC41" i="2" s="1"/>
  <c r="AE40" i="3"/>
  <c r="D40" i="3" s="1"/>
  <c r="L40" i="3" s="1"/>
  <c r="J121" i="4" s="1"/>
  <c r="V454" i="1"/>
  <c r="AG205" i="2" s="1"/>
  <c r="AY401" i="3"/>
  <c r="D401" i="3" s="1"/>
  <c r="S455" i="1"/>
  <c r="AD42" i="2" s="1"/>
  <c r="AJ200" i="3"/>
  <c r="D200" i="3" s="1"/>
  <c r="L200" i="3" s="1"/>
  <c r="J204" i="4" s="1"/>
  <c r="X455" i="1"/>
  <c r="BD484" i="3"/>
  <c r="T456" i="1"/>
  <c r="AE125" i="2" s="1"/>
  <c r="AO261" i="3"/>
  <c r="D261" i="3" s="1"/>
  <c r="U457" i="1"/>
  <c r="AL44" i="2" s="1"/>
  <c r="AT344" i="3"/>
  <c r="D344" i="3" s="1"/>
  <c r="R458" i="1"/>
  <c r="AI209" i="2" s="1"/>
  <c r="AE44" i="3"/>
  <c r="D44" i="3" s="1"/>
  <c r="L44" i="3" s="1"/>
  <c r="J125" i="4" s="1"/>
  <c r="V458" i="1"/>
  <c r="AM127" i="2" s="1"/>
  <c r="AY405" i="3"/>
  <c r="D405" i="3" s="1"/>
  <c r="S459" i="1"/>
  <c r="AJ210" i="2" s="1"/>
  <c r="AJ204" i="3"/>
  <c r="D204" i="3" s="1"/>
  <c r="L204" i="3" s="1"/>
  <c r="J208" i="4" s="1"/>
  <c r="X459" i="1"/>
  <c r="BD488" i="3"/>
  <c r="T460" i="1"/>
  <c r="AK47" i="2" s="1"/>
  <c r="AO265" i="3"/>
  <c r="D265" i="3" s="1"/>
  <c r="U461" i="1"/>
  <c r="AF130" i="2" s="1"/>
  <c r="AT348" i="3"/>
  <c r="D348" i="3" s="1"/>
  <c r="R462" i="1"/>
  <c r="AC49" i="2" s="1"/>
  <c r="AE48" i="3"/>
  <c r="D48" i="3" s="1"/>
  <c r="L48" i="3" s="1"/>
  <c r="J129" i="4" s="1"/>
  <c r="V462" i="1"/>
  <c r="AG213" i="2" s="1"/>
  <c r="AY409" i="3"/>
  <c r="D409" i="3" s="1"/>
  <c r="S463" i="1"/>
  <c r="AJ214" i="2" s="1"/>
  <c r="AJ208" i="3"/>
  <c r="D208" i="3" s="1"/>
  <c r="L208" i="3" s="1"/>
  <c r="J212" i="4" s="1"/>
  <c r="X463" i="1"/>
  <c r="BD492" i="3"/>
  <c r="T464" i="1"/>
  <c r="AE133" i="2" s="1"/>
  <c r="AO269" i="3"/>
  <c r="D269" i="3" s="1"/>
  <c r="U465" i="1"/>
  <c r="AF134" i="2" s="1"/>
  <c r="AT352" i="3"/>
  <c r="D352" i="3" s="1"/>
  <c r="R466" i="1"/>
  <c r="AC53" i="2" s="1"/>
  <c r="AE52" i="3"/>
  <c r="D52" i="3" s="1"/>
  <c r="L52" i="3" s="1"/>
  <c r="J133" i="4" s="1"/>
  <c r="V466" i="1"/>
  <c r="AG217" i="2" s="1"/>
  <c r="AY413" i="3"/>
  <c r="D413" i="3" s="1"/>
  <c r="S467" i="1"/>
  <c r="AD54" i="2" s="1"/>
  <c r="AJ212" i="3"/>
  <c r="D212" i="3" s="1"/>
  <c r="L212" i="3" s="1"/>
  <c r="J216" i="4" s="1"/>
  <c r="X467" i="1"/>
  <c r="BD496" i="3"/>
  <c r="T468" i="1"/>
  <c r="AE137" i="2" s="1"/>
  <c r="AO273" i="3"/>
  <c r="D273" i="3" s="1"/>
  <c r="U469" i="1"/>
  <c r="AF138" i="2" s="1"/>
  <c r="AT356" i="3"/>
  <c r="D356" i="3" s="1"/>
  <c r="R470" i="1"/>
  <c r="AC57" i="2" s="1"/>
  <c r="AE56" i="3"/>
  <c r="D56" i="3" s="1"/>
  <c r="L56" i="3" s="1"/>
  <c r="J137" i="4" s="1"/>
  <c r="V470" i="1"/>
  <c r="AG221" i="2" s="1"/>
  <c r="AY417" i="3"/>
  <c r="D417" i="3" s="1"/>
  <c r="S471" i="1"/>
  <c r="AD58" i="2" s="1"/>
  <c r="AJ216" i="3"/>
  <c r="D216" i="3" s="1"/>
  <c r="L216" i="3" s="1"/>
  <c r="J220" i="4" s="1"/>
  <c r="X471" i="1"/>
  <c r="BD500" i="3"/>
  <c r="T472" i="1"/>
  <c r="AE141" i="2" s="1"/>
  <c r="AO277" i="3"/>
  <c r="D277" i="3" s="1"/>
  <c r="U473" i="1"/>
  <c r="AF142" i="2" s="1"/>
  <c r="AT360" i="3"/>
  <c r="D360" i="3" s="1"/>
  <c r="R474" i="1"/>
  <c r="AC61" i="2" s="1"/>
  <c r="AE60" i="3"/>
  <c r="D60" i="3" s="1"/>
  <c r="L60" i="3" s="1"/>
  <c r="J141" i="4" s="1"/>
  <c r="V474" i="1"/>
  <c r="AG225" i="2" s="1"/>
  <c r="AY421" i="3"/>
  <c r="D421" i="3" s="1"/>
  <c r="S475" i="1"/>
  <c r="AD62" i="2" s="1"/>
  <c r="AJ220" i="3"/>
  <c r="D220" i="3" s="1"/>
  <c r="L220" i="3" s="1"/>
  <c r="J224" i="4" s="1"/>
  <c r="X475" i="1"/>
  <c r="BD504" i="3"/>
  <c r="T476" i="1"/>
  <c r="AE145" i="2" s="1"/>
  <c r="AO281" i="3"/>
  <c r="D281" i="3" s="1"/>
  <c r="U477" i="1"/>
  <c r="AF146" i="2" s="1"/>
  <c r="AT364" i="3"/>
  <c r="D364" i="3" s="1"/>
  <c r="R478" i="1"/>
  <c r="AC65" i="2" s="1"/>
  <c r="AE64" i="3"/>
  <c r="D64" i="3" s="1"/>
  <c r="L64" i="3" s="1"/>
  <c r="J145" i="4" s="1"/>
  <c r="V478" i="1"/>
  <c r="AG229" i="2" s="1"/>
  <c r="AY425" i="3"/>
  <c r="D425" i="3" s="1"/>
  <c r="S479" i="1"/>
  <c r="AD66" i="2" s="1"/>
  <c r="AJ224" i="3"/>
  <c r="D224" i="3" s="1"/>
  <c r="L224" i="3" s="1"/>
  <c r="J228" i="4" s="1"/>
  <c r="X479" i="1"/>
  <c r="BD508" i="3"/>
  <c r="T480" i="1"/>
  <c r="AE149" i="2" s="1"/>
  <c r="AO285" i="3"/>
  <c r="D285" i="3" s="1"/>
  <c r="U481" i="1"/>
  <c r="AF150" i="2" s="1"/>
  <c r="AT368" i="3"/>
  <c r="D368" i="3" s="1"/>
  <c r="E165" i="3"/>
  <c r="M165" i="3" s="1"/>
  <c r="K169" i="4" s="1"/>
  <c r="Q169" i="4" s="1"/>
  <c r="F164" i="3"/>
  <c r="N164" i="3" s="1"/>
  <c r="L168" i="4" s="1"/>
  <c r="R168" i="4" s="1"/>
  <c r="G163" i="3"/>
  <c r="O163" i="3" s="1"/>
  <c r="M167" i="4" s="1"/>
  <c r="S167" i="4" s="1"/>
  <c r="H162" i="3"/>
  <c r="P162" i="3" s="1"/>
  <c r="N166" i="4" s="1"/>
  <c r="T166" i="4" s="1"/>
  <c r="H166" i="3"/>
  <c r="P166" i="3" s="1"/>
  <c r="N170" i="4" s="1"/>
  <c r="T170" i="4" s="1"/>
  <c r="D129" i="3"/>
  <c r="L129" i="3" s="1"/>
  <c r="J68" i="4" s="1"/>
  <c r="D133" i="3"/>
  <c r="L133" i="3" s="1"/>
  <c r="J72" i="4" s="1"/>
  <c r="D137" i="3"/>
  <c r="L137" i="3" s="1"/>
  <c r="J76" i="4" s="1"/>
  <c r="D141" i="3"/>
  <c r="L141" i="3" s="1"/>
  <c r="J80" i="4" s="1"/>
  <c r="E132" i="3"/>
  <c r="M132" i="3" s="1"/>
  <c r="K71" i="4" s="1"/>
  <c r="Q71" i="4" s="1"/>
  <c r="E136" i="3"/>
  <c r="M136" i="3" s="1"/>
  <c r="K75" i="4" s="1"/>
  <c r="Q75" i="4" s="1"/>
  <c r="E140" i="3"/>
  <c r="M140" i="3" s="1"/>
  <c r="K79" i="4" s="1"/>
  <c r="Q79" i="4" s="1"/>
  <c r="E144" i="3"/>
  <c r="M144" i="3" s="1"/>
  <c r="K83" i="4" s="1"/>
  <c r="Q83" i="4" s="1"/>
  <c r="F131" i="3"/>
  <c r="N131" i="3" s="1"/>
  <c r="L70" i="4" s="1"/>
  <c r="R70" i="4" s="1"/>
  <c r="F135" i="3"/>
  <c r="N135" i="3" s="1"/>
  <c r="L74" i="4" s="1"/>
  <c r="R74" i="4" s="1"/>
  <c r="F139" i="3"/>
  <c r="N139" i="3" s="1"/>
  <c r="L78" i="4" s="1"/>
  <c r="R78" i="4" s="1"/>
  <c r="F143" i="3"/>
  <c r="N143" i="3" s="1"/>
  <c r="L82" i="4" s="1"/>
  <c r="R82" i="4" s="1"/>
  <c r="G130" i="3"/>
  <c r="O130" i="3" s="1"/>
  <c r="M69" i="4" s="1"/>
  <c r="S69" i="4" s="1"/>
  <c r="G134" i="3"/>
  <c r="O134" i="3" s="1"/>
  <c r="M73" i="4" s="1"/>
  <c r="S73" i="4" s="1"/>
  <c r="G138" i="3"/>
  <c r="O138" i="3" s="1"/>
  <c r="M77" i="4" s="1"/>
  <c r="S77" i="4" s="1"/>
  <c r="G142" i="3"/>
  <c r="O142" i="3" s="1"/>
  <c r="M81" i="4" s="1"/>
  <c r="S81" i="4" s="1"/>
  <c r="H129" i="3"/>
  <c r="P129" i="3" s="1"/>
  <c r="N68" i="4" s="1"/>
  <c r="T68" i="4" s="1"/>
  <c r="H133" i="3"/>
  <c r="P133" i="3" s="1"/>
  <c r="N72" i="4" s="1"/>
  <c r="T72" i="4" s="1"/>
  <c r="H137" i="3"/>
  <c r="P137" i="3" s="1"/>
  <c r="N76" i="4" s="1"/>
  <c r="T76" i="4" s="1"/>
  <c r="H141" i="3"/>
  <c r="P141" i="3" s="1"/>
  <c r="N80" i="4" s="1"/>
  <c r="T80" i="4" s="1"/>
  <c r="T422" i="1"/>
  <c r="AK9" i="2" s="1"/>
  <c r="AO227" i="3"/>
  <c r="S422" i="1"/>
  <c r="AJ173" i="2" s="1"/>
  <c r="AJ167" i="3"/>
  <c r="D167" i="3" s="1"/>
  <c r="L167" i="3" s="1"/>
  <c r="J171" i="4" s="1"/>
  <c r="X422" i="1"/>
  <c r="BD451" i="3"/>
  <c r="U440" i="1"/>
  <c r="AF109" i="2" s="1"/>
  <c r="AT327" i="3"/>
  <c r="D327" i="3" s="1"/>
  <c r="R441" i="1"/>
  <c r="AC28" i="2" s="1"/>
  <c r="AE27" i="3"/>
  <c r="D27" i="3" s="1"/>
  <c r="L27" i="3" s="1"/>
  <c r="J108" i="4" s="1"/>
  <c r="V441" i="1"/>
  <c r="AG192" i="2" s="1"/>
  <c r="AY388" i="3"/>
  <c r="D388" i="3" s="1"/>
  <c r="S442" i="1"/>
  <c r="AD29" i="2" s="1"/>
  <c r="AJ187" i="3"/>
  <c r="D187" i="3" s="1"/>
  <c r="L187" i="3" s="1"/>
  <c r="J191" i="4" s="1"/>
  <c r="X442" i="1"/>
  <c r="W442" i="1" s="1"/>
  <c r="AH193" i="2" s="1"/>
  <c r="BD471" i="3"/>
  <c r="D471" i="3" s="1"/>
  <c r="T443" i="1"/>
  <c r="AE112" i="2" s="1"/>
  <c r="AO248" i="3"/>
  <c r="D248" i="3" s="1"/>
  <c r="U444" i="1"/>
  <c r="AF113" i="2" s="1"/>
  <c r="AT331" i="3"/>
  <c r="D331" i="3" s="1"/>
  <c r="R445" i="1"/>
  <c r="AC32" i="2" s="1"/>
  <c r="D32" i="2" s="1"/>
  <c r="E32" i="2" s="1"/>
  <c r="F115" i="5" s="1"/>
  <c r="AE31" i="3"/>
  <c r="D31" i="3" s="1"/>
  <c r="L31" i="3" s="1"/>
  <c r="J112" i="4" s="1"/>
  <c r="V445" i="1"/>
  <c r="AG196" i="2" s="1"/>
  <c r="AY392" i="3"/>
  <c r="D392" i="3" s="1"/>
  <c r="S446" i="1"/>
  <c r="AD33" i="2" s="1"/>
  <c r="AJ191" i="3"/>
  <c r="D191" i="3" s="1"/>
  <c r="L191" i="3" s="1"/>
  <c r="J195" i="4" s="1"/>
  <c r="X446" i="1"/>
  <c r="BD475" i="3"/>
  <c r="T447" i="1"/>
  <c r="AK34" i="2" s="1"/>
  <c r="AO252" i="3"/>
  <c r="D252" i="3" s="1"/>
  <c r="U448" i="1"/>
  <c r="AL35" i="2" s="1"/>
  <c r="AT335" i="3"/>
  <c r="D335" i="3" s="1"/>
  <c r="R449" i="1"/>
  <c r="AI200" i="2" s="1"/>
  <c r="AE35" i="3"/>
  <c r="D35" i="3" s="1"/>
  <c r="L35" i="3" s="1"/>
  <c r="J116" i="4" s="1"/>
  <c r="V449" i="1"/>
  <c r="AM118" i="2" s="1"/>
  <c r="AY396" i="3"/>
  <c r="D396" i="3" s="1"/>
  <c r="S450" i="1"/>
  <c r="AJ201" i="2" s="1"/>
  <c r="AJ195" i="3"/>
  <c r="D195" i="3" s="1"/>
  <c r="L195" i="3" s="1"/>
  <c r="J199" i="4" s="1"/>
  <c r="X450" i="1"/>
  <c r="BD479" i="3"/>
  <c r="T451" i="1"/>
  <c r="AE120" i="2" s="1"/>
  <c r="AO256" i="3"/>
  <c r="D256" i="3" s="1"/>
  <c r="U452" i="1"/>
  <c r="AF121" i="2" s="1"/>
  <c r="AT339" i="3"/>
  <c r="D339" i="3" s="1"/>
  <c r="R453" i="1"/>
  <c r="AC40" i="2" s="1"/>
  <c r="AE39" i="3"/>
  <c r="D39" i="3" s="1"/>
  <c r="L39" i="3" s="1"/>
  <c r="J120" i="4" s="1"/>
  <c r="V453" i="1"/>
  <c r="AG204" i="2" s="1"/>
  <c r="AY400" i="3"/>
  <c r="D400" i="3" s="1"/>
  <c r="S454" i="1"/>
  <c r="AD41" i="2" s="1"/>
  <c r="AJ199" i="3"/>
  <c r="D199" i="3" s="1"/>
  <c r="L199" i="3" s="1"/>
  <c r="J203" i="4" s="1"/>
  <c r="X454" i="1"/>
  <c r="BD483" i="3"/>
  <c r="D483" i="3" s="1"/>
  <c r="T455" i="1"/>
  <c r="AE124" i="2" s="1"/>
  <c r="AO260" i="3"/>
  <c r="D260" i="3" s="1"/>
  <c r="U456" i="1"/>
  <c r="AF125" i="2" s="1"/>
  <c r="AT343" i="3"/>
  <c r="D343" i="3" s="1"/>
  <c r="R457" i="1"/>
  <c r="AI208" i="2" s="1"/>
  <c r="AE43" i="3"/>
  <c r="D43" i="3" s="1"/>
  <c r="L43" i="3" s="1"/>
  <c r="J124" i="4" s="1"/>
  <c r="V457" i="1"/>
  <c r="AM126" i="2" s="1"/>
  <c r="AY404" i="3"/>
  <c r="D404" i="3" s="1"/>
  <c r="S458" i="1"/>
  <c r="AJ209" i="2" s="1"/>
  <c r="AJ203" i="3"/>
  <c r="D203" i="3" s="1"/>
  <c r="L203" i="3" s="1"/>
  <c r="J207" i="4" s="1"/>
  <c r="X458" i="1"/>
  <c r="W458" i="1" s="1"/>
  <c r="AN127" i="2" s="1"/>
  <c r="BD487" i="3"/>
  <c r="D487" i="3" s="1"/>
  <c r="T459" i="1"/>
  <c r="AK46" i="2" s="1"/>
  <c r="AO264" i="3"/>
  <c r="D264" i="3" s="1"/>
  <c r="U460" i="1"/>
  <c r="AL47" i="2" s="1"/>
  <c r="AT347" i="3"/>
  <c r="D347" i="3" s="1"/>
  <c r="R461" i="1"/>
  <c r="AC48" i="2" s="1"/>
  <c r="AE47" i="3"/>
  <c r="D47" i="3" s="1"/>
  <c r="L47" i="3" s="1"/>
  <c r="J128" i="4" s="1"/>
  <c r="V461" i="1"/>
  <c r="AG212" i="2" s="1"/>
  <c r="AY408" i="3"/>
  <c r="D408" i="3" s="1"/>
  <c r="S462" i="1"/>
  <c r="AD49" i="2" s="1"/>
  <c r="D131" i="2" s="1"/>
  <c r="E131" i="2" s="1"/>
  <c r="AJ207" i="3"/>
  <c r="D207" i="3" s="1"/>
  <c r="L207" i="3" s="1"/>
  <c r="J211" i="4" s="1"/>
  <c r="X462" i="1"/>
  <c r="BD491" i="3"/>
  <c r="T463" i="1"/>
  <c r="AK50" i="2" s="1"/>
  <c r="AO268" i="3"/>
  <c r="D268" i="3" s="1"/>
  <c r="U464" i="1"/>
  <c r="AF133" i="2" s="1"/>
  <c r="AT351" i="3"/>
  <c r="D351" i="3" s="1"/>
  <c r="R465" i="1"/>
  <c r="AC52" i="2" s="1"/>
  <c r="D52" i="2" s="1"/>
  <c r="F52" i="2" s="1"/>
  <c r="F217" i="5" s="1"/>
  <c r="AE51" i="3"/>
  <c r="D51" i="3" s="1"/>
  <c r="L51" i="3" s="1"/>
  <c r="J132" i="4" s="1"/>
  <c r="V465" i="1"/>
  <c r="AG216" i="2" s="1"/>
  <c r="AY412" i="3"/>
  <c r="D412" i="3" s="1"/>
  <c r="S466" i="1"/>
  <c r="AD53" i="2" s="1"/>
  <c r="D135" i="2" s="1"/>
  <c r="E135" i="2" s="1"/>
  <c r="AJ211" i="3"/>
  <c r="D211" i="3" s="1"/>
  <c r="L211" i="3" s="1"/>
  <c r="J215" i="4" s="1"/>
  <c r="X466" i="1"/>
  <c r="BD495" i="3"/>
  <c r="T467" i="1"/>
  <c r="AE136" i="2" s="1"/>
  <c r="AO272" i="3"/>
  <c r="D272" i="3" s="1"/>
  <c r="U468" i="1"/>
  <c r="AF137" i="2" s="1"/>
  <c r="AT355" i="3"/>
  <c r="D355" i="3" s="1"/>
  <c r="R469" i="1"/>
  <c r="AC56" i="2" s="1"/>
  <c r="AE55" i="3"/>
  <c r="D55" i="3" s="1"/>
  <c r="L55" i="3" s="1"/>
  <c r="J136" i="4" s="1"/>
  <c r="V469" i="1"/>
  <c r="AG220" i="2" s="1"/>
  <c r="AY416" i="3"/>
  <c r="D416" i="3" s="1"/>
  <c r="S470" i="1"/>
  <c r="AD57" i="2" s="1"/>
  <c r="D139" i="2" s="1"/>
  <c r="E139" i="2" s="1"/>
  <c r="AJ215" i="3"/>
  <c r="D215" i="3" s="1"/>
  <c r="L215" i="3" s="1"/>
  <c r="J219" i="4" s="1"/>
  <c r="X470" i="1"/>
  <c r="W470" i="1" s="1"/>
  <c r="AH221" i="2" s="1"/>
  <c r="BD499" i="3"/>
  <c r="D499" i="3" s="1"/>
  <c r="T471" i="1"/>
  <c r="AE140" i="2" s="1"/>
  <c r="AO276" i="3"/>
  <c r="D276" i="3" s="1"/>
  <c r="U472" i="1"/>
  <c r="AF141" i="2" s="1"/>
  <c r="AT359" i="3"/>
  <c r="D359" i="3" s="1"/>
  <c r="R473" i="1"/>
  <c r="AC60" i="2" s="1"/>
  <c r="D60" i="2" s="1"/>
  <c r="F60" i="2" s="1"/>
  <c r="F225" i="5" s="1"/>
  <c r="AE59" i="3"/>
  <c r="D59" i="3" s="1"/>
  <c r="L59" i="3" s="1"/>
  <c r="J140" i="4" s="1"/>
  <c r="V473" i="1"/>
  <c r="AG224" i="2" s="1"/>
  <c r="AY420" i="3"/>
  <c r="D420" i="3" s="1"/>
  <c r="S474" i="1"/>
  <c r="AD61" i="2" s="1"/>
  <c r="D143" i="2" s="1"/>
  <c r="F143" i="2" s="1"/>
  <c r="AJ219" i="3"/>
  <c r="D219" i="3" s="1"/>
  <c r="L219" i="3" s="1"/>
  <c r="J223" i="4" s="1"/>
  <c r="X474" i="1"/>
  <c r="BD503" i="3"/>
  <c r="T475" i="1"/>
  <c r="AE144" i="2" s="1"/>
  <c r="AO280" i="3"/>
  <c r="D280" i="3" s="1"/>
  <c r="U476" i="1"/>
  <c r="AF145" i="2" s="1"/>
  <c r="AT363" i="3"/>
  <c r="D363" i="3" s="1"/>
  <c r="R477" i="1"/>
  <c r="AC64" i="2" s="1"/>
  <c r="AE63" i="3"/>
  <c r="D63" i="3" s="1"/>
  <c r="L63" i="3" s="1"/>
  <c r="J144" i="4" s="1"/>
  <c r="V477" i="1"/>
  <c r="AG228" i="2" s="1"/>
  <c r="AY424" i="3"/>
  <c r="D424" i="3" s="1"/>
  <c r="S478" i="1"/>
  <c r="AD65" i="2" s="1"/>
  <c r="D147" i="2" s="1"/>
  <c r="F147" i="2" s="1"/>
  <c r="AJ223" i="3"/>
  <c r="D223" i="3" s="1"/>
  <c r="L223" i="3" s="1"/>
  <c r="J227" i="4" s="1"/>
  <c r="X478" i="1"/>
  <c r="BD507" i="3"/>
  <c r="D507" i="3" s="1"/>
  <c r="T479" i="1"/>
  <c r="AE148" i="2" s="1"/>
  <c r="AO284" i="3"/>
  <c r="D284" i="3" s="1"/>
  <c r="U480" i="1"/>
  <c r="AF149" i="2" s="1"/>
  <c r="AT367" i="3"/>
  <c r="D367" i="3" s="1"/>
  <c r="R481" i="1"/>
  <c r="AC68" i="2" s="1"/>
  <c r="AE67" i="3"/>
  <c r="D67" i="3" s="1"/>
  <c r="L67" i="3" s="1"/>
  <c r="J148" i="4" s="1"/>
  <c r="V481" i="1"/>
  <c r="AG232" i="2" s="1"/>
  <c r="AY428" i="3"/>
  <c r="D428" i="3" s="1"/>
  <c r="F142" i="3"/>
  <c r="N142" i="3" s="1"/>
  <c r="L81" i="4" s="1"/>
  <c r="R81" i="4" s="1"/>
  <c r="G129" i="3"/>
  <c r="O129" i="3" s="1"/>
  <c r="M68" i="4" s="1"/>
  <c r="S68" i="4" s="1"/>
  <c r="G133" i="3"/>
  <c r="O133" i="3" s="1"/>
  <c r="M72" i="4" s="1"/>
  <c r="S72" i="4" s="1"/>
  <c r="G137" i="3"/>
  <c r="O137" i="3" s="1"/>
  <c r="M76" i="4" s="1"/>
  <c r="S76" i="4" s="1"/>
  <c r="G141" i="3"/>
  <c r="O141" i="3" s="1"/>
  <c r="M80" i="4" s="1"/>
  <c r="S80" i="4" s="1"/>
  <c r="V436" i="1"/>
  <c r="AG187" i="2" s="1"/>
  <c r="E128" i="3"/>
  <c r="M128" i="3" s="1"/>
  <c r="K67" i="4" s="1"/>
  <c r="Q67" i="4" s="1"/>
  <c r="AF483" i="1"/>
  <c r="S152" i="2" s="1"/>
  <c r="AY288" i="3"/>
  <c r="AF484" i="1"/>
  <c r="S153" i="2" s="1"/>
  <c r="AY289" i="3"/>
  <c r="AF485" i="1"/>
  <c r="S154" i="2" s="1"/>
  <c r="AY290" i="3"/>
  <c r="AF486" i="1"/>
  <c r="S155" i="2" s="1"/>
  <c r="AY291" i="3"/>
  <c r="AF487" i="1"/>
  <c r="S156" i="2" s="1"/>
  <c r="AY292" i="3"/>
  <c r="AF488" i="1"/>
  <c r="S157" i="2" s="1"/>
  <c r="AY293" i="3"/>
  <c r="AF489" i="1"/>
  <c r="S158" i="2" s="1"/>
  <c r="AY294" i="3"/>
  <c r="AF490" i="1"/>
  <c r="S159" i="2" s="1"/>
  <c r="AY295" i="3"/>
  <c r="AF491" i="1"/>
  <c r="S160" i="2" s="1"/>
  <c r="AY296" i="3"/>
  <c r="AF492" i="1"/>
  <c r="S161" i="2" s="1"/>
  <c r="AY297" i="3"/>
  <c r="AF493" i="1"/>
  <c r="S162" i="2" s="1"/>
  <c r="AY298" i="3"/>
  <c r="AF494" i="1"/>
  <c r="S163" i="2" s="1"/>
  <c r="AY299" i="3"/>
  <c r="AF495" i="1"/>
  <c r="S164" i="2" s="1"/>
  <c r="AY300" i="3"/>
  <c r="AF496" i="1"/>
  <c r="S165" i="2" s="1"/>
  <c r="AY301" i="3"/>
  <c r="AF497" i="1"/>
  <c r="S166" i="2" s="1"/>
  <c r="AY302" i="3"/>
  <c r="AF498" i="1"/>
  <c r="S167" i="2" s="1"/>
  <c r="AY303" i="3"/>
  <c r="AG482" i="1"/>
  <c r="T151" i="2" s="1"/>
  <c r="BD287" i="3"/>
  <c r="D287" i="3" s="1"/>
  <c r="L287" i="3" s="1"/>
  <c r="J313" i="4" s="1"/>
  <c r="AG483" i="1"/>
  <c r="T152" i="2" s="1"/>
  <c r="BD288" i="3"/>
  <c r="AG484" i="1"/>
  <c r="T153" i="2" s="1"/>
  <c r="BD289" i="3"/>
  <c r="AG485" i="1"/>
  <c r="T154" i="2" s="1"/>
  <c r="BD290" i="3"/>
  <c r="AG486" i="1"/>
  <c r="T155" i="2" s="1"/>
  <c r="BD291" i="3"/>
  <c r="AG487" i="1"/>
  <c r="T156" i="2" s="1"/>
  <c r="BD292" i="3"/>
  <c r="AG488" i="1"/>
  <c r="T157" i="2" s="1"/>
  <c r="BD293" i="3"/>
  <c r="AG489" i="1"/>
  <c r="T158" i="2" s="1"/>
  <c r="BD294" i="3"/>
  <c r="AG490" i="1"/>
  <c r="T159" i="2" s="1"/>
  <c r="BD295" i="3"/>
  <c r="AG491" i="1"/>
  <c r="T160" i="2" s="1"/>
  <c r="BD296" i="3"/>
  <c r="AG492" i="1"/>
  <c r="T161" i="2" s="1"/>
  <c r="BD297" i="3"/>
  <c r="AG493" i="1"/>
  <c r="T162" i="2" s="1"/>
  <c r="BD298" i="3"/>
  <c r="AG494" i="1"/>
  <c r="T163" i="2" s="1"/>
  <c r="BD299" i="3"/>
  <c r="AG495" i="1"/>
  <c r="T164" i="2" s="1"/>
  <c r="BD300" i="3"/>
  <c r="AG496" i="1"/>
  <c r="T165" i="2" s="1"/>
  <c r="BD301" i="3"/>
  <c r="AG497" i="1"/>
  <c r="T166" i="2" s="1"/>
  <c r="BD302" i="3"/>
  <c r="AG498" i="1"/>
  <c r="T167" i="2" s="1"/>
  <c r="BD303" i="3"/>
  <c r="AD483" i="1"/>
  <c r="AO288" i="3"/>
  <c r="AD484" i="1"/>
  <c r="AO289" i="3"/>
  <c r="AD485" i="1"/>
  <c r="AO290" i="3"/>
  <c r="AD486" i="1"/>
  <c r="AO291" i="3"/>
  <c r="AD487" i="1"/>
  <c r="AO292" i="3"/>
  <c r="AD488" i="1"/>
  <c r="AO293" i="3"/>
  <c r="AD489" i="1"/>
  <c r="AO294" i="3"/>
  <c r="AD490" i="1"/>
  <c r="AO295" i="3"/>
  <c r="AD491" i="1"/>
  <c r="AO296" i="3"/>
  <c r="AD492" i="1"/>
  <c r="AO297" i="3"/>
  <c r="AD493" i="1"/>
  <c r="AO298" i="3"/>
  <c r="AD494" i="1"/>
  <c r="AO299" i="3"/>
  <c r="AD495" i="1"/>
  <c r="AO300" i="3"/>
  <c r="AD496" i="1"/>
  <c r="AO301" i="3"/>
  <c r="AD497" i="1"/>
  <c r="AO302" i="3"/>
  <c r="AD498" i="1"/>
  <c r="AO303" i="3"/>
  <c r="AE483" i="1"/>
  <c r="R152" i="2" s="1"/>
  <c r="AT288" i="3"/>
  <c r="AE484" i="1"/>
  <c r="R153" i="2" s="1"/>
  <c r="AT289" i="3"/>
  <c r="AE485" i="1"/>
  <c r="R154" i="2" s="1"/>
  <c r="AT290" i="3"/>
  <c r="AE486" i="1"/>
  <c r="R155" i="2" s="1"/>
  <c r="AT291" i="3"/>
  <c r="AE487" i="1"/>
  <c r="R156" i="2" s="1"/>
  <c r="AT292" i="3"/>
  <c r="AE488" i="1"/>
  <c r="R157" i="2" s="1"/>
  <c r="AT293" i="3"/>
  <c r="AE489" i="1"/>
  <c r="R158" i="2" s="1"/>
  <c r="AT294" i="3"/>
  <c r="AE490" i="1"/>
  <c r="R159" i="2" s="1"/>
  <c r="AT295" i="3"/>
  <c r="AE491" i="1"/>
  <c r="R160" i="2" s="1"/>
  <c r="AT296" i="3"/>
  <c r="AE492" i="1"/>
  <c r="R161" i="2" s="1"/>
  <c r="AT297" i="3"/>
  <c r="AE493" i="1"/>
  <c r="R162" i="2" s="1"/>
  <c r="AT298" i="3"/>
  <c r="AE494" i="1"/>
  <c r="R163" i="2" s="1"/>
  <c r="AT299" i="3"/>
  <c r="AE495" i="1"/>
  <c r="R164" i="2" s="1"/>
  <c r="AT300" i="3"/>
  <c r="AE496" i="1"/>
  <c r="R165" i="2" s="1"/>
  <c r="AT301" i="3"/>
  <c r="AE497" i="1"/>
  <c r="R166" i="2" s="1"/>
  <c r="AT302" i="3"/>
  <c r="AE498" i="1"/>
  <c r="R167" i="2" s="1"/>
  <c r="AT303" i="3"/>
  <c r="F128" i="3"/>
  <c r="N128" i="3" s="1"/>
  <c r="L67" i="4" s="1"/>
  <c r="R67" i="4" s="1"/>
  <c r="S448" i="1"/>
  <c r="AJ199" i="2" s="1"/>
  <c r="L128" i="3"/>
  <c r="J67" i="4" s="1"/>
  <c r="G128" i="3"/>
  <c r="O128" i="3" s="1"/>
  <c r="M67" i="4" s="1"/>
  <c r="S67" i="4" s="1"/>
  <c r="H128" i="3"/>
  <c r="P128" i="3" s="1"/>
  <c r="N67" i="4" s="1"/>
  <c r="T67" i="4" s="1"/>
  <c r="AF482" i="1"/>
  <c r="S151" i="2" s="1"/>
  <c r="AA491" i="1"/>
  <c r="AB492" i="1"/>
  <c r="P79" i="2" s="1"/>
  <c r="Z494" i="1"/>
  <c r="AA495" i="1"/>
  <c r="AB496" i="1"/>
  <c r="P83" i="2" s="1"/>
  <c r="Z498" i="1"/>
  <c r="V429" i="1"/>
  <c r="AG180" i="2" s="1"/>
  <c r="R429" i="1"/>
  <c r="AC16" i="2" s="1"/>
  <c r="U428" i="1"/>
  <c r="AF97" i="2" s="1"/>
  <c r="Y427" i="1"/>
  <c r="T427" i="1"/>
  <c r="AE96" i="2" s="1"/>
  <c r="X426" i="1"/>
  <c r="S426" i="1"/>
  <c r="AJ177" i="2" s="1"/>
  <c r="V425" i="1"/>
  <c r="AM94" i="2" s="1"/>
  <c r="R425" i="1"/>
  <c r="AI176" i="2" s="1"/>
  <c r="U424" i="1"/>
  <c r="AL11" i="2" s="1"/>
  <c r="Y423" i="1"/>
  <c r="T423" i="1"/>
  <c r="AK10" i="2" s="1"/>
  <c r="Z483" i="1"/>
  <c r="AA484" i="1"/>
  <c r="AB485" i="1"/>
  <c r="P72" i="2" s="1"/>
  <c r="AC77" i="1"/>
  <c r="AA488" i="1"/>
  <c r="AB489" i="1"/>
  <c r="P76" i="2" s="1"/>
  <c r="AC81" i="1"/>
  <c r="AA492" i="1"/>
  <c r="AB493" i="1"/>
  <c r="P80" i="2" s="1"/>
  <c r="AC85" i="1"/>
  <c r="AA496" i="1"/>
  <c r="AB497" i="1"/>
  <c r="P84" i="2" s="1"/>
  <c r="AC154" i="1"/>
  <c r="AC158" i="1"/>
  <c r="AC162" i="1"/>
  <c r="AC166" i="1"/>
  <c r="AC170" i="1"/>
  <c r="AB483" i="1"/>
  <c r="P70" i="2" s="1"/>
  <c r="Z485" i="1"/>
  <c r="AA486" i="1"/>
  <c r="AB487" i="1"/>
  <c r="P74" i="2" s="1"/>
  <c r="Z489" i="1"/>
  <c r="AA490" i="1"/>
  <c r="AE482" i="1"/>
  <c r="R151" i="2" s="1"/>
  <c r="AB482" i="1"/>
  <c r="P69" i="2" s="1"/>
  <c r="Z484" i="1"/>
  <c r="AA485" i="1"/>
  <c r="AB486" i="1"/>
  <c r="P73" i="2" s="1"/>
  <c r="Z488" i="1"/>
  <c r="AA489" i="1"/>
  <c r="AB490" i="1"/>
  <c r="P77" i="2" s="1"/>
  <c r="Z492" i="1"/>
  <c r="AC492" i="1" s="1"/>
  <c r="U161" i="2" s="1"/>
  <c r="AA493" i="1"/>
  <c r="AB494" i="1"/>
  <c r="P81" i="2" s="1"/>
  <c r="Z496" i="1"/>
  <c r="AC496" i="1" s="1"/>
  <c r="U165" i="2" s="1"/>
  <c r="AA497" i="1"/>
  <c r="AB498" i="1"/>
  <c r="P85" i="2" s="1"/>
  <c r="AA494" i="1"/>
  <c r="AB495" i="1"/>
  <c r="P82" i="2" s="1"/>
  <c r="Z497" i="1"/>
  <c r="AA498" i="1"/>
  <c r="AA483" i="1"/>
  <c r="AB484" i="1"/>
  <c r="P71" i="2" s="1"/>
  <c r="AA487" i="1"/>
  <c r="AB488" i="1"/>
  <c r="AC239" i="1"/>
  <c r="AB491" i="1"/>
  <c r="P78" i="2" s="1"/>
  <c r="Z493" i="1"/>
  <c r="Y449" i="1"/>
  <c r="W449" i="1" s="1"/>
  <c r="AN118" i="2" s="1"/>
  <c r="Z490" i="1"/>
  <c r="Z486" i="1"/>
  <c r="AH72" i="1"/>
  <c r="Z487" i="1"/>
  <c r="Z495" i="1"/>
  <c r="Z491" i="1"/>
  <c r="AA482" i="1"/>
  <c r="AC245" i="1"/>
  <c r="AC249" i="1"/>
  <c r="AC318" i="1"/>
  <c r="AC322" i="1"/>
  <c r="AC326" i="1"/>
  <c r="AC330" i="1"/>
  <c r="AC334" i="1"/>
  <c r="AC403" i="1"/>
  <c r="AC407" i="1"/>
  <c r="AC415" i="1"/>
  <c r="AC243" i="1"/>
  <c r="AC247" i="1"/>
  <c r="AC251" i="1"/>
  <c r="AC320" i="1"/>
  <c r="AC324" i="1"/>
  <c r="AC413" i="1"/>
  <c r="AC72" i="1"/>
  <c r="AD482" i="1"/>
  <c r="AC75" i="1"/>
  <c r="AC79" i="1"/>
  <c r="AC87" i="1"/>
  <c r="AC156" i="1"/>
  <c r="AC160" i="1"/>
  <c r="AC164" i="1"/>
  <c r="AC168" i="1"/>
  <c r="Z482" i="1"/>
  <c r="AC76" i="1"/>
  <c r="AC80" i="1"/>
  <c r="AC84" i="1"/>
  <c r="AC88" i="1"/>
  <c r="AC157" i="1"/>
  <c r="AC161" i="1"/>
  <c r="AC165" i="1"/>
  <c r="AC169" i="1"/>
  <c r="AC238" i="1"/>
  <c r="AC242" i="1"/>
  <c r="AC246" i="1"/>
  <c r="AC250" i="1"/>
  <c r="AC319" i="1"/>
  <c r="AC323" i="1"/>
  <c r="AC327" i="1"/>
  <c r="AC331" i="1"/>
  <c r="AC400" i="1"/>
  <c r="AC404" i="1"/>
  <c r="AC408" i="1"/>
  <c r="AC412" i="1"/>
  <c r="AC83" i="1"/>
  <c r="AC237" i="1"/>
  <c r="AC241" i="1"/>
  <c r="AC411" i="1"/>
  <c r="AC74" i="1"/>
  <c r="AC78" i="1"/>
  <c r="AC82" i="1"/>
  <c r="AC86" i="1"/>
  <c r="AC155" i="1"/>
  <c r="AC159" i="1"/>
  <c r="AC163" i="1"/>
  <c r="AC167" i="1"/>
  <c r="AC240" i="1"/>
  <c r="AC244" i="1"/>
  <c r="AC248" i="1"/>
  <c r="AC252" i="1"/>
  <c r="AC321" i="1"/>
  <c r="AC325" i="1"/>
  <c r="AC329" i="1"/>
  <c r="AC333" i="1"/>
  <c r="AC402" i="1"/>
  <c r="AC406" i="1"/>
  <c r="AC73" i="1"/>
  <c r="AC328" i="1"/>
  <c r="AC332" i="1"/>
  <c r="AC401" i="1"/>
  <c r="AC405" i="1"/>
  <c r="AC409" i="1"/>
  <c r="AC416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C410" i="1"/>
  <c r="AC414" i="1"/>
  <c r="W255" i="1"/>
  <c r="W445" i="1"/>
  <c r="AH196" i="2" s="1"/>
  <c r="W457" i="1"/>
  <c r="AN126" i="2" s="1"/>
  <c r="W465" i="1"/>
  <c r="AH216" i="2" s="1"/>
  <c r="W473" i="1"/>
  <c r="AH224" i="2" s="1"/>
  <c r="W481" i="1"/>
  <c r="AH232" i="2" s="1"/>
  <c r="V439" i="1"/>
  <c r="AG190" i="2" s="1"/>
  <c r="R439" i="1"/>
  <c r="AC26" i="2" s="1"/>
  <c r="U438" i="1"/>
  <c r="AF107" i="2" s="1"/>
  <c r="Y437" i="1"/>
  <c r="T437" i="1"/>
  <c r="AE106" i="2" s="1"/>
  <c r="X436" i="1"/>
  <c r="S436" i="1"/>
  <c r="AD23" i="2" s="1"/>
  <c r="V435" i="1"/>
  <c r="AG186" i="2" s="1"/>
  <c r="R435" i="1"/>
  <c r="AC22" i="2" s="1"/>
  <c r="U434" i="1"/>
  <c r="AF103" i="2" s="1"/>
  <c r="Y433" i="1"/>
  <c r="T433" i="1"/>
  <c r="AE102" i="2" s="1"/>
  <c r="X432" i="1"/>
  <c r="S432" i="1"/>
  <c r="AD19" i="2" s="1"/>
  <c r="V431" i="1"/>
  <c r="AG182" i="2" s="1"/>
  <c r="R431" i="1"/>
  <c r="AC18" i="2" s="1"/>
  <c r="U430" i="1"/>
  <c r="AF99" i="2" s="1"/>
  <c r="Y429" i="1"/>
  <c r="T429" i="1"/>
  <c r="AE98" i="2" s="1"/>
  <c r="X428" i="1"/>
  <c r="W428" i="1" s="1"/>
  <c r="AH179" i="2" s="1"/>
  <c r="S428" i="1"/>
  <c r="AD15" i="2" s="1"/>
  <c r="V427" i="1"/>
  <c r="AG178" i="2" s="1"/>
  <c r="R427" i="1"/>
  <c r="AC14" i="2" s="1"/>
  <c r="U426" i="1"/>
  <c r="AL13" i="2" s="1"/>
  <c r="Y425" i="1"/>
  <c r="W425" i="1" s="1"/>
  <c r="AN94" i="2" s="1"/>
  <c r="T425" i="1"/>
  <c r="AK12" i="2" s="1"/>
  <c r="X424" i="1"/>
  <c r="W424" i="1" s="1"/>
  <c r="AN93" i="2" s="1"/>
  <c r="S424" i="1"/>
  <c r="AJ175" i="2" s="1"/>
  <c r="V423" i="1"/>
  <c r="AM92" i="2" s="1"/>
  <c r="R423" i="1"/>
  <c r="AI174" i="2" s="1"/>
  <c r="U501" i="1"/>
  <c r="Y88" i="2" s="1"/>
  <c r="T499" i="1"/>
  <c r="X86" i="2" s="1"/>
  <c r="R500" i="1"/>
  <c r="V234" i="2" s="1"/>
  <c r="V500" i="1"/>
  <c r="Z169" i="2" s="1"/>
  <c r="S501" i="1"/>
  <c r="W235" i="2" s="1"/>
  <c r="X501" i="1"/>
  <c r="V499" i="1"/>
  <c r="Z168" i="2" s="1"/>
  <c r="X499" i="1"/>
  <c r="T500" i="1"/>
  <c r="X87" i="2" s="1"/>
  <c r="Y500" i="1"/>
  <c r="R502" i="1"/>
  <c r="V236" i="2" s="1"/>
  <c r="V502" i="1"/>
  <c r="Z171" i="2" s="1"/>
  <c r="S503" i="1"/>
  <c r="W237" i="2" s="1"/>
  <c r="Y499" i="1"/>
  <c r="U500" i="1"/>
  <c r="Y87" i="2" s="1"/>
  <c r="R501" i="1"/>
  <c r="V235" i="2" s="1"/>
  <c r="V501" i="1"/>
  <c r="Z170" i="2" s="1"/>
  <c r="S502" i="1"/>
  <c r="W236" i="2" s="1"/>
  <c r="W92" i="1"/>
  <c r="T503" i="1"/>
  <c r="X90" i="2" s="1"/>
  <c r="Y503" i="1"/>
  <c r="W254" i="1"/>
  <c r="W335" i="1"/>
  <c r="W339" i="1"/>
  <c r="W225" i="1"/>
  <c r="W259" i="1"/>
  <c r="W267" i="1"/>
  <c r="W271" i="1"/>
  <c r="R499" i="1"/>
  <c r="V233" i="2" s="1"/>
  <c r="S500" i="1"/>
  <c r="W234" i="2" s="1"/>
  <c r="W90" i="1"/>
  <c r="T501" i="1"/>
  <c r="X88" i="2" s="1"/>
  <c r="Y501" i="1"/>
  <c r="U502" i="1"/>
  <c r="Y89" i="2" s="1"/>
  <c r="R503" i="1"/>
  <c r="V237" i="2" s="1"/>
  <c r="V503" i="1"/>
  <c r="Z172" i="2" s="1"/>
  <c r="W171" i="1"/>
  <c r="W337" i="1"/>
  <c r="W93" i="1"/>
  <c r="W336" i="1"/>
  <c r="T502" i="1"/>
  <c r="X89" i="2" s="1"/>
  <c r="Y502" i="1"/>
  <c r="U503" i="1"/>
  <c r="Y90" i="2" s="1"/>
  <c r="W256" i="1"/>
  <c r="U499" i="1"/>
  <c r="Y86" i="2" s="1"/>
  <c r="S499" i="1"/>
  <c r="W233" i="2" s="1"/>
  <c r="X502" i="1"/>
  <c r="W91" i="1"/>
  <c r="W253" i="1"/>
  <c r="W257" i="1"/>
  <c r="W338" i="1"/>
  <c r="X500" i="1"/>
  <c r="W229" i="1"/>
  <c r="W233" i="1"/>
  <c r="X503" i="1"/>
  <c r="W128" i="1"/>
  <c r="W132" i="1"/>
  <c r="W136" i="1"/>
  <c r="W140" i="1"/>
  <c r="W144" i="1"/>
  <c r="W148" i="1"/>
  <c r="W152" i="1"/>
  <c r="W178" i="1"/>
  <c r="W190" i="1"/>
  <c r="W194" i="1"/>
  <c r="W198" i="1"/>
  <c r="W202" i="1"/>
  <c r="W206" i="1"/>
  <c r="W210" i="1"/>
  <c r="W222" i="1"/>
  <c r="W226" i="1"/>
  <c r="W272" i="1"/>
  <c r="W276" i="1"/>
  <c r="W280" i="1"/>
  <c r="W284" i="1"/>
  <c r="W288" i="1"/>
  <c r="W292" i="1"/>
  <c r="W296" i="1"/>
  <c r="W300" i="1"/>
  <c r="W304" i="1"/>
  <c r="W308" i="1"/>
  <c r="W312" i="1"/>
  <c r="W316" i="1"/>
  <c r="W342" i="1"/>
  <c r="W350" i="1"/>
  <c r="W354" i="1"/>
  <c r="W12" i="1"/>
  <c r="W60" i="1"/>
  <c r="W64" i="1"/>
  <c r="W68" i="1"/>
  <c r="W94" i="1"/>
  <c r="W98" i="1"/>
  <c r="W102" i="1"/>
  <c r="W106" i="1"/>
  <c r="W110" i="1"/>
  <c r="W114" i="1"/>
  <c r="W118" i="1"/>
  <c r="W122" i="1"/>
  <c r="W126" i="1"/>
  <c r="W130" i="1"/>
  <c r="W134" i="1"/>
  <c r="W138" i="1"/>
  <c r="W146" i="1"/>
  <c r="W150" i="1"/>
  <c r="W176" i="1"/>
  <c r="W180" i="1"/>
  <c r="W184" i="1"/>
  <c r="W188" i="1"/>
  <c r="W192" i="1"/>
  <c r="W196" i="1"/>
  <c r="W200" i="1"/>
  <c r="W204" i="1"/>
  <c r="W208" i="1"/>
  <c r="W212" i="1"/>
  <c r="W216" i="1"/>
  <c r="W220" i="1"/>
  <c r="W224" i="1"/>
  <c r="W258" i="1"/>
  <c r="W262" i="1"/>
  <c r="W266" i="1"/>
  <c r="W270" i="1"/>
  <c r="W274" i="1"/>
  <c r="W290" i="1"/>
  <c r="W352" i="1"/>
  <c r="W356" i="1"/>
  <c r="W368" i="1"/>
  <c r="W372" i="1"/>
  <c r="W376" i="1"/>
  <c r="W380" i="1"/>
  <c r="W384" i="1"/>
  <c r="W388" i="1"/>
  <c r="W392" i="1"/>
  <c r="W89" i="1"/>
  <c r="W26" i="1"/>
  <c r="W22" i="1"/>
  <c r="W18" i="1"/>
  <c r="W14" i="1"/>
  <c r="W33" i="1"/>
  <c r="W37" i="1"/>
  <c r="W41" i="1"/>
  <c r="W45" i="1"/>
  <c r="W49" i="1"/>
  <c r="W53" i="1"/>
  <c r="W57" i="1"/>
  <c r="W65" i="1"/>
  <c r="W69" i="1"/>
  <c r="W95" i="1"/>
  <c r="W99" i="1"/>
  <c r="W103" i="1"/>
  <c r="W107" i="1"/>
  <c r="W111" i="1"/>
  <c r="W115" i="1"/>
  <c r="W119" i="1"/>
  <c r="W123" i="1"/>
  <c r="W127" i="1"/>
  <c r="W131" i="1"/>
  <c r="W135" i="1"/>
  <c r="W143" i="1"/>
  <c r="W147" i="1"/>
  <c r="W151" i="1"/>
  <c r="W177" i="1"/>
  <c r="W181" i="1"/>
  <c r="W185" i="1"/>
  <c r="W189" i="1"/>
  <c r="W193" i="1"/>
  <c r="W197" i="1"/>
  <c r="W201" i="1"/>
  <c r="W205" i="1"/>
  <c r="W209" i="1"/>
  <c r="W213" i="1"/>
  <c r="W217" i="1"/>
  <c r="W221" i="1"/>
  <c r="W263" i="1"/>
  <c r="W228" i="1"/>
  <c r="W232" i="1"/>
  <c r="W278" i="1"/>
  <c r="W282" i="1"/>
  <c r="W286" i="1"/>
  <c r="W294" i="1"/>
  <c r="W298" i="1"/>
  <c r="W302" i="1"/>
  <c r="W306" i="1"/>
  <c r="W310" i="1"/>
  <c r="W314" i="1"/>
  <c r="W340" i="1"/>
  <c r="W344" i="1"/>
  <c r="W348" i="1"/>
  <c r="W360" i="1"/>
  <c r="W364" i="1"/>
  <c r="W396" i="1"/>
  <c r="W214" i="1"/>
  <c r="W230" i="1"/>
  <c r="W234" i="1"/>
  <c r="W260" i="1"/>
  <c r="W268" i="1"/>
  <c r="W362" i="1"/>
  <c r="W366" i="1"/>
  <c r="W374" i="1"/>
  <c r="W378" i="1"/>
  <c r="W382" i="1"/>
  <c r="W390" i="1"/>
  <c r="W398" i="1"/>
  <c r="W275" i="1"/>
  <c r="W279" i="1"/>
  <c r="W283" i="1"/>
  <c r="W287" i="1"/>
  <c r="W291" i="1"/>
  <c r="W295" i="1"/>
  <c r="W299" i="1"/>
  <c r="W303" i="1"/>
  <c r="W307" i="1"/>
  <c r="W311" i="1"/>
  <c r="W315" i="1"/>
  <c r="W341" i="1"/>
  <c r="W345" i="1"/>
  <c r="W349" i="1"/>
  <c r="W353" i="1"/>
  <c r="W357" i="1"/>
  <c r="W361" i="1"/>
  <c r="W365" i="1"/>
  <c r="W369" i="1"/>
  <c r="W373" i="1"/>
  <c r="W377" i="1"/>
  <c r="W381" i="1"/>
  <c r="W385" i="1"/>
  <c r="W389" i="1"/>
  <c r="W393" i="1"/>
  <c r="W397" i="1"/>
  <c r="W27" i="1"/>
  <c r="W23" i="1"/>
  <c r="W19" i="1"/>
  <c r="W15" i="1"/>
  <c r="W32" i="1"/>
  <c r="W36" i="1"/>
  <c r="W40" i="1"/>
  <c r="W44" i="1"/>
  <c r="W48" i="1"/>
  <c r="W52" i="1"/>
  <c r="W56" i="1"/>
  <c r="W142" i="1"/>
  <c r="W28" i="1"/>
  <c r="W24" i="1"/>
  <c r="W20" i="1"/>
  <c r="W16" i="1"/>
  <c r="W31" i="1"/>
  <c r="W35" i="1"/>
  <c r="W39" i="1"/>
  <c r="W43" i="1"/>
  <c r="W47" i="1"/>
  <c r="W51" i="1"/>
  <c r="W55" i="1"/>
  <c r="W59" i="1"/>
  <c r="W63" i="1"/>
  <c r="W67" i="1"/>
  <c r="W71" i="1"/>
  <c r="W97" i="1"/>
  <c r="W101" i="1"/>
  <c r="W105" i="1"/>
  <c r="W109" i="1"/>
  <c r="W113" i="1"/>
  <c r="W117" i="1"/>
  <c r="W121" i="1"/>
  <c r="W125" i="1"/>
  <c r="W129" i="1"/>
  <c r="W133" i="1"/>
  <c r="W137" i="1"/>
  <c r="W141" i="1"/>
  <c r="W145" i="1"/>
  <c r="W149" i="1"/>
  <c r="W153" i="1"/>
  <c r="W179" i="1"/>
  <c r="W183" i="1"/>
  <c r="W187" i="1"/>
  <c r="W191" i="1"/>
  <c r="W195" i="1"/>
  <c r="W199" i="1"/>
  <c r="W203" i="1"/>
  <c r="W207" i="1"/>
  <c r="W211" i="1"/>
  <c r="W215" i="1"/>
  <c r="W219" i="1"/>
  <c r="W223" i="1"/>
  <c r="W227" i="1"/>
  <c r="W231" i="1"/>
  <c r="W235" i="1"/>
  <c r="W261" i="1"/>
  <c r="W265" i="1"/>
  <c r="W269" i="1"/>
  <c r="W273" i="1"/>
  <c r="W277" i="1"/>
  <c r="W281" i="1"/>
  <c r="W285" i="1"/>
  <c r="W289" i="1"/>
  <c r="W297" i="1"/>
  <c r="W301" i="1"/>
  <c r="W305" i="1"/>
  <c r="W309" i="1"/>
  <c r="W313" i="1"/>
  <c r="W317" i="1"/>
  <c r="W343" i="1"/>
  <c r="W347" i="1"/>
  <c r="W351" i="1"/>
  <c r="W355" i="1"/>
  <c r="W359" i="1"/>
  <c r="W363" i="1"/>
  <c r="W367" i="1"/>
  <c r="W371" i="1"/>
  <c r="W375" i="1"/>
  <c r="W379" i="1"/>
  <c r="W383" i="1"/>
  <c r="W387" i="1"/>
  <c r="W391" i="1"/>
  <c r="W395" i="1"/>
  <c r="W399" i="1"/>
  <c r="W29" i="1"/>
  <c r="W25" i="1"/>
  <c r="W21" i="1"/>
  <c r="W17" i="1"/>
  <c r="W13" i="1"/>
  <c r="W30" i="1"/>
  <c r="W34" i="1"/>
  <c r="W38" i="1"/>
  <c r="W42" i="1"/>
  <c r="W46" i="1"/>
  <c r="W50" i="1"/>
  <c r="W54" i="1"/>
  <c r="W58" i="1"/>
  <c r="W62" i="1"/>
  <c r="W66" i="1"/>
  <c r="W70" i="1"/>
  <c r="W96" i="1"/>
  <c r="W100" i="1"/>
  <c r="W104" i="1"/>
  <c r="W108" i="1"/>
  <c r="W112" i="1"/>
  <c r="W116" i="1"/>
  <c r="W120" i="1"/>
  <c r="W124" i="1"/>
  <c r="W182" i="1"/>
  <c r="W186" i="1"/>
  <c r="W218" i="1"/>
  <c r="W264" i="1"/>
  <c r="W346" i="1"/>
  <c r="W358" i="1"/>
  <c r="W370" i="1"/>
  <c r="W386" i="1"/>
  <c r="W394" i="1"/>
  <c r="W293" i="1"/>
  <c r="DV50" i="6" l="1"/>
  <c r="DT50" i="6" s="1"/>
  <c r="DH50" i="6"/>
  <c r="DV48" i="6"/>
  <c r="DT48" i="6" s="1"/>
  <c r="DH48" i="6"/>
  <c r="DV46" i="6"/>
  <c r="DT46" i="6" s="1"/>
  <c r="DH46" i="6"/>
  <c r="DV44" i="6"/>
  <c r="DT44" i="6" s="1"/>
  <c r="DH44" i="6"/>
  <c r="DV42" i="6"/>
  <c r="DT42" i="6" s="1"/>
  <c r="DH42" i="6"/>
  <c r="DV40" i="6"/>
  <c r="DT40" i="6" s="1"/>
  <c r="DH40" i="6"/>
  <c r="DV38" i="6"/>
  <c r="DT38" i="6" s="1"/>
  <c r="DH38" i="6"/>
  <c r="DV36" i="6"/>
  <c r="DT36" i="6" s="1"/>
  <c r="DH36" i="6"/>
  <c r="DV34" i="6"/>
  <c r="DT34" i="6" s="1"/>
  <c r="DH34" i="6"/>
  <c r="DV32" i="6"/>
  <c r="DT32" i="6" s="1"/>
  <c r="DH32" i="6"/>
  <c r="DV30" i="6"/>
  <c r="DT30" i="6" s="1"/>
  <c r="DH30" i="6"/>
  <c r="DV28" i="6"/>
  <c r="DT28" i="6" s="1"/>
  <c r="DH28" i="6"/>
  <c r="DV26" i="6"/>
  <c r="DT26" i="6" s="1"/>
  <c r="DH26" i="6"/>
  <c r="DV24" i="6"/>
  <c r="DT24" i="6" s="1"/>
  <c r="DH24" i="6"/>
  <c r="DV22" i="6"/>
  <c r="DT22" i="6" s="1"/>
  <c r="DH22" i="6"/>
  <c r="DV20" i="6"/>
  <c r="DT20" i="6" s="1"/>
  <c r="DH20" i="6"/>
  <c r="DV18" i="6"/>
  <c r="DT18" i="6" s="1"/>
  <c r="DH18" i="6"/>
  <c r="DV16" i="6"/>
  <c r="DT16" i="6" s="1"/>
  <c r="DH16" i="6"/>
  <c r="DV14" i="6"/>
  <c r="DT14" i="6" s="1"/>
  <c r="DH14" i="6"/>
  <c r="DV12" i="6"/>
  <c r="DT12" i="6" s="1"/>
  <c r="DH12" i="6"/>
  <c r="DV10" i="6"/>
  <c r="DT10" i="6" s="1"/>
  <c r="DH10" i="6"/>
  <c r="DT68" i="6"/>
  <c r="CJ68" i="6"/>
  <c r="AZ68" i="6"/>
  <c r="D57" i="6"/>
  <c r="DB57" i="6"/>
  <c r="BR57" i="6"/>
  <c r="V57" i="6"/>
  <c r="DV49" i="6"/>
  <c r="DT49" i="6" s="1"/>
  <c r="DH49" i="6"/>
  <c r="DV47" i="6"/>
  <c r="DT47" i="6" s="1"/>
  <c r="DH47" i="6"/>
  <c r="DV45" i="6"/>
  <c r="DT45" i="6" s="1"/>
  <c r="DH45" i="6"/>
  <c r="DV43" i="6"/>
  <c r="DT43" i="6" s="1"/>
  <c r="DH43" i="6"/>
  <c r="DV41" i="6"/>
  <c r="DT41" i="6" s="1"/>
  <c r="DH41" i="6"/>
  <c r="DV39" i="6"/>
  <c r="DT39" i="6" s="1"/>
  <c r="DH39" i="6"/>
  <c r="DV37" i="6"/>
  <c r="DT37" i="6" s="1"/>
  <c r="DH37" i="6"/>
  <c r="DV35" i="6"/>
  <c r="DT35" i="6" s="1"/>
  <c r="DH35" i="6"/>
  <c r="DV33" i="6"/>
  <c r="DT33" i="6" s="1"/>
  <c r="DH33" i="6"/>
  <c r="DV31" i="6"/>
  <c r="DT31" i="6" s="1"/>
  <c r="DH31" i="6"/>
  <c r="DV29" i="6"/>
  <c r="DT29" i="6" s="1"/>
  <c r="DH29" i="6"/>
  <c r="DV27" i="6"/>
  <c r="DT27" i="6" s="1"/>
  <c r="DH27" i="6"/>
  <c r="DV25" i="6"/>
  <c r="DT25" i="6" s="1"/>
  <c r="DH25" i="6"/>
  <c r="DV23" i="6"/>
  <c r="DT23" i="6" s="1"/>
  <c r="DH23" i="6"/>
  <c r="DV21" i="6"/>
  <c r="DT21" i="6" s="1"/>
  <c r="DH21" i="6"/>
  <c r="DV19" i="6"/>
  <c r="DT19" i="6" s="1"/>
  <c r="DH19" i="6"/>
  <c r="DV17" i="6"/>
  <c r="DT17" i="6" s="1"/>
  <c r="DH17" i="6"/>
  <c r="DV15" i="6"/>
  <c r="DT15" i="6" s="1"/>
  <c r="DH15" i="6"/>
  <c r="DV13" i="6"/>
  <c r="DT13" i="6" s="1"/>
  <c r="DH13" i="6"/>
  <c r="DV11" i="6"/>
  <c r="DT11" i="6" s="1"/>
  <c r="DH11" i="6"/>
  <c r="D68" i="6"/>
  <c r="DB68" i="6"/>
  <c r="BR68" i="6"/>
  <c r="AH68" i="6"/>
  <c r="DT57" i="6"/>
  <c r="CJ57" i="6"/>
  <c r="AZ57" i="6"/>
  <c r="D53" i="6"/>
  <c r="DB53" i="6"/>
  <c r="BR53" i="6"/>
  <c r="V53" i="6"/>
  <c r="DT52" i="6"/>
  <c r="CJ52" i="6"/>
  <c r="AZ52" i="6"/>
  <c r="D51" i="6"/>
  <c r="DB51" i="6"/>
  <c r="BR51" i="6"/>
  <c r="AH51" i="6"/>
  <c r="DH68" i="6"/>
  <c r="BX68" i="6"/>
  <c r="AN68" i="6"/>
  <c r="P57" i="6"/>
  <c r="CP57" i="6"/>
  <c r="BF57" i="6"/>
  <c r="AH57" i="6"/>
  <c r="P68" i="6"/>
  <c r="CP68" i="6"/>
  <c r="BF68" i="6"/>
  <c r="V68" i="6"/>
  <c r="DH57" i="6"/>
  <c r="BX57" i="6"/>
  <c r="AN57" i="6"/>
  <c r="P53" i="6"/>
  <c r="CP53" i="6"/>
  <c r="BF53" i="6"/>
  <c r="AH53" i="6"/>
  <c r="DH52" i="6"/>
  <c r="BX52" i="6"/>
  <c r="AN52" i="6"/>
  <c r="P51" i="6"/>
  <c r="CP51" i="6"/>
  <c r="BF51" i="6"/>
  <c r="V51" i="6"/>
  <c r="D28" i="2"/>
  <c r="E28" i="2" s="1"/>
  <c r="F111" i="5" s="1"/>
  <c r="W474" i="1"/>
  <c r="AH225" i="2" s="1"/>
  <c r="W453" i="1"/>
  <c r="AH204" i="2" s="1"/>
  <c r="D48" i="2"/>
  <c r="F48" i="2" s="1"/>
  <c r="F213" i="5" s="1"/>
  <c r="D40" i="2"/>
  <c r="F40" i="2" s="1"/>
  <c r="F205" i="5" s="1"/>
  <c r="W422" i="1"/>
  <c r="AN91" i="2" s="1"/>
  <c r="D9" i="2"/>
  <c r="F9" i="2" s="1"/>
  <c r="D468" i="3"/>
  <c r="L468" i="3" s="1"/>
  <c r="J516" i="4" s="1"/>
  <c r="W467" i="1"/>
  <c r="AH218" i="2" s="1"/>
  <c r="W459" i="1"/>
  <c r="AN128" i="2" s="1"/>
  <c r="W451" i="1"/>
  <c r="AH202" i="2" s="1"/>
  <c r="W443" i="1"/>
  <c r="AH194" i="2" s="1"/>
  <c r="D133" i="2"/>
  <c r="F133" i="2" s="1"/>
  <c r="F380" i="5" s="1"/>
  <c r="W475" i="1"/>
  <c r="AH226" i="2" s="1"/>
  <c r="D64" i="2"/>
  <c r="F64" i="2" s="1"/>
  <c r="F229" i="5" s="1"/>
  <c r="W469" i="1"/>
  <c r="AH220" i="2" s="1"/>
  <c r="D56" i="2"/>
  <c r="F56" i="2" s="1"/>
  <c r="F221" i="5" s="1"/>
  <c r="D42" i="2"/>
  <c r="E42" i="2" s="1"/>
  <c r="D141" i="2"/>
  <c r="F141" i="2" s="1"/>
  <c r="S359" i="3" s="1"/>
  <c r="Q359" i="3" s="1"/>
  <c r="D54" i="2"/>
  <c r="E54" i="2" s="1"/>
  <c r="F137" i="5" s="1"/>
  <c r="D148" i="2"/>
  <c r="F148" i="2" s="1"/>
  <c r="S366" i="3" s="1"/>
  <c r="H395" i="5" s="1"/>
  <c r="G395" i="5" s="1"/>
  <c r="D144" i="2"/>
  <c r="E144" i="2" s="1"/>
  <c r="R280" i="3" s="1"/>
  <c r="Q280" i="3" s="1"/>
  <c r="D136" i="2"/>
  <c r="F136" i="2" s="1"/>
  <c r="S354" i="3" s="1"/>
  <c r="H383" i="5" s="1"/>
  <c r="G383" i="5" s="1"/>
  <c r="D31" i="2"/>
  <c r="E31" i="2" s="1"/>
  <c r="F114" i="5" s="1"/>
  <c r="O114" i="5" s="1"/>
  <c r="P114" i="5" s="1"/>
  <c r="U509" i="4"/>
  <c r="D504" i="3"/>
  <c r="L504" i="3" s="1"/>
  <c r="J552" i="4" s="1"/>
  <c r="D496" i="3"/>
  <c r="L496" i="3" s="1"/>
  <c r="J544" i="4" s="1"/>
  <c r="D488" i="3"/>
  <c r="L488" i="3" s="1"/>
  <c r="J536" i="4" s="1"/>
  <c r="D480" i="3"/>
  <c r="J480" i="3" s="1"/>
  <c r="D472" i="3"/>
  <c r="L472" i="3" s="1"/>
  <c r="J520" i="4" s="1"/>
  <c r="O505" i="4"/>
  <c r="W478" i="1"/>
  <c r="AH229" i="2" s="1"/>
  <c r="D25" i="2"/>
  <c r="F25" i="2" s="1"/>
  <c r="F190" i="5" s="1"/>
  <c r="O509" i="4"/>
  <c r="O501" i="4"/>
  <c r="W448" i="1"/>
  <c r="AN117" i="2" s="1"/>
  <c r="D140" i="2"/>
  <c r="F140" i="2" s="1"/>
  <c r="S358" i="3" s="1"/>
  <c r="Q358" i="3" s="1"/>
  <c r="W439" i="1"/>
  <c r="AH190" i="2" s="1"/>
  <c r="D190" i="2" s="1"/>
  <c r="F190" i="2" s="1"/>
  <c r="W436" i="1"/>
  <c r="AH187" i="2" s="1"/>
  <c r="D187" i="2" s="1"/>
  <c r="E187" i="2" s="1"/>
  <c r="W462" i="1"/>
  <c r="AH213" i="2" s="1"/>
  <c r="W440" i="1"/>
  <c r="AH191" i="2" s="1"/>
  <c r="D191" i="2" s="1"/>
  <c r="E191" i="2" s="1"/>
  <c r="W450" i="1"/>
  <c r="AN119" i="2" s="1"/>
  <c r="D119" i="2" s="1"/>
  <c r="W456" i="1"/>
  <c r="AH207" i="2" s="1"/>
  <c r="D207" i="2" s="1"/>
  <c r="E207" i="2" s="1"/>
  <c r="P501" i="4"/>
  <c r="U501" i="4" s="1"/>
  <c r="D491" i="3"/>
  <c r="L491" i="3" s="1"/>
  <c r="J539" i="4" s="1"/>
  <c r="D479" i="3"/>
  <c r="L479" i="3" s="1"/>
  <c r="J527" i="4" s="1"/>
  <c r="D469" i="3"/>
  <c r="L469" i="3" s="1"/>
  <c r="J517" i="4" s="1"/>
  <c r="D23" i="2"/>
  <c r="E23" i="2" s="1"/>
  <c r="R22" i="3" s="1"/>
  <c r="Q22" i="3" s="1"/>
  <c r="D215" i="2"/>
  <c r="E215" i="2" s="1"/>
  <c r="F462" i="5" s="1"/>
  <c r="O462" i="5" s="1"/>
  <c r="P462" i="5" s="1"/>
  <c r="D33" i="2"/>
  <c r="F33" i="2" s="1"/>
  <c r="F198" i="5" s="1"/>
  <c r="D223" i="2"/>
  <c r="E223" i="2" s="1"/>
  <c r="R419" i="3" s="1"/>
  <c r="Q419" i="3" s="1"/>
  <c r="D149" i="2"/>
  <c r="E149" i="2" s="1"/>
  <c r="R285" i="3" s="1"/>
  <c r="Q285" i="3" s="1"/>
  <c r="D115" i="2"/>
  <c r="E115" i="2" s="1"/>
  <c r="R251" i="3" s="1"/>
  <c r="Q251" i="3" s="1"/>
  <c r="D50" i="2"/>
  <c r="F50" i="2" s="1"/>
  <c r="S350" i="3" s="1"/>
  <c r="H379" i="5" s="1"/>
  <c r="G379" i="5" s="1"/>
  <c r="D46" i="2"/>
  <c r="F46" i="2" s="1"/>
  <c r="S346" i="3" s="1"/>
  <c r="Q346" i="3" s="1"/>
  <c r="D120" i="2"/>
  <c r="E120" i="2" s="1"/>
  <c r="R256" i="3" s="1"/>
  <c r="Q256" i="3" s="1"/>
  <c r="D30" i="2"/>
  <c r="E30" i="2" s="1"/>
  <c r="F113" i="5" s="1"/>
  <c r="O113" i="5" s="1"/>
  <c r="P113" i="5" s="1"/>
  <c r="D43" i="2"/>
  <c r="F43" i="2" s="1"/>
  <c r="F208" i="5" s="1"/>
  <c r="D27" i="2"/>
  <c r="E27" i="2" s="1"/>
  <c r="R26" i="3" s="1"/>
  <c r="Q26" i="3" s="1"/>
  <c r="L465" i="3"/>
  <c r="J513" i="4" s="1"/>
  <c r="J465" i="3"/>
  <c r="D8" i="3"/>
  <c r="J8" i="3" s="1"/>
  <c r="J457" i="3"/>
  <c r="P505" i="4"/>
  <c r="U505" i="4" s="1"/>
  <c r="W460" i="1"/>
  <c r="AN129" i="2" s="1"/>
  <c r="D39" i="2"/>
  <c r="F39" i="2" s="1"/>
  <c r="F204" i="5" s="1"/>
  <c r="W477" i="1"/>
  <c r="AH228" i="2" s="1"/>
  <c r="D228" i="2" s="1"/>
  <c r="E228" i="2" s="1"/>
  <c r="W461" i="1"/>
  <c r="AH212" i="2" s="1"/>
  <c r="W441" i="1"/>
  <c r="AH192" i="2" s="1"/>
  <c r="D192" i="2" s="1"/>
  <c r="E192" i="2" s="1"/>
  <c r="D145" i="2"/>
  <c r="E145" i="2" s="1"/>
  <c r="R281" i="3" s="1"/>
  <c r="Q281" i="3" s="1"/>
  <c r="D137" i="2"/>
  <c r="E137" i="2" s="1"/>
  <c r="R273" i="3" s="1"/>
  <c r="Q273" i="3" s="1"/>
  <c r="D47" i="2"/>
  <c r="F47" i="2" s="1"/>
  <c r="S347" i="3" s="1"/>
  <c r="H376" i="5" s="1"/>
  <c r="G376" i="5" s="1"/>
  <c r="W466" i="1"/>
  <c r="AH217" i="2" s="1"/>
  <c r="D217" i="2" s="1"/>
  <c r="E217" i="2" s="1"/>
  <c r="W446" i="1"/>
  <c r="AH197" i="2" s="1"/>
  <c r="D197" i="2" s="1"/>
  <c r="E197" i="2" s="1"/>
  <c r="W430" i="1"/>
  <c r="AH181" i="2" s="1"/>
  <c r="D181" i="2" s="1"/>
  <c r="E181" i="2" s="1"/>
  <c r="W426" i="1"/>
  <c r="AN95" i="2" s="1"/>
  <c r="D95" i="2" s="1"/>
  <c r="E95" i="2" s="1"/>
  <c r="D451" i="3"/>
  <c r="L451" i="3" s="1"/>
  <c r="J499" i="4" s="1"/>
  <c r="W479" i="1"/>
  <c r="AH230" i="2" s="1"/>
  <c r="D230" i="2" s="1"/>
  <c r="E230" i="2" s="1"/>
  <c r="F477" i="5" s="1"/>
  <c r="O477" i="5" s="1"/>
  <c r="P477" i="5" s="1"/>
  <c r="D146" i="2"/>
  <c r="F146" i="2" s="1"/>
  <c r="F393" i="5" s="1"/>
  <c r="D142" i="2"/>
  <c r="F142" i="2" s="1"/>
  <c r="S360" i="3" s="1"/>
  <c r="Q360" i="3" s="1"/>
  <c r="W471" i="1"/>
  <c r="AH222" i="2" s="1"/>
  <c r="D222" i="2" s="1"/>
  <c r="E222" i="2" s="1"/>
  <c r="D138" i="2"/>
  <c r="E138" i="2" s="1"/>
  <c r="F303" i="5" s="1"/>
  <c r="O303" i="5" s="1"/>
  <c r="P303" i="5" s="1"/>
  <c r="W463" i="1"/>
  <c r="AN132" i="2" s="1"/>
  <c r="D132" i="2" s="1"/>
  <c r="F132" i="2" s="1"/>
  <c r="D130" i="2"/>
  <c r="E130" i="2" s="1"/>
  <c r="R266" i="3" s="1"/>
  <c r="Q266" i="3" s="1"/>
  <c r="W455" i="1"/>
  <c r="AH206" i="2" s="1"/>
  <c r="D206" i="2" s="1"/>
  <c r="E206" i="2" s="1"/>
  <c r="W447" i="1"/>
  <c r="AN116" i="2" s="1"/>
  <c r="D17" i="2"/>
  <c r="F17" i="2" s="1"/>
  <c r="F182" i="5" s="1"/>
  <c r="D509" i="3"/>
  <c r="J509" i="3" s="1"/>
  <c r="D501" i="3"/>
  <c r="J501" i="3" s="1"/>
  <c r="D493" i="3"/>
  <c r="L493" i="3" s="1"/>
  <c r="J541" i="4" s="1"/>
  <c r="D485" i="3"/>
  <c r="J485" i="3" s="1"/>
  <c r="D477" i="3"/>
  <c r="J477" i="3" s="1"/>
  <c r="J461" i="3"/>
  <c r="J453" i="3"/>
  <c r="W432" i="1"/>
  <c r="AH183" i="2" s="1"/>
  <c r="D183" i="2" s="1"/>
  <c r="E183" i="2" s="1"/>
  <c r="W431" i="1"/>
  <c r="AH182" i="2" s="1"/>
  <c r="D182" i="2" s="1"/>
  <c r="E182" i="2" s="1"/>
  <c r="W454" i="1"/>
  <c r="AH205" i="2" s="1"/>
  <c r="D503" i="3"/>
  <c r="L503" i="3" s="1"/>
  <c r="J551" i="4" s="1"/>
  <c r="D495" i="3"/>
  <c r="J495" i="3" s="1"/>
  <c r="D475" i="3"/>
  <c r="J475" i="3" s="1"/>
  <c r="D459" i="3"/>
  <c r="J459" i="3" s="1"/>
  <c r="D506" i="3"/>
  <c r="J506" i="3" s="1"/>
  <c r="D498" i="3"/>
  <c r="J498" i="3" s="1"/>
  <c r="D490" i="3"/>
  <c r="J490" i="3" s="1"/>
  <c r="D482" i="3"/>
  <c r="L482" i="3" s="1"/>
  <c r="J530" i="4" s="1"/>
  <c r="D470" i="3"/>
  <c r="J470" i="3" s="1"/>
  <c r="W468" i="1"/>
  <c r="AH219" i="2" s="1"/>
  <c r="D219" i="2" s="1"/>
  <c r="E219" i="2" s="1"/>
  <c r="F466" i="5" s="1"/>
  <c r="O466" i="5" s="1"/>
  <c r="P466" i="5" s="1"/>
  <c r="W452" i="1"/>
  <c r="AH203" i="2" s="1"/>
  <c r="D203" i="2" s="1"/>
  <c r="E203" i="2" s="1"/>
  <c r="D41" i="2"/>
  <c r="E41" i="2" s="1"/>
  <c r="F124" i="5" s="1"/>
  <c r="W476" i="1"/>
  <c r="AH227" i="2" s="1"/>
  <c r="W444" i="1"/>
  <c r="AH195" i="2" s="1"/>
  <c r="D195" i="2" s="1"/>
  <c r="E195" i="2" s="1"/>
  <c r="W438" i="1"/>
  <c r="AH189" i="2" s="1"/>
  <c r="D189" i="2" s="1"/>
  <c r="E189" i="2" s="1"/>
  <c r="D508" i="3"/>
  <c r="J508" i="3" s="1"/>
  <c r="D500" i="3"/>
  <c r="L500" i="3" s="1"/>
  <c r="J548" i="4" s="1"/>
  <c r="D492" i="3"/>
  <c r="J492" i="3" s="1"/>
  <c r="D484" i="3"/>
  <c r="L484" i="3" s="1"/>
  <c r="J532" i="4" s="1"/>
  <c r="D476" i="3"/>
  <c r="L476" i="3" s="1"/>
  <c r="J524" i="4" s="1"/>
  <c r="D67" i="2"/>
  <c r="F67" i="2" s="1"/>
  <c r="F232" i="5" s="1"/>
  <c r="D63" i="2"/>
  <c r="F63" i="2" s="1"/>
  <c r="F228" i="5" s="1"/>
  <c r="D59" i="2"/>
  <c r="E59" i="2" s="1"/>
  <c r="F142" i="5" s="1"/>
  <c r="D55" i="2"/>
  <c r="E55" i="2" s="1"/>
  <c r="R54" i="3" s="1"/>
  <c r="Q54" i="3" s="1"/>
  <c r="D51" i="2"/>
  <c r="E51" i="2" s="1"/>
  <c r="F134" i="5" s="1"/>
  <c r="D21" i="2"/>
  <c r="F21" i="2" s="1"/>
  <c r="F186" i="5" s="1"/>
  <c r="D29" i="2"/>
  <c r="F29" i="2" s="1"/>
  <c r="F194" i="5" s="1"/>
  <c r="J455" i="3"/>
  <c r="L455" i="3"/>
  <c r="J503" i="4" s="1"/>
  <c r="O503" i="4" s="1"/>
  <c r="D232" i="2"/>
  <c r="E232" i="2" s="1"/>
  <c r="D150" i="2"/>
  <c r="E150" i="2" s="1"/>
  <c r="D227" i="3"/>
  <c r="L227" i="3" s="1"/>
  <c r="J253" i="4" s="1"/>
  <c r="O111" i="5"/>
  <c r="P111" i="5" s="1"/>
  <c r="D68" i="2"/>
  <c r="E68" i="2" s="1"/>
  <c r="O115" i="5"/>
  <c r="P115" i="5" s="1"/>
  <c r="S365" i="3"/>
  <c r="Q365" i="3" s="1"/>
  <c r="F394" i="5"/>
  <c r="F309" i="5"/>
  <c r="O309" i="5" s="1"/>
  <c r="P309" i="5" s="1"/>
  <c r="S361" i="3"/>
  <c r="H390" i="5" s="1"/>
  <c r="G390" i="5" s="1"/>
  <c r="F390" i="5"/>
  <c r="R275" i="3"/>
  <c r="Q275" i="3" s="1"/>
  <c r="F304" i="5"/>
  <c r="O304" i="5" s="1"/>
  <c r="P304" i="5" s="1"/>
  <c r="R271" i="3"/>
  <c r="Q271" i="3" s="1"/>
  <c r="F300" i="5"/>
  <c r="O300" i="5" s="1"/>
  <c r="P300" i="5" s="1"/>
  <c r="F379" i="5"/>
  <c r="R267" i="3"/>
  <c r="Q267" i="3" s="1"/>
  <c r="F296" i="5"/>
  <c r="O296" i="5" s="1"/>
  <c r="P296" i="5" s="1"/>
  <c r="F310" i="5"/>
  <c r="O310" i="5" s="1"/>
  <c r="P310" i="5" s="1"/>
  <c r="S351" i="3"/>
  <c r="H380" i="5" s="1"/>
  <c r="G380" i="5" s="1"/>
  <c r="R41" i="3"/>
  <c r="Q41" i="3" s="1"/>
  <c r="F125" i="5"/>
  <c r="R27" i="3"/>
  <c r="Q27" i="3" s="1"/>
  <c r="R31" i="3"/>
  <c r="Q31" i="3" s="1"/>
  <c r="P313" i="4"/>
  <c r="U313" i="4" s="1"/>
  <c r="O313" i="4"/>
  <c r="O68" i="4"/>
  <c r="P68" i="4"/>
  <c r="U68" i="4" s="1"/>
  <c r="O228" i="4"/>
  <c r="P228" i="4"/>
  <c r="U228" i="4" s="1"/>
  <c r="O145" i="4"/>
  <c r="P145" i="4"/>
  <c r="U145" i="4" s="1"/>
  <c r="O224" i="4"/>
  <c r="P224" i="4"/>
  <c r="U224" i="4" s="1"/>
  <c r="O141" i="4"/>
  <c r="P141" i="4"/>
  <c r="U141" i="4" s="1"/>
  <c r="O220" i="4"/>
  <c r="P220" i="4"/>
  <c r="U220" i="4" s="1"/>
  <c r="O137" i="4"/>
  <c r="P137" i="4"/>
  <c r="U137" i="4" s="1"/>
  <c r="O216" i="4"/>
  <c r="P216" i="4"/>
  <c r="U216" i="4" s="1"/>
  <c r="O133" i="4"/>
  <c r="P133" i="4"/>
  <c r="U133" i="4" s="1"/>
  <c r="O212" i="4"/>
  <c r="P212" i="4"/>
  <c r="U212" i="4" s="1"/>
  <c r="O129" i="4"/>
  <c r="P129" i="4"/>
  <c r="U129" i="4" s="1"/>
  <c r="O208" i="4"/>
  <c r="P208" i="4"/>
  <c r="U208" i="4" s="1"/>
  <c r="O125" i="4"/>
  <c r="P125" i="4"/>
  <c r="U125" i="4" s="1"/>
  <c r="O204" i="4"/>
  <c r="P204" i="4"/>
  <c r="U204" i="4" s="1"/>
  <c r="O121" i="4"/>
  <c r="P121" i="4"/>
  <c r="U121" i="4" s="1"/>
  <c r="O200" i="4"/>
  <c r="P200" i="4"/>
  <c r="U200" i="4" s="1"/>
  <c r="O117" i="4"/>
  <c r="P117" i="4"/>
  <c r="U117" i="4" s="1"/>
  <c r="O196" i="4"/>
  <c r="P196" i="4"/>
  <c r="U196" i="4" s="1"/>
  <c r="O113" i="4"/>
  <c r="P113" i="4"/>
  <c r="U113" i="4" s="1"/>
  <c r="O192" i="4"/>
  <c r="P192" i="4"/>
  <c r="U192" i="4" s="1"/>
  <c r="O109" i="4"/>
  <c r="P109" i="4"/>
  <c r="U109" i="4" s="1"/>
  <c r="O183" i="4"/>
  <c r="P183" i="4"/>
  <c r="U183" i="4" s="1"/>
  <c r="O69" i="4"/>
  <c r="P69" i="4"/>
  <c r="U69" i="4" s="1"/>
  <c r="O78" i="4"/>
  <c r="P78" i="4"/>
  <c r="U78" i="4" s="1"/>
  <c r="O168" i="4"/>
  <c r="P168" i="4"/>
  <c r="U168" i="4" s="1"/>
  <c r="O71" i="4"/>
  <c r="P71" i="4"/>
  <c r="U71" i="4" s="1"/>
  <c r="O497" i="4"/>
  <c r="P497" i="4"/>
  <c r="U497" i="4" s="1"/>
  <c r="O332" i="4"/>
  <c r="O67" i="4"/>
  <c r="P67" i="4"/>
  <c r="U67" i="4" s="1"/>
  <c r="O171" i="4"/>
  <c r="P171" i="4"/>
  <c r="U171" i="4" s="1"/>
  <c r="O80" i="4"/>
  <c r="P80" i="4"/>
  <c r="U80" i="4" s="1"/>
  <c r="O81" i="4"/>
  <c r="P81" i="4"/>
  <c r="U81" i="4" s="1"/>
  <c r="O229" i="4"/>
  <c r="P229" i="4"/>
  <c r="U229" i="4" s="1"/>
  <c r="O146" i="4"/>
  <c r="P146" i="4"/>
  <c r="U146" i="4" s="1"/>
  <c r="O225" i="4"/>
  <c r="P225" i="4"/>
  <c r="U225" i="4" s="1"/>
  <c r="O142" i="4"/>
  <c r="P142" i="4"/>
  <c r="U142" i="4" s="1"/>
  <c r="O221" i="4"/>
  <c r="P221" i="4"/>
  <c r="U221" i="4" s="1"/>
  <c r="O138" i="4"/>
  <c r="P138" i="4"/>
  <c r="U138" i="4" s="1"/>
  <c r="O217" i="4"/>
  <c r="P217" i="4"/>
  <c r="U217" i="4" s="1"/>
  <c r="O134" i="4"/>
  <c r="P134" i="4"/>
  <c r="U134" i="4" s="1"/>
  <c r="O213" i="4"/>
  <c r="P213" i="4"/>
  <c r="U213" i="4" s="1"/>
  <c r="O130" i="4"/>
  <c r="P130" i="4"/>
  <c r="U130" i="4" s="1"/>
  <c r="O209" i="4"/>
  <c r="P209" i="4"/>
  <c r="U209" i="4" s="1"/>
  <c r="O126" i="4"/>
  <c r="P126" i="4"/>
  <c r="U126" i="4" s="1"/>
  <c r="O205" i="4"/>
  <c r="P205" i="4"/>
  <c r="U205" i="4" s="1"/>
  <c r="O122" i="4"/>
  <c r="P122" i="4"/>
  <c r="U122" i="4" s="1"/>
  <c r="O201" i="4"/>
  <c r="P201" i="4"/>
  <c r="U201" i="4" s="1"/>
  <c r="O118" i="4"/>
  <c r="P118" i="4"/>
  <c r="U118" i="4" s="1"/>
  <c r="O74" i="4"/>
  <c r="P74" i="4"/>
  <c r="U74" i="4" s="1"/>
  <c r="O186" i="4"/>
  <c r="P186" i="4"/>
  <c r="U186" i="4" s="1"/>
  <c r="O83" i="4"/>
  <c r="P83" i="4"/>
  <c r="U83" i="4" s="1"/>
  <c r="O334" i="4"/>
  <c r="P334" i="4"/>
  <c r="U334" i="4" s="1"/>
  <c r="O333" i="4"/>
  <c r="P333" i="4"/>
  <c r="U333" i="4" s="1"/>
  <c r="O341" i="4"/>
  <c r="P341" i="4"/>
  <c r="U341" i="4" s="1"/>
  <c r="P424" i="4"/>
  <c r="U424" i="4" s="1"/>
  <c r="O424" i="4"/>
  <c r="U170" i="4"/>
  <c r="U166" i="4"/>
  <c r="O76" i="4"/>
  <c r="P76" i="4"/>
  <c r="U76" i="4" s="1"/>
  <c r="O172" i="4"/>
  <c r="P172" i="4"/>
  <c r="U172" i="4" s="1"/>
  <c r="O93" i="4"/>
  <c r="P93" i="4"/>
  <c r="U93" i="4" s="1"/>
  <c r="O176" i="4"/>
  <c r="P176" i="4"/>
  <c r="U176" i="4" s="1"/>
  <c r="O97" i="4"/>
  <c r="P97" i="4"/>
  <c r="U97" i="4" s="1"/>
  <c r="O180" i="4"/>
  <c r="P180" i="4"/>
  <c r="U180" i="4" s="1"/>
  <c r="O101" i="4"/>
  <c r="P101" i="4"/>
  <c r="U101" i="4" s="1"/>
  <c r="O184" i="4"/>
  <c r="P184" i="4"/>
  <c r="U184" i="4" s="1"/>
  <c r="O105" i="4"/>
  <c r="P105" i="4"/>
  <c r="U105" i="4" s="1"/>
  <c r="O188" i="4"/>
  <c r="P188" i="4"/>
  <c r="U188" i="4" s="1"/>
  <c r="O179" i="4"/>
  <c r="P179" i="4"/>
  <c r="U179" i="4" s="1"/>
  <c r="O100" i="4"/>
  <c r="P100" i="4"/>
  <c r="U100" i="4" s="1"/>
  <c r="O104" i="4"/>
  <c r="P104" i="4"/>
  <c r="U104" i="4" s="1"/>
  <c r="O187" i="4"/>
  <c r="P187" i="4"/>
  <c r="U187" i="4" s="1"/>
  <c r="O77" i="4"/>
  <c r="P77" i="4"/>
  <c r="U77" i="4" s="1"/>
  <c r="O70" i="4"/>
  <c r="P70" i="4"/>
  <c r="U70" i="4" s="1"/>
  <c r="O169" i="4"/>
  <c r="P169" i="4"/>
  <c r="U169" i="4" s="1"/>
  <c r="O167" i="4"/>
  <c r="P167" i="4"/>
  <c r="U167" i="4" s="1"/>
  <c r="O79" i="4"/>
  <c r="P79" i="4"/>
  <c r="U79" i="4" s="1"/>
  <c r="P496" i="4"/>
  <c r="U496" i="4" s="1"/>
  <c r="O496" i="4"/>
  <c r="O495" i="4"/>
  <c r="P495" i="4"/>
  <c r="U495" i="4" s="1"/>
  <c r="O331" i="4"/>
  <c r="P331" i="4"/>
  <c r="U331" i="4" s="1"/>
  <c r="O498" i="4"/>
  <c r="P498" i="4"/>
  <c r="U498" i="4" s="1"/>
  <c r="O170" i="4"/>
  <c r="O166" i="4"/>
  <c r="O148" i="4"/>
  <c r="P148" i="4"/>
  <c r="U148" i="4" s="1"/>
  <c r="O227" i="4"/>
  <c r="P227" i="4"/>
  <c r="U227" i="4" s="1"/>
  <c r="O144" i="4"/>
  <c r="P144" i="4"/>
  <c r="U144" i="4" s="1"/>
  <c r="O223" i="4"/>
  <c r="P223" i="4"/>
  <c r="U223" i="4" s="1"/>
  <c r="O140" i="4"/>
  <c r="P140" i="4"/>
  <c r="U140" i="4" s="1"/>
  <c r="O219" i="4"/>
  <c r="P219" i="4"/>
  <c r="U219" i="4" s="1"/>
  <c r="O136" i="4"/>
  <c r="P136" i="4"/>
  <c r="U136" i="4" s="1"/>
  <c r="O215" i="4"/>
  <c r="P215" i="4"/>
  <c r="U215" i="4" s="1"/>
  <c r="O132" i="4"/>
  <c r="P132" i="4"/>
  <c r="U132" i="4" s="1"/>
  <c r="O211" i="4"/>
  <c r="P211" i="4"/>
  <c r="U211" i="4" s="1"/>
  <c r="O128" i="4"/>
  <c r="P128" i="4"/>
  <c r="U128" i="4" s="1"/>
  <c r="O207" i="4"/>
  <c r="P207" i="4"/>
  <c r="U207" i="4" s="1"/>
  <c r="O124" i="4"/>
  <c r="P124" i="4"/>
  <c r="U124" i="4" s="1"/>
  <c r="O203" i="4"/>
  <c r="P203" i="4"/>
  <c r="U203" i="4" s="1"/>
  <c r="O120" i="4"/>
  <c r="P120" i="4"/>
  <c r="U120" i="4" s="1"/>
  <c r="O199" i="4"/>
  <c r="P199" i="4"/>
  <c r="U199" i="4" s="1"/>
  <c r="O116" i="4"/>
  <c r="P116" i="4"/>
  <c r="U116" i="4" s="1"/>
  <c r="O195" i="4"/>
  <c r="P195" i="4"/>
  <c r="U195" i="4" s="1"/>
  <c r="O112" i="4"/>
  <c r="P112" i="4"/>
  <c r="U112" i="4" s="1"/>
  <c r="O191" i="4"/>
  <c r="P191" i="4"/>
  <c r="U191" i="4" s="1"/>
  <c r="O108" i="4"/>
  <c r="P108" i="4"/>
  <c r="U108" i="4" s="1"/>
  <c r="O72" i="4"/>
  <c r="P72" i="4"/>
  <c r="U72" i="4" s="1"/>
  <c r="O73" i="4"/>
  <c r="P73" i="4"/>
  <c r="U73" i="4" s="1"/>
  <c r="O114" i="4"/>
  <c r="P114" i="4"/>
  <c r="U114" i="4" s="1"/>
  <c r="O193" i="4"/>
  <c r="P193" i="4"/>
  <c r="U193" i="4" s="1"/>
  <c r="O110" i="4"/>
  <c r="P110" i="4"/>
  <c r="U110" i="4" s="1"/>
  <c r="O189" i="4"/>
  <c r="P189" i="4"/>
  <c r="U189" i="4" s="1"/>
  <c r="O82" i="4"/>
  <c r="P82" i="4"/>
  <c r="U82" i="4" s="1"/>
  <c r="O230" i="4"/>
  <c r="P230" i="4"/>
  <c r="U230" i="4" s="1"/>
  <c r="O147" i="4"/>
  <c r="P147" i="4"/>
  <c r="U147" i="4" s="1"/>
  <c r="O226" i="4"/>
  <c r="P226" i="4"/>
  <c r="U226" i="4" s="1"/>
  <c r="O143" i="4"/>
  <c r="P143" i="4"/>
  <c r="U143" i="4" s="1"/>
  <c r="O222" i="4"/>
  <c r="P222" i="4"/>
  <c r="U222" i="4" s="1"/>
  <c r="O139" i="4"/>
  <c r="P139" i="4"/>
  <c r="U139" i="4" s="1"/>
  <c r="O218" i="4"/>
  <c r="P218" i="4"/>
  <c r="U218" i="4" s="1"/>
  <c r="O135" i="4"/>
  <c r="P135" i="4"/>
  <c r="U135" i="4" s="1"/>
  <c r="O214" i="4"/>
  <c r="P214" i="4"/>
  <c r="U214" i="4" s="1"/>
  <c r="O131" i="4"/>
  <c r="P131" i="4"/>
  <c r="U131" i="4" s="1"/>
  <c r="O210" i="4"/>
  <c r="P210" i="4"/>
  <c r="U210" i="4" s="1"/>
  <c r="O127" i="4"/>
  <c r="P127" i="4"/>
  <c r="U127" i="4" s="1"/>
  <c r="O206" i="4"/>
  <c r="P206" i="4"/>
  <c r="U206" i="4" s="1"/>
  <c r="O123" i="4"/>
  <c r="P123" i="4"/>
  <c r="U123" i="4" s="1"/>
  <c r="O202" i="4"/>
  <c r="P202" i="4"/>
  <c r="U202" i="4" s="1"/>
  <c r="O119" i="4"/>
  <c r="P119" i="4"/>
  <c r="U119" i="4" s="1"/>
  <c r="O198" i="4"/>
  <c r="P198" i="4"/>
  <c r="U198" i="4" s="1"/>
  <c r="O115" i="4"/>
  <c r="P115" i="4"/>
  <c r="U115" i="4" s="1"/>
  <c r="O194" i="4"/>
  <c r="P194" i="4"/>
  <c r="U194" i="4" s="1"/>
  <c r="O111" i="4"/>
  <c r="P111" i="4"/>
  <c r="U111" i="4" s="1"/>
  <c r="O190" i="4"/>
  <c r="P190" i="4"/>
  <c r="U190" i="4" s="1"/>
  <c r="O107" i="4"/>
  <c r="P107" i="4"/>
  <c r="U107" i="4" s="1"/>
  <c r="O91" i="4"/>
  <c r="P91" i="4"/>
  <c r="U91" i="4" s="1"/>
  <c r="O174" i="4"/>
  <c r="P174" i="4"/>
  <c r="U174" i="4" s="1"/>
  <c r="O95" i="4"/>
  <c r="P95" i="4"/>
  <c r="U95" i="4" s="1"/>
  <c r="O178" i="4"/>
  <c r="P178" i="4"/>
  <c r="U178" i="4" s="1"/>
  <c r="O99" i="4"/>
  <c r="P99" i="4"/>
  <c r="U99" i="4" s="1"/>
  <c r="O182" i="4"/>
  <c r="P182" i="4"/>
  <c r="U182" i="4" s="1"/>
  <c r="O103" i="4"/>
  <c r="P103" i="4"/>
  <c r="U103" i="4" s="1"/>
  <c r="O75" i="4"/>
  <c r="P75" i="4"/>
  <c r="U75" i="4" s="1"/>
  <c r="P494" i="4"/>
  <c r="U494" i="4" s="1"/>
  <c r="O494" i="4"/>
  <c r="O330" i="4"/>
  <c r="P330" i="4"/>
  <c r="U330" i="4" s="1"/>
  <c r="O337" i="4"/>
  <c r="P337" i="4"/>
  <c r="U337" i="4" s="1"/>
  <c r="P420" i="4"/>
  <c r="U420" i="4" s="1"/>
  <c r="O420" i="4"/>
  <c r="O431" i="4"/>
  <c r="P431" i="4"/>
  <c r="U431" i="4" s="1"/>
  <c r="U332" i="4"/>
  <c r="J505" i="3"/>
  <c r="L505" i="3"/>
  <c r="J553" i="4" s="1"/>
  <c r="J497" i="3"/>
  <c r="L497" i="3"/>
  <c r="J545" i="4" s="1"/>
  <c r="J489" i="3"/>
  <c r="L489" i="3"/>
  <c r="J537" i="4" s="1"/>
  <c r="J481" i="3"/>
  <c r="L481" i="3"/>
  <c r="J529" i="4" s="1"/>
  <c r="J463" i="3"/>
  <c r="L463" i="3"/>
  <c r="J511" i="4" s="1"/>
  <c r="J466" i="3"/>
  <c r="L466" i="3"/>
  <c r="J514" i="4" s="1"/>
  <c r="J452" i="3"/>
  <c r="L452" i="3"/>
  <c r="J500" i="4" s="1"/>
  <c r="J456" i="3"/>
  <c r="L456" i="3"/>
  <c r="J504" i="4" s="1"/>
  <c r="J460" i="3"/>
  <c r="L460" i="3"/>
  <c r="J508" i="4" s="1"/>
  <c r="J464" i="3"/>
  <c r="L464" i="3"/>
  <c r="J512" i="4" s="1"/>
  <c r="J467" i="3"/>
  <c r="L467" i="3"/>
  <c r="J515" i="4" s="1"/>
  <c r="J507" i="3"/>
  <c r="L507" i="3"/>
  <c r="J555" i="4" s="1"/>
  <c r="J499" i="3"/>
  <c r="L499" i="3"/>
  <c r="J547" i="4" s="1"/>
  <c r="J487" i="3"/>
  <c r="L487" i="3"/>
  <c r="J535" i="4" s="1"/>
  <c r="J483" i="3"/>
  <c r="L483" i="3"/>
  <c r="J531" i="4" s="1"/>
  <c r="J471" i="3"/>
  <c r="L471" i="3"/>
  <c r="J519" i="4" s="1"/>
  <c r="J473" i="3"/>
  <c r="L473" i="3"/>
  <c r="J521" i="4" s="1"/>
  <c r="J469" i="3"/>
  <c r="J510" i="3"/>
  <c r="L510" i="3"/>
  <c r="J558" i="4" s="1"/>
  <c r="J502" i="3"/>
  <c r="L502" i="3"/>
  <c r="J550" i="4" s="1"/>
  <c r="J494" i="3"/>
  <c r="L494" i="3"/>
  <c r="J542" i="4" s="1"/>
  <c r="J486" i="3"/>
  <c r="L486" i="3"/>
  <c r="J534" i="4" s="1"/>
  <c r="J478" i="3"/>
  <c r="L478" i="3"/>
  <c r="J526" i="4" s="1"/>
  <c r="J474" i="3"/>
  <c r="L474" i="3"/>
  <c r="J522" i="4" s="1"/>
  <c r="J454" i="3"/>
  <c r="L454" i="3"/>
  <c r="J502" i="4" s="1"/>
  <c r="J458" i="3"/>
  <c r="L458" i="3"/>
  <c r="J506" i="4" s="1"/>
  <c r="J462" i="3"/>
  <c r="L462" i="3"/>
  <c r="J510" i="4" s="1"/>
  <c r="L508" i="3"/>
  <c r="J556" i="4" s="1"/>
  <c r="J496" i="3"/>
  <c r="J472" i="3"/>
  <c r="J428" i="3"/>
  <c r="L428" i="3"/>
  <c r="J476" i="4" s="1"/>
  <c r="J424" i="3"/>
  <c r="L424" i="3"/>
  <c r="J472" i="4" s="1"/>
  <c r="J420" i="3"/>
  <c r="L420" i="3"/>
  <c r="J468" i="4" s="1"/>
  <c r="J416" i="3"/>
  <c r="L416" i="3"/>
  <c r="J464" i="4" s="1"/>
  <c r="J412" i="3"/>
  <c r="L412" i="3"/>
  <c r="J460" i="4" s="1"/>
  <c r="J404" i="3"/>
  <c r="L404" i="3"/>
  <c r="J452" i="4" s="1"/>
  <c r="J400" i="3"/>
  <c r="L400" i="3"/>
  <c r="J448" i="4" s="1"/>
  <c r="J396" i="3"/>
  <c r="L396" i="3"/>
  <c r="J444" i="4" s="1"/>
  <c r="J392" i="3"/>
  <c r="L392" i="3"/>
  <c r="J440" i="4" s="1"/>
  <c r="J388" i="3"/>
  <c r="L388" i="3"/>
  <c r="J436" i="4" s="1"/>
  <c r="J394" i="3"/>
  <c r="L394" i="3"/>
  <c r="J442" i="4" s="1"/>
  <c r="J390" i="3"/>
  <c r="L390" i="3"/>
  <c r="J438" i="4" s="1"/>
  <c r="J380" i="3"/>
  <c r="L380" i="3"/>
  <c r="J428" i="4" s="1"/>
  <c r="J427" i="3"/>
  <c r="L427" i="3"/>
  <c r="J475" i="4" s="1"/>
  <c r="J423" i="3"/>
  <c r="L423" i="3"/>
  <c r="J471" i="4" s="1"/>
  <c r="J419" i="3"/>
  <c r="L419" i="3"/>
  <c r="J467" i="4" s="1"/>
  <c r="J415" i="3"/>
  <c r="L415" i="3"/>
  <c r="J463" i="4" s="1"/>
  <c r="J411" i="3"/>
  <c r="L411" i="3"/>
  <c r="J459" i="4" s="1"/>
  <c r="J407" i="3"/>
  <c r="L407" i="3"/>
  <c r="J455" i="4" s="1"/>
  <c r="J403" i="3"/>
  <c r="L403" i="3"/>
  <c r="J451" i="4" s="1"/>
  <c r="J399" i="3"/>
  <c r="L399" i="3"/>
  <c r="J447" i="4" s="1"/>
  <c r="J395" i="3"/>
  <c r="L395" i="3"/>
  <c r="J443" i="4" s="1"/>
  <c r="J391" i="3"/>
  <c r="L391" i="3"/>
  <c r="J439" i="4" s="1"/>
  <c r="J387" i="3"/>
  <c r="L387" i="3"/>
  <c r="J435" i="4" s="1"/>
  <c r="J371" i="3"/>
  <c r="L371" i="3"/>
  <c r="J419" i="4" s="1"/>
  <c r="J375" i="3"/>
  <c r="L375" i="3"/>
  <c r="J423" i="4" s="1"/>
  <c r="J379" i="3"/>
  <c r="L379" i="3"/>
  <c r="J427" i="4" s="1"/>
  <c r="J408" i="3"/>
  <c r="L408" i="3"/>
  <c r="J456" i="4" s="1"/>
  <c r="J425" i="3"/>
  <c r="L425" i="3"/>
  <c r="J473" i="4" s="1"/>
  <c r="J421" i="3"/>
  <c r="L421" i="3"/>
  <c r="J469" i="4" s="1"/>
  <c r="J417" i="3"/>
  <c r="L417" i="3"/>
  <c r="J465" i="4" s="1"/>
  <c r="J413" i="3"/>
  <c r="L413" i="3"/>
  <c r="J461" i="4" s="1"/>
  <c r="J409" i="3"/>
  <c r="L409" i="3"/>
  <c r="J457" i="4" s="1"/>
  <c r="J405" i="3"/>
  <c r="L405" i="3"/>
  <c r="J453" i="4" s="1"/>
  <c r="J401" i="3"/>
  <c r="L401" i="3"/>
  <c r="J449" i="4" s="1"/>
  <c r="J397" i="3"/>
  <c r="L397" i="3"/>
  <c r="J445" i="4" s="1"/>
  <c r="J393" i="3"/>
  <c r="L393" i="3"/>
  <c r="J441" i="4" s="1"/>
  <c r="J389" i="3"/>
  <c r="L389" i="3"/>
  <c r="J437" i="4" s="1"/>
  <c r="J369" i="3"/>
  <c r="L369" i="3"/>
  <c r="J417" i="4" s="1"/>
  <c r="J426" i="3"/>
  <c r="L426" i="3"/>
  <c r="J474" i="4" s="1"/>
  <c r="J422" i="3"/>
  <c r="L422" i="3"/>
  <c r="J470" i="4" s="1"/>
  <c r="J418" i="3"/>
  <c r="L418" i="3"/>
  <c r="J466" i="4" s="1"/>
  <c r="J414" i="3"/>
  <c r="L414" i="3"/>
  <c r="J462" i="4" s="1"/>
  <c r="J410" i="3"/>
  <c r="L410" i="3"/>
  <c r="J458" i="4" s="1"/>
  <c r="J406" i="3"/>
  <c r="L406" i="3"/>
  <c r="J454" i="4" s="1"/>
  <c r="J402" i="3"/>
  <c r="L402" i="3"/>
  <c r="J450" i="4" s="1"/>
  <c r="J398" i="3"/>
  <c r="L398" i="3"/>
  <c r="J446" i="4" s="1"/>
  <c r="J373" i="3"/>
  <c r="L373" i="3"/>
  <c r="J421" i="4" s="1"/>
  <c r="J377" i="3"/>
  <c r="L377" i="3"/>
  <c r="J425" i="4" s="1"/>
  <c r="J381" i="3"/>
  <c r="L381" i="3"/>
  <c r="J429" i="4" s="1"/>
  <c r="J385" i="3"/>
  <c r="L385" i="3"/>
  <c r="J433" i="4" s="1"/>
  <c r="J384" i="3"/>
  <c r="L384" i="3"/>
  <c r="J432" i="4" s="1"/>
  <c r="J365" i="3"/>
  <c r="L365" i="3"/>
  <c r="J391" i="4" s="1"/>
  <c r="J361" i="3"/>
  <c r="L361" i="3"/>
  <c r="J387" i="4" s="1"/>
  <c r="J357" i="3"/>
  <c r="L357" i="3"/>
  <c r="J383" i="4" s="1"/>
  <c r="J353" i="3"/>
  <c r="L353" i="3"/>
  <c r="J379" i="4" s="1"/>
  <c r="J349" i="3"/>
  <c r="L349" i="3"/>
  <c r="J375" i="4" s="1"/>
  <c r="J345" i="3"/>
  <c r="L345" i="3"/>
  <c r="J371" i="4" s="1"/>
  <c r="J341" i="3"/>
  <c r="L341" i="3"/>
  <c r="J367" i="4" s="1"/>
  <c r="J337" i="3"/>
  <c r="L337" i="3"/>
  <c r="J363" i="4" s="1"/>
  <c r="J319" i="3"/>
  <c r="L319" i="3"/>
  <c r="J345" i="4" s="1"/>
  <c r="J326" i="3"/>
  <c r="L326" i="3"/>
  <c r="J352" i="4" s="1"/>
  <c r="J312" i="3"/>
  <c r="L312" i="3"/>
  <c r="J338" i="4" s="1"/>
  <c r="J316" i="3"/>
  <c r="L316" i="3"/>
  <c r="J342" i="4" s="1"/>
  <c r="J320" i="3"/>
  <c r="L320" i="3"/>
  <c r="J346" i="4" s="1"/>
  <c r="J324" i="3"/>
  <c r="L324" i="3"/>
  <c r="J350" i="4" s="1"/>
  <c r="J323" i="3"/>
  <c r="L323" i="3"/>
  <c r="J349" i="4" s="1"/>
  <c r="J367" i="3"/>
  <c r="L367" i="3"/>
  <c r="J393" i="4" s="1"/>
  <c r="J363" i="3"/>
  <c r="L363" i="3"/>
  <c r="J389" i="4" s="1"/>
  <c r="J359" i="3"/>
  <c r="L359" i="3"/>
  <c r="J385" i="4" s="1"/>
  <c r="J355" i="3"/>
  <c r="L355" i="3"/>
  <c r="J381" i="4" s="1"/>
  <c r="J351" i="3"/>
  <c r="L351" i="3"/>
  <c r="J377" i="4" s="1"/>
  <c r="J347" i="3"/>
  <c r="L347" i="3"/>
  <c r="J373" i="4" s="1"/>
  <c r="J343" i="3"/>
  <c r="L343" i="3"/>
  <c r="J369" i="4" s="1"/>
  <c r="J339" i="3"/>
  <c r="L339" i="3"/>
  <c r="J365" i="4" s="1"/>
  <c r="J335" i="3"/>
  <c r="L335" i="3"/>
  <c r="J361" i="4" s="1"/>
  <c r="J331" i="3"/>
  <c r="L331" i="3"/>
  <c r="J357" i="4" s="1"/>
  <c r="J327" i="3"/>
  <c r="L327" i="3"/>
  <c r="J353" i="4" s="1"/>
  <c r="J333" i="3"/>
  <c r="L333" i="3"/>
  <c r="J359" i="4" s="1"/>
  <c r="J329" i="3"/>
  <c r="L329" i="3"/>
  <c r="J355" i="4" s="1"/>
  <c r="J309" i="3"/>
  <c r="L309" i="3"/>
  <c r="J335" i="4" s="1"/>
  <c r="J366" i="3"/>
  <c r="L366" i="3"/>
  <c r="J392" i="4" s="1"/>
  <c r="J362" i="3"/>
  <c r="L362" i="3"/>
  <c r="J388" i="4" s="1"/>
  <c r="J358" i="3"/>
  <c r="L358" i="3"/>
  <c r="J384" i="4" s="1"/>
  <c r="J354" i="3"/>
  <c r="L354" i="3"/>
  <c r="J380" i="4" s="1"/>
  <c r="J350" i="3"/>
  <c r="L350" i="3"/>
  <c r="J376" i="4" s="1"/>
  <c r="J346" i="3"/>
  <c r="L346" i="3"/>
  <c r="J372" i="4" s="1"/>
  <c r="J342" i="3"/>
  <c r="L342" i="3"/>
  <c r="J368" i="4" s="1"/>
  <c r="J338" i="3"/>
  <c r="L338" i="3"/>
  <c r="J364" i="4" s="1"/>
  <c r="J334" i="3"/>
  <c r="L334" i="3"/>
  <c r="J360" i="4" s="1"/>
  <c r="J330" i="3"/>
  <c r="L330" i="3"/>
  <c r="J356" i="4" s="1"/>
  <c r="J310" i="3"/>
  <c r="L310" i="3"/>
  <c r="J336" i="4" s="1"/>
  <c r="J314" i="3"/>
  <c r="L314" i="3"/>
  <c r="J340" i="4" s="1"/>
  <c r="J318" i="3"/>
  <c r="L318" i="3"/>
  <c r="J344" i="4" s="1"/>
  <c r="J322" i="3"/>
  <c r="L322" i="3"/>
  <c r="J348" i="4" s="1"/>
  <c r="J368" i="3"/>
  <c r="L368" i="3"/>
  <c r="J394" i="4" s="1"/>
  <c r="J364" i="3"/>
  <c r="L364" i="3"/>
  <c r="J390" i="4" s="1"/>
  <c r="J360" i="3"/>
  <c r="L360" i="3"/>
  <c r="J386" i="4" s="1"/>
  <c r="J356" i="3"/>
  <c r="L356" i="3"/>
  <c r="J382" i="4" s="1"/>
  <c r="J352" i="3"/>
  <c r="L352" i="3"/>
  <c r="J378" i="4" s="1"/>
  <c r="J348" i="3"/>
  <c r="L348" i="3"/>
  <c r="J374" i="4" s="1"/>
  <c r="J344" i="3"/>
  <c r="L344" i="3"/>
  <c r="J370" i="4" s="1"/>
  <c r="J340" i="3"/>
  <c r="L340" i="3"/>
  <c r="J366" i="4" s="1"/>
  <c r="J336" i="3"/>
  <c r="L336" i="3"/>
  <c r="J362" i="4" s="1"/>
  <c r="J332" i="3"/>
  <c r="L332" i="3"/>
  <c r="J358" i="4" s="1"/>
  <c r="J328" i="3"/>
  <c r="L328" i="3"/>
  <c r="J354" i="4" s="1"/>
  <c r="J284" i="3"/>
  <c r="L284" i="3"/>
  <c r="J310" i="4" s="1"/>
  <c r="J280" i="3"/>
  <c r="L280" i="3"/>
  <c r="J306" i="4" s="1"/>
  <c r="J276" i="3"/>
  <c r="L276" i="3"/>
  <c r="J302" i="4" s="1"/>
  <c r="J272" i="3"/>
  <c r="L272" i="3"/>
  <c r="J298" i="4" s="1"/>
  <c r="J268" i="3"/>
  <c r="L268" i="3"/>
  <c r="J294" i="4" s="1"/>
  <c r="J264" i="3"/>
  <c r="L264" i="3"/>
  <c r="J290" i="4" s="1"/>
  <c r="J260" i="3"/>
  <c r="L260" i="3"/>
  <c r="J286" i="4" s="1"/>
  <c r="J256" i="3"/>
  <c r="L256" i="3"/>
  <c r="J282" i="4" s="1"/>
  <c r="J252" i="3"/>
  <c r="L252" i="3"/>
  <c r="J278" i="4" s="1"/>
  <c r="J248" i="3"/>
  <c r="L248" i="3"/>
  <c r="J274" i="4" s="1"/>
  <c r="J250" i="3"/>
  <c r="L250" i="3"/>
  <c r="J276" i="4" s="1"/>
  <c r="J246" i="3"/>
  <c r="L246" i="3"/>
  <c r="J272" i="4" s="1"/>
  <c r="J283" i="3"/>
  <c r="L283" i="3"/>
  <c r="J309" i="4" s="1"/>
  <c r="J279" i="3"/>
  <c r="L279" i="3"/>
  <c r="J305" i="4" s="1"/>
  <c r="J275" i="3"/>
  <c r="L275" i="3"/>
  <c r="J301" i="4" s="1"/>
  <c r="J271" i="3"/>
  <c r="L271" i="3"/>
  <c r="J297" i="4" s="1"/>
  <c r="J267" i="3"/>
  <c r="L267" i="3"/>
  <c r="J293" i="4" s="1"/>
  <c r="J263" i="3"/>
  <c r="L263" i="3"/>
  <c r="J289" i="4" s="1"/>
  <c r="J259" i="3"/>
  <c r="L259" i="3"/>
  <c r="J285" i="4" s="1"/>
  <c r="J255" i="3"/>
  <c r="L255" i="3"/>
  <c r="J281" i="4" s="1"/>
  <c r="J251" i="3"/>
  <c r="L251" i="3"/>
  <c r="J277" i="4" s="1"/>
  <c r="J247" i="3"/>
  <c r="L247" i="3"/>
  <c r="J273" i="4" s="1"/>
  <c r="J231" i="3"/>
  <c r="L231" i="3"/>
  <c r="J257" i="4" s="1"/>
  <c r="J235" i="3"/>
  <c r="L235" i="3"/>
  <c r="J261" i="4" s="1"/>
  <c r="J239" i="3"/>
  <c r="L239" i="3"/>
  <c r="J265" i="4" s="1"/>
  <c r="J285" i="3"/>
  <c r="L285" i="3"/>
  <c r="J311" i="4" s="1"/>
  <c r="J281" i="3"/>
  <c r="L281" i="3"/>
  <c r="J307" i="4" s="1"/>
  <c r="J277" i="3"/>
  <c r="L277" i="3"/>
  <c r="J303" i="4" s="1"/>
  <c r="J273" i="3"/>
  <c r="L273" i="3"/>
  <c r="J299" i="4" s="1"/>
  <c r="J269" i="3"/>
  <c r="L269" i="3"/>
  <c r="J295" i="4" s="1"/>
  <c r="J265" i="3"/>
  <c r="L265" i="3"/>
  <c r="J291" i="4" s="1"/>
  <c r="J261" i="3"/>
  <c r="L261" i="3"/>
  <c r="J287" i="4" s="1"/>
  <c r="J257" i="3"/>
  <c r="L257" i="3"/>
  <c r="J283" i="4" s="1"/>
  <c r="J253" i="3"/>
  <c r="L253" i="3"/>
  <c r="J279" i="4" s="1"/>
  <c r="J249" i="3"/>
  <c r="L249" i="3"/>
  <c r="J275" i="4" s="1"/>
  <c r="J245" i="3"/>
  <c r="L245" i="3"/>
  <c r="J271" i="4" s="1"/>
  <c r="J236" i="3"/>
  <c r="L236" i="3"/>
  <c r="J262" i="4" s="1"/>
  <c r="J286" i="3"/>
  <c r="L286" i="3"/>
  <c r="J312" i="4" s="1"/>
  <c r="J282" i="3"/>
  <c r="L282" i="3"/>
  <c r="J308" i="4" s="1"/>
  <c r="J278" i="3"/>
  <c r="L278" i="3"/>
  <c r="J304" i="4" s="1"/>
  <c r="J274" i="3"/>
  <c r="L274" i="3"/>
  <c r="J300" i="4" s="1"/>
  <c r="J270" i="3"/>
  <c r="L270" i="3"/>
  <c r="J296" i="4" s="1"/>
  <c r="J266" i="3"/>
  <c r="L266" i="3"/>
  <c r="J292" i="4" s="1"/>
  <c r="J262" i="3"/>
  <c r="L262" i="3"/>
  <c r="J288" i="4" s="1"/>
  <c r="J258" i="3"/>
  <c r="L258" i="3"/>
  <c r="J284" i="4" s="1"/>
  <c r="J254" i="3"/>
  <c r="L254" i="3"/>
  <c r="J280" i="4" s="1"/>
  <c r="J243" i="3"/>
  <c r="L243" i="3"/>
  <c r="J269" i="4" s="1"/>
  <c r="J229" i="3"/>
  <c r="L229" i="3"/>
  <c r="J255" i="4" s="1"/>
  <c r="J233" i="3"/>
  <c r="L233" i="3"/>
  <c r="J259" i="4" s="1"/>
  <c r="J237" i="3"/>
  <c r="L237" i="3"/>
  <c r="J263" i="4" s="1"/>
  <c r="J241" i="3"/>
  <c r="L241" i="3"/>
  <c r="J267" i="4" s="1"/>
  <c r="J240" i="3"/>
  <c r="L240" i="3"/>
  <c r="J266" i="4" s="1"/>
  <c r="J244" i="3"/>
  <c r="L244" i="3"/>
  <c r="J270" i="4" s="1"/>
  <c r="J287" i="3"/>
  <c r="J168" i="3"/>
  <c r="J184" i="3"/>
  <c r="J183" i="3"/>
  <c r="J223" i="3"/>
  <c r="J215" i="3"/>
  <c r="J203" i="3"/>
  <c r="J199" i="3"/>
  <c r="J187" i="3"/>
  <c r="J222" i="3"/>
  <c r="J218" i="3"/>
  <c r="J210" i="3"/>
  <c r="J206" i="3"/>
  <c r="J202" i="3"/>
  <c r="J194" i="3"/>
  <c r="J170" i="3"/>
  <c r="J178" i="3"/>
  <c r="J167" i="3"/>
  <c r="J225" i="3"/>
  <c r="J221" i="3"/>
  <c r="J217" i="3"/>
  <c r="J213" i="3"/>
  <c r="J209" i="3"/>
  <c r="J205" i="3"/>
  <c r="J201" i="3"/>
  <c r="J197" i="3"/>
  <c r="J182" i="3"/>
  <c r="J172" i="3"/>
  <c r="J176" i="3"/>
  <c r="J180" i="3"/>
  <c r="J175" i="3"/>
  <c r="J219" i="3"/>
  <c r="J211" i="3"/>
  <c r="J207" i="3"/>
  <c r="J195" i="3"/>
  <c r="J191" i="3"/>
  <c r="J189" i="3"/>
  <c r="J185" i="3"/>
  <c r="J226" i="3"/>
  <c r="J214" i="3"/>
  <c r="J198" i="3"/>
  <c r="J190" i="3"/>
  <c r="J186" i="3"/>
  <c r="J174" i="3"/>
  <c r="J224" i="3"/>
  <c r="J220" i="3"/>
  <c r="J216" i="3"/>
  <c r="J212" i="3"/>
  <c r="J208" i="3"/>
  <c r="J204" i="3"/>
  <c r="J200" i="3"/>
  <c r="J196" i="3"/>
  <c r="J192" i="3"/>
  <c r="J188" i="3"/>
  <c r="J179" i="3"/>
  <c r="J65" i="3"/>
  <c r="J61" i="3"/>
  <c r="J57" i="3"/>
  <c r="J53" i="3"/>
  <c r="J49" i="3"/>
  <c r="J45" i="3"/>
  <c r="J41" i="3"/>
  <c r="J37" i="3"/>
  <c r="J12" i="3"/>
  <c r="J16" i="3"/>
  <c r="J20" i="3"/>
  <c r="J24" i="3"/>
  <c r="J19" i="3"/>
  <c r="J23" i="3"/>
  <c r="J67" i="3"/>
  <c r="J63" i="3"/>
  <c r="J59" i="3"/>
  <c r="J55" i="3"/>
  <c r="J51" i="3"/>
  <c r="J47" i="3"/>
  <c r="J43" i="3"/>
  <c r="J39" i="3"/>
  <c r="J35" i="3"/>
  <c r="J31" i="3"/>
  <c r="J27" i="3"/>
  <c r="J33" i="3"/>
  <c r="J29" i="3"/>
  <c r="J66" i="3"/>
  <c r="J62" i="3"/>
  <c r="J58" i="3"/>
  <c r="J54" i="3"/>
  <c r="J50" i="3"/>
  <c r="J46" i="3"/>
  <c r="J42" i="3"/>
  <c r="J38" i="3"/>
  <c r="J34" i="3"/>
  <c r="J30" i="3"/>
  <c r="J26" i="3"/>
  <c r="J10" i="3"/>
  <c r="J14" i="3"/>
  <c r="J18" i="3"/>
  <c r="J22" i="3"/>
  <c r="J64" i="3"/>
  <c r="J60" i="3"/>
  <c r="J56" i="3"/>
  <c r="J52" i="3"/>
  <c r="J48" i="3"/>
  <c r="J44" i="3"/>
  <c r="J40" i="3"/>
  <c r="J36" i="3"/>
  <c r="J32" i="3"/>
  <c r="J28" i="3"/>
  <c r="J305" i="3"/>
  <c r="J450" i="3"/>
  <c r="J306" i="3"/>
  <c r="J446" i="3"/>
  <c r="J304" i="3"/>
  <c r="D104" i="2"/>
  <c r="F104" i="2" s="1"/>
  <c r="AC497" i="1"/>
  <c r="U166" i="2" s="1"/>
  <c r="D166" i="2" s="1"/>
  <c r="D303" i="3"/>
  <c r="D301" i="3"/>
  <c r="D299" i="3"/>
  <c r="D297" i="3"/>
  <c r="D295" i="3"/>
  <c r="D293" i="3"/>
  <c r="D291" i="3"/>
  <c r="D289" i="3"/>
  <c r="J308" i="3"/>
  <c r="J449" i="3"/>
  <c r="J307" i="3"/>
  <c r="D302" i="3"/>
  <c r="D300" i="3"/>
  <c r="D298" i="3"/>
  <c r="D296" i="3"/>
  <c r="D294" i="3"/>
  <c r="D292" i="3"/>
  <c r="D290" i="3"/>
  <c r="D288" i="3"/>
  <c r="J448" i="3"/>
  <c r="J447" i="3"/>
  <c r="J144" i="3"/>
  <c r="D36" i="2"/>
  <c r="E36" i="2" s="1"/>
  <c r="D108" i="2"/>
  <c r="F108" i="2" s="1"/>
  <c r="D111" i="2"/>
  <c r="E111" i="2" s="1"/>
  <c r="D123" i="2"/>
  <c r="E123" i="2" s="1"/>
  <c r="D66" i="2"/>
  <c r="F66" i="2" s="1"/>
  <c r="D62" i="2"/>
  <c r="F62" i="2" s="1"/>
  <c r="D58" i="2"/>
  <c r="E58" i="2" s="1"/>
  <c r="J165" i="3"/>
  <c r="J162" i="3"/>
  <c r="D101" i="2"/>
  <c r="F101" i="2" s="1"/>
  <c r="D216" i="2"/>
  <c r="E216" i="2" s="1"/>
  <c r="D221" i="2"/>
  <c r="E221" i="2" s="1"/>
  <c r="J163" i="3"/>
  <c r="D134" i="2"/>
  <c r="E134" i="2" s="1"/>
  <c r="D128" i="2"/>
  <c r="D210" i="2" s="1"/>
  <c r="D44" i="2"/>
  <c r="E44" i="2" s="1"/>
  <c r="D122" i="2"/>
  <c r="E122" i="2" s="1"/>
  <c r="D202" i="2"/>
  <c r="E202" i="2" s="1"/>
  <c r="D114" i="2"/>
  <c r="E114" i="2" s="1"/>
  <c r="D110" i="2"/>
  <c r="E110" i="2" s="1"/>
  <c r="D45" i="2"/>
  <c r="E45" i="2" s="1"/>
  <c r="J164" i="3"/>
  <c r="D65" i="2"/>
  <c r="E65" i="2" s="1"/>
  <c r="D61" i="2"/>
  <c r="E61" i="2" s="1"/>
  <c r="D57" i="2"/>
  <c r="E57" i="2" s="1"/>
  <c r="D53" i="2"/>
  <c r="E53" i="2" s="1"/>
  <c r="D49" i="2"/>
  <c r="E49" i="2" s="1"/>
  <c r="D125" i="2"/>
  <c r="E125" i="2" s="1"/>
  <c r="D124" i="2"/>
  <c r="F124" i="2" s="1"/>
  <c r="D121" i="2"/>
  <c r="E121" i="2" s="1"/>
  <c r="D38" i="2"/>
  <c r="E38" i="2" s="1"/>
  <c r="D37" i="2"/>
  <c r="E37" i="2" s="1"/>
  <c r="D35" i="2"/>
  <c r="E35" i="2" s="1"/>
  <c r="D34" i="2"/>
  <c r="F34" i="2" s="1"/>
  <c r="D113" i="2"/>
  <c r="E113" i="2" s="1"/>
  <c r="D112" i="2"/>
  <c r="E112" i="2" s="1"/>
  <c r="D109" i="2"/>
  <c r="E109" i="2" s="1"/>
  <c r="D100" i="2"/>
  <c r="F100" i="2" s="1"/>
  <c r="J136" i="3"/>
  <c r="J140" i="3"/>
  <c r="J132" i="3"/>
  <c r="W423" i="1"/>
  <c r="AN92" i="2" s="1"/>
  <c r="D92" i="2" s="1"/>
  <c r="D174" i="2" s="1"/>
  <c r="F174" i="2" s="1"/>
  <c r="F175" i="5" s="1"/>
  <c r="J129" i="3"/>
  <c r="J138" i="3"/>
  <c r="J135" i="3"/>
  <c r="J141" i="3"/>
  <c r="J134" i="3"/>
  <c r="J131" i="3"/>
  <c r="D225" i="2"/>
  <c r="E225" i="2" s="1"/>
  <c r="D118" i="2"/>
  <c r="F118" i="2" s="1"/>
  <c r="J137" i="3"/>
  <c r="J166" i="3"/>
  <c r="J130" i="3"/>
  <c r="J143" i="3"/>
  <c r="J133" i="3"/>
  <c r="J142" i="3"/>
  <c r="J139" i="3"/>
  <c r="S198" i="3"/>
  <c r="S191" i="3"/>
  <c r="S222" i="3"/>
  <c r="S225" i="3"/>
  <c r="S218" i="3"/>
  <c r="S210" i="3"/>
  <c r="D88" i="2"/>
  <c r="F335" i="5" s="1"/>
  <c r="O335" i="5" s="1"/>
  <c r="P335" i="5" s="1"/>
  <c r="F51" i="2"/>
  <c r="F216" i="5" s="1"/>
  <c r="J128" i="3"/>
  <c r="F32" i="2"/>
  <c r="F197" i="5" s="1"/>
  <c r="AC494" i="1"/>
  <c r="U163" i="2" s="1"/>
  <c r="D163" i="2" s="1"/>
  <c r="F28" i="2"/>
  <c r="F193" i="5" s="1"/>
  <c r="E143" i="2"/>
  <c r="F139" i="2"/>
  <c r="E141" i="2"/>
  <c r="F42" i="2"/>
  <c r="F207" i="5" s="1"/>
  <c r="E147" i="2"/>
  <c r="F135" i="2"/>
  <c r="D97" i="2"/>
  <c r="E97" i="2" s="1"/>
  <c r="D12" i="2"/>
  <c r="F12" i="2" s="1"/>
  <c r="D26" i="2"/>
  <c r="F26" i="2" s="1"/>
  <c r="F191" i="5" s="1"/>
  <c r="D89" i="2"/>
  <c r="D22" i="2"/>
  <c r="F22" i="2" s="1"/>
  <c r="F187" i="5" s="1"/>
  <c r="D106" i="2"/>
  <c r="F106" i="2" s="1"/>
  <c r="E60" i="2"/>
  <c r="E52" i="2"/>
  <c r="E40" i="2"/>
  <c r="D213" i="2"/>
  <c r="E213" i="2" s="1"/>
  <c r="F131" i="2"/>
  <c r="D129" i="2"/>
  <c r="F129" i="2" s="1"/>
  <c r="E43" i="2"/>
  <c r="D204" i="2"/>
  <c r="E204" i="2" s="1"/>
  <c r="D96" i="2"/>
  <c r="F96" i="2" s="1"/>
  <c r="D227" i="2"/>
  <c r="E227" i="2" s="1"/>
  <c r="D229" i="2"/>
  <c r="E229" i="2" s="1"/>
  <c r="D194" i="2"/>
  <c r="E194" i="2" s="1"/>
  <c r="D15" i="2"/>
  <c r="E15" i="2" s="1"/>
  <c r="D19" i="2"/>
  <c r="E19" i="2" s="1"/>
  <c r="D86" i="2"/>
  <c r="F333" i="5" s="1"/>
  <c r="O333" i="5" s="1"/>
  <c r="P333" i="5" s="1"/>
  <c r="D18" i="2"/>
  <c r="F18" i="2" s="1"/>
  <c r="F183" i="5" s="1"/>
  <c r="D102" i="2"/>
  <c r="F102" i="2" s="1"/>
  <c r="D186" i="2"/>
  <c r="F186" i="2" s="1"/>
  <c r="D87" i="2"/>
  <c r="F334" i="5" s="1"/>
  <c r="O334" i="5" s="1"/>
  <c r="P334" i="5" s="1"/>
  <c r="D98" i="2"/>
  <c r="F98" i="2" s="1"/>
  <c r="D161" i="2"/>
  <c r="D10" i="2"/>
  <c r="F10" i="2" s="1"/>
  <c r="D94" i="2"/>
  <c r="D176" i="2" s="1"/>
  <c r="D226" i="2"/>
  <c r="E226" i="2" s="1"/>
  <c r="D231" i="2"/>
  <c r="E231" i="2" s="1"/>
  <c r="F145" i="2"/>
  <c r="D224" i="2"/>
  <c r="E224" i="2" s="1"/>
  <c r="D212" i="2"/>
  <c r="E212" i="2" s="1"/>
  <c r="D126" i="2"/>
  <c r="D205" i="2"/>
  <c r="E205" i="2" s="1"/>
  <c r="D11" i="2"/>
  <c r="E11" i="2" s="1"/>
  <c r="D105" i="2"/>
  <c r="D91" i="2"/>
  <c r="D218" i="2"/>
  <c r="E218" i="2" s="1"/>
  <c r="D116" i="2"/>
  <c r="F116" i="2" s="1"/>
  <c r="D117" i="2"/>
  <c r="D13" i="2"/>
  <c r="E13" i="2" s="1"/>
  <c r="D99" i="2"/>
  <c r="E99" i="2" s="1"/>
  <c r="D103" i="2"/>
  <c r="E103" i="2" s="1"/>
  <c r="D107" i="2"/>
  <c r="E107" i="2" s="1"/>
  <c r="D90" i="2"/>
  <c r="F337" i="5" s="1"/>
  <c r="O337" i="5" s="1"/>
  <c r="P337" i="5" s="1"/>
  <c r="D165" i="2"/>
  <c r="D220" i="2"/>
  <c r="E220" i="2" s="1"/>
  <c r="D127" i="2"/>
  <c r="F127" i="2" s="1"/>
  <c r="D193" i="2"/>
  <c r="E193" i="2" s="1"/>
  <c r="D185" i="2"/>
  <c r="E185" i="2" s="1"/>
  <c r="D93" i="2"/>
  <c r="E93" i="2" s="1"/>
  <c r="D179" i="2"/>
  <c r="E179" i="2" s="1"/>
  <c r="D196" i="2"/>
  <c r="E196" i="2" s="1"/>
  <c r="W427" i="1"/>
  <c r="AH178" i="2" s="1"/>
  <c r="D178" i="2" s="1"/>
  <c r="E178" i="2" s="1"/>
  <c r="AB14" i="2"/>
  <c r="D14" i="2" s="1"/>
  <c r="W437" i="1"/>
  <c r="AH188" i="2" s="1"/>
  <c r="AB24" i="2"/>
  <c r="D24" i="2" s="1"/>
  <c r="W433" i="1"/>
  <c r="AH184" i="2" s="1"/>
  <c r="AB20" i="2"/>
  <c r="D20" i="2" s="1"/>
  <c r="W429" i="1"/>
  <c r="AH180" i="2" s="1"/>
  <c r="AB16" i="2"/>
  <c r="D16" i="2" s="1"/>
  <c r="AC498" i="1"/>
  <c r="U167" i="2" s="1"/>
  <c r="AC483" i="1"/>
  <c r="U152" i="2" s="1"/>
  <c r="AC488" i="1"/>
  <c r="U157" i="2" s="1"/>
  <c r="P75" i="2"/>
  <c r="AC493" i="1"/>
  <c r="U162" i="2" s="1"/>
  <c r="AC482" i="1"/>
  <c r="U151" i="2" s="1"/>
  <c r="AC491" i="1"/>
  <c r="U160" i="2" s="1"/>
  <c r="AC486" i="1"/>
  <c r="U155" i="2" s="1"/>
  <c r="AC487" i="1"/>
  <c r="U156" i="2" s="1"/>
  <c r="AC484" i="1"/>
  <c r="U153" i="2" s="1"/>
  <c r="AC495" i="1"/>
  <c r="U164" i="2" s="1"/>
  <c r="AC490" i="1"/>
  <c r="U159" i="2" s="1"/>
  <c r="AC485" i="1"/>
  <c r="U154" i="2" s="1"/>
  <c r="AC489" i="1"/>
  <c r="U158" i="2" s="1"/>
  <c r="AH482" i="1"/>
  <c r="Q69" i="2" s="1"/>
  <c r="D69" i="2" s="1"/>
  <c r="F316" i="5" s="1"/>
  <c r="O316" i="5" s="1"/>
  <c r="P316" i="5" s="1"/>
  <c r="AH495" i="1"/>
  <c r="Q82" i="2" s="1"/>
  <c r="D82" i="2" s="1"/>
  <c r="AH491" i="1"/>
  <c r="Q78" i="2" s="1"/>
  <c r="D78" i="2" s="1"/>
  <c r="AH487" i="1"/>
  <c r="Q74" i="2" s="1"/>
  <c r="D74" i="2" s="1"/>
  <c r="AH483" i="1"/>
  <c r="Q70" i="2" s="1"/>
  <c r="D70" i="2" s="1"/>
  <c r="AH498" i="1"/>
  <c r="Q85" i="2" s="1"/>
  <c r="D85" i="2" s="1"/>
  <c r="AH494" i="1"/>
  <c r="Q81" i="2" s="1"/>
  <c r="D81" i="2" s="1"/>
  <c r="F328" i="5" s="1"/>
  <c r="O328" i="5" s="1"/>
  <c r="P328" i="5" s="1"/>
  <c r="AH490" i="1"/>
  <c r="Q77" i="2" s="1"/>
  <c r="D77" i="2" s="1"/>
  <c r="AH486" i="1"/>
  <c r="Q73" i="2" s="1"/>
  <c r="D73" i="2" s="1"/>
  <c r="AH497" i="1"/>
  <c r="Q84" i="2" s="1"/>
  <c r="D84" i="2" s="1"/>
  <c r="F331" i="5" s="1"/>
  <c r="O331" i="5" s="1"/>
  <c r="P331" i="5" s="1"/>
  <c r="AH493" i="1"/>
  <c r="Q80" i="2" s="1"/>
  <c r="D80" i="2" s="1"/>
  <c r="AH489" i="1"/>
  <c r="Q76" i="2" s="1"/>
  <c r="D76" i="2" s="1"/>
  <c r="AH485" i="1"/>
  <c r="Q72" i="2" s="1"/>
  <c r="D72" i="2" s="1"/>
  <c r="AH496" i="1"/>
  <c r="Q83" i="2" s="1"/>
  <c r="D83" i="2" s="1"/>
  <c r="F330" i="5" s="1"/>
  <c r="O330" i="5" s="1"/>
  <c r="P330" i="5" s="1"/>
  <c r="AH492" i="1"/>
  <c r="Q79" i="2" s="1"/>
  <c r="D79" i="2" s="1"/>
  <c r="F326" i="5" s="1"/>
  <c r="O326" i="5" s="1"/>
  <c r="P326" i="5" s="1"/>
  <c r="AH488" i="1"/>
  <c r="Q75" i="2" s="1"/>
  <c r="AH484" i="1"/>
  <c r="Q71" i="2" s="1"/>
  <c r="D71" i="2" s="1"/>
  <c r="W500" i="1"/>
  <c r="AA169" i="2" s="1"/>
  <c r="D169" i="2" s="1"/>
  <c r="W499" i="1"/>
  <c r="AA168" i="2" s="1"/>
  <c r="D168" i="2" s="1"/>
  <c r="W503" i="1"/>
  <c r="AA172" i="2" s="1"/>
  <c r="W502" i="1"/>
  <c r="AA171" i="2" s="1"/>
  <c r="W501" i="1"/>
  <c r="AA170" i="2" s="1"/>
  <c r="J468" i="3" l="1"/>
  <c r="J500" i="3"/>
  <c r="E50" i="2"/>
  <c r="J493" i="3"/>
  <c r="J503" i="3"/>
  <c r="J488" i="3"/>
  <c r="R50" i="3"/>
  <c r="Q50" i="3" s="1"/>
  <c r="E146" i="2"/>
  <c r="E63" i="2"/>
  <c r="E136" i="2"/>
  <c r="R274" i="3"/>
  <c r="Q274" i="3" s="1"/>
  <c r="E48" i="2"/>
  <c r="F130" i="2"/>
  <c r="S206" i="3"/>
  <c r="F388" i="5"/>
  <c r="F215" i="2"/>
  <c r="E133" i="2"/>
  <c r="F383" i="5"/>
  <c r="O383" i="5" s="1"/>
  <c r="P383" i="5" s="1"/>
  <c r="E25" i="2"/>
  <c r="F280" i="5"/>
  <c r="O280" i="5" s="1"/>
  <c r="P280" i="5" s="1"/>
  <c r="F120" i="2"/>
  <c r="F31" i="2"/>
  <c r="F196" i="5" s="1"/>
  <c r="F285" i="5"/>
  <c r="O285" i="5" s="1"/>
  <c r="P285" i="5" s="1"/>
  <c r="L509" i="3"/>
  <c r="J557" i="4" s="1"/>
  <c r="O557" i="4" s="1"/>
  <c r="E47" i="2"/>
  <c r="R265" i="3" s="1"/>
  <c r="Q265" i="3" s="1"/>
  <c r="K265" i="3" s="1"/>
  <c r="F149" i="2"/>
  <c r="F396" i="5" s="1"/>
  <c r="F389" i="5"/>
  <c r="F376" i="5"/>
  <c r="O376" i="5" s="1"/>
  <c r="P376" i="5" s="1"/>
  <c r="F314" i="5"/>
  <c r="O314" i="5" s="1"/>
  <c r="P314" i="5" s="1"/>
  <c r="F106" i="5"/>
  <c r="O106" i="5" s="1"/>
  <c r="P106" i="5" s="1"/>
  <c r="F23" i="2"/>
  <c r="F188" i="5" s="1"/>
  <c r="E142" i="2"/>
  <c r="R278" i="3" s="1"/>
  <c r="Q278" i="3" s="1"/>
  <c r="K278" i="3" s="1"/>
  <c r="R30" i="3"/>
  <c r="Q30" i="3" s="1"/>
  <c r="K30" i="3" s="1"/>
  <c r="R58" i="3"/>
  <c r="Q58" i="3" s="1"/>
  <c r="K58" i="3" s="1"/>
  <c r="S183" i="3"/>
  <c r="S221" i="3"/>
  <c r="H228" i="5" s="1"/>
  <c r="G228" i="5" s="1"/>
  <c r="L459" i="3"/>
  <c r="J507" i="4" s="1"/>
  <c r="O507" i="4" s="1"/>
  <c r="R29" i="3"/>
  <c r="Q29" i="3" s="1"/>
  <c r="K29" i="3" s="1"/>
  <c r="E64" i="2"/>
  <c r="E140" i="2"/>
  <c r="R276" i="3" s="1"/>
  <c r="Q276" i="3" s="1"/>
  <c r="K276" i="3" s="1"/>
  <c r="E56" i="2"/>
  <c r="S214" i="3"/>
  <c r="J491" i="3"/>
  <c r="F395" i="5"/>
  <c r="O395" i="5" s="1"/>
  <c r="P395" i="5" s="1"/>
  <c r="S364" i="3"/>
  <c r="H393" i="5" s="1"/>
  <c r="G393" i="5" s="1"/>
  <c r="O393" i="5" s="1"/>
  <c r="P393" i="5" s="1"/>
  <c r="F54" i="2"/>
  <c r="F219" i="5" s="1"/>
  <c r="R53" i="3"/>
  <c r="Q53" i="3" s="1"/>
  <c r="K53" i="3" s="1"/>
  <c r="R411" i="3"/>
  <c r="Q411" i="3" s="1"/>
  <c r="K411" i="3" s="1"/>
  <c r="E148" i="2"/>
  <c r="F41" i="2"/>
  <c r="F206" i="5" s="1"/>
  <c r="F115" i="2"/>
  <c r="L480" i="3"/>
  <c r="J528" i="4" s="1"/>
  <c r="O528" i="4" s="1"/>
  <c r="L501" i="3"/>
  <c r="J549" i="4" s="1"/>
  <c r="F387" i="5"/>
  <c r="F55" i="2"/>
  <c r="J451" i="3"/>
  <c r="F230" i="2"/>
  <c r="F559" i="5" s="1"/>
  <c r="J504" i="3"/>
  <c r="L506" i="3"/>
  <c r="J554" i="4" s="1"/>
  <c r="P554" i="4" s="1"/>
  <c r="U554" i="4" s="1"/>
  <c r="J479" i="3"/>
  <c r="P503" i="4"/>
  <c r="U503" i="4" s="1"/>
  <c r="R426" i="3"/>
  <c r="Q426" i="3" s="1"/>
  <c r="K426" i="3" s="1"/>
  <c r="E67" i="2"/>
  <c r="F150" i="5" s="1"/>
  <c r="L470" i="3"/>
  <c r="J518" i="4" s="1"/>
  <c r="P518" i="4" s="1"/>
  <c r="U518" i="4" s="1"/>
  <c r="E33" i="2"/>
  <c r="F116" i="5" s="1"/>
  <c r="O116" i="5" s="1"/>
  <c r="P116" i="5" s="1"/>
  <c r="F144" i="2"/>
  <c r="S362" i="3" s="1"/>
  <c r="Q362" i="3" s="1"/>
  <c r="K362" i="3" s="1"/>
  <c r="F138" i="2"/>
  <c r="F385" i="5" s="1"/>
  <c r="F219" i="2"/>
  <c r="F548" i="5" s="1"/>
  <c r="F223" i="2"/>
  <c r="S501" i="3" s="1"/>
  <c r="H552" i="5" s="1"/>
  <c r="K419" i="3"/>
  <c r="L498" i="3"/>
  <c r="J546" i="4" s="1"/>
  <c r="P546" i="4" s="1"/>
  <c r="U546" i="4" s="1"/>
  <c r="L495" i="3"/>
  <c r="J543" i="4" s="1"/>
  <c r="O543" i="4" s="1"/>
  <c r="Q350" i="3"/>
  <c r="K350" i="3" s="1"/>
  <c r="F302" i="5"/>
  <c r="O302" i="5" s="1"/>
  <c r="P302" i="5" s="1"/>
  <c r="F137" i="2"/>
  <c r="S355" i="3" s="1"/>
  <c r="Q355" i="3" s="1"/>
  <c r="K355" i="3" s="1"/>
  <c r="F470" i="5"/>
  <c r="O470" i="5" s="1"/>
  <c r="P470" i="5" s="1"/>
  <c r="K274" i="3"/>
  <c r="R415" i="3"/>
  <c r="Q415" i="3" s="1"/>
  <c r="K415" i="3" s="1"/>
  <c r="S179" i="3"/>
  <c r="Q179" i="3" s="1"/>
  <c r="K179" i="3" s="1"/>
  <c r="L492" i="3"/>
  <c r="J540" i="4" s="1"/>
  <c r="O540" i="4" s="1"/>
  <c r="F110" i="5"/>
  <c r="O110" i="5" s="1"/>
  <c r="P110" i="5" s="1"/>
  <c r="E39" i="2"/>
  <c r="S197" i="3"/>
  <c r="H204" i="5" s="1"/>
  <c r="G204" i="5" s="1"/>
  <c r="S175" i="3"/>
  <c r="Q175" i="3" s="1"/>
  <c r="K175" i="3" s="1"/>
  <c r="L485" i="3"/>
  <c r="J533" i="4" s="1"/>
  <c r="P533" i="4" s="1"/>
  <c r="U533" i="4" s="1"/>
  <c r="E17" i="2"/>
  <c r="F27" i="2"/>
  <c r="F192" i="5" s="1"/>
  <c r="S201" i="3"/>
  <c r="H208" i="5" s="1"/>
  <c r="G208" i="5" s="1"/>
  <c r="K31" i="3"/>
  <c r="L475" i="3"/>
  <c r="J523" i="4" s="1"/>
  <c r="O523" i="4" s="1"/>
  <c r="L477" i="3"/>
  <c r="J525" i="4" s="1"/>
  <c r="P525" i="4" s="1"/>
  <c r="U525" i="4" s="1"/>
  <c r="E46" i="2"/>
  <c r="F293" i="5" s="1"/>
  <c r="O293" i="5" s="1"/>
  <c r="P293" i="5" s="1"/>
  <c r="F295" i="5"/>
  <c r="O295" i="5" s="1"/>
  <c r="P295" i="5" s="1"/>
  <c r="F375" i="5"/>
  <c r="F30" i="2"/>
  <c r="F195" i="5" s="1"/>
  <c r="L8" i="3"/>
  <c r="J89" i="4" s="1"/>
  <c r="J476" i="3"/>
  <c r="J482" i="3"/>
  <c r="R40" i="3"/>
  <c r="Q40" i="3" s="1"/>
  <c r="K40" i="3" s="1"/>
  <c r="F138" i="5"/>
  <c r="O138" i="5" s="1"/>
  <c r="P138" i="5" s="1"/>
  <c r="H394" i="5"/>
  <c r="G394" i="5" s="1"/>
  <c r="O394" i="5" s="1"/>
  <c r="P394" i="5" s="1"/>
  <c r="P513" i="4"/>
  <c r="U513" i="4" s="1"/>
  <c r="O513" i="4"/>
  <c r="K41" i="3"/>
  <c r="Q366" i="3"/>
  <c r="K366" i="3" s="1"/>
  <c r="E21" i="2"/>
  <c r="F104" i="5" s="1"/>
  <c r="Q354" i="3"/>
  <c r="K354" i="3" s="1"/>
  <c r="K273" i="3"/>
  <c r="K251" i="3"/>
  <c r="E66" i="2"/>
  <c r="R65" i="3" s="1"/>
  <c r="Q65" i="3" s="1"/>
  <c r="K65" i="3" s="1"/>
  <c r="L490" i="3"/>
  <c r="J538" i="4" s="1"/>
  <c r="O538" i="4" s="1"/>
  <c r="K285" i="3"/>
  <c r="F59" i="2"/>
  <c r="F224" i="5" s="1"/>
  <c r="S187" i="3"/>
  <c r="Q187" i="3" s="1"/>
  <c r="K187" i="3" s="1"/>
  <c r="K50" i="3"/>
  <c r="K266" i="3"/>
  <c r="K281" i="3"/>
  <c r="K267" i="3"/>
  <c r="K275" i="3"/>
  <c r="K365" i="3"/>
  <c r="J484" i="3"/>
  <c r="Q347" i="3"/>
  <c r="K347" i="3" s="1"/>
  <c r="Q361" i="3"/>
  <c r="K361" i="3" s="1"/>
  <c r="F68" i="2"/>
  <c r="S226" i="3" s="1"/>
  <c r="H233" i="5" s="1"/>
  <c r="G233" i="5" s="1"/>
  <c r="F150" i="2"/>
  <c r="K271" i="3"/>
  <c r="K256" i="3"/>
  <c r="K360" i="3"/>
  <c r="H389" i="5"/>
  <c r="G389" i="5" s="1"/>
  <c r="E29" i="2"/>
  <c r="F112" i="5" s="1"/>
  <c r="O112" i="5" s="1"/>
  <c r="P112" i="5" s="1"/>
  <c r="R67" i="3"/>
  <c r="Q67" i="3" s="1"/>
  <c r="K67" i="3" s="1"/>
  <c r="F151" i="5"/>
  <c r="O151" i="5" s="1"/>
  <c r="P151" i="5" s="1"/>
  <c r="E104" i="2"/>
  <c r="F269" i="5" s="1"/>
  <c r="O269" i="5" s="1"/>
  <c r="P269" i="5" s="1"/>
  <c r="F125" i="2"/>
  <c r="F372" i="5" s="1"/>
  <c r="O137" i="5"/>
  <c r="P137" i="5" s="1"/>
  <c r="J227" i="3"/>
  <c r="F232" i="2"/>
  <c r="F561" i="5" s="1"/>
  <c r="O134" i="5"/>
  <c r="P134" i="5" s="1"/>
  <c r="O142" i="5"/>
  <c r="P142" i="5" s="1"/>
  <c r="O125" i="5"/>
  <c r="P125" i="5" s="1"/>
  <c r="O124" i="5"/>
  <c r="P124" i="5" s="1"/>
  <c r="P253" i="4"/>
  <c r="U253" i="4" s="1"/>
  <c r="O253" i="4"/>
  <c r="Q351" i="3"/>
  <c r="K351" i="3" s="1"/>
  <c r="F221" i="2"/>
  <c r="S499" i="3" s="1"/>
  <c r="R446" i="3"/>
  <c r="Q446" i="3" s="1"/>
  <c r="K446" i="3" s="1"/>
  <c r="F497" i="5"/>
  <c r="O497" i="5" s="1"/>
  <c r="P497" i="5" s="1"/>
  <c r="R375" i="3"/>
  <c r="Q375" i="3" s="1"/>
  <c r="K375" i="3" s="1"/>
  <c r="F426" i="5"/>
  <c r="O426" i="5" s="1"/>
  <c r="P426" i="5" s="1"/>
  <c r="R389" i="3"/>
  <c r="Q389" i="3" s="1"/>
  <c r="K389" i="3" s="1"/>
  <c r="F440" i="5"/>
  <c r="O440" i="5" s="1"/>
  <c r="P440" i="5" s="1"/>
  <c r="R378" i="3"/>
  <c r="Q378" i="3" s="1"/>
  <c r="K378" i="3" s="1"/>
  <c r="F429" i="5"/>
  <c r="O429" i="5" s="1"/>
  <c r="P429" i="5" s="1"/>
  <c r="R400" i="3"/>
  <c r="Q400" i="3" s="1"/>
  <c r="K400" i="3" s="1"/>
  <c r="F451" i="5"/>
  <c r="O451" i="5" s="1"/>
  <c r="P451" i="5" s="1"/>
  <c r="R409" i="3"/>
  <c r="Q409" i="3" s="1"/>
  <c r="K409" i="3" s="1"/>
  <c r="F460" i="5"/>
  <c r="O460" i="5" s="1"/>
  <c r="P460" i="5" s="1"/>
  <c r="R421" i="3"/>
  <c r="Q421" i="3" s="1"/>
  <c r="K421" i="3" s="1"/>
  <c r="F472" i="5"/>
  <c r="O472" i="5" s="1"/>
  <c r="P472" i="5" s="1"/>
  <c r="R392" i="3"/>
  <c r="Q392" i="3" s="1"/>
  <c r="K392" i="3" s="1"/>
  <c r="F443" i="5"/>
  <c r="O443" i="5" s="1"/>
  <c r="P443" i="5" s="1"/>
  <c r="R371" i="3"/>
  <c r="Q371" i="3" s="1"/>
  <c r="K371" i="3" s="1"/>
  <c r="F422" i="5"/>
  <c r="O422" i="5" s="1"/>
  <c r="P422" i="5" s="1"/>
  <c r="R381" i="3"/>
  <c r="Q381" i="3" s="1"/>
  <c r="K381" i="3" s="1"/>
  <c r="F432" i="5"/>
  <c r="O432" i="5" s="1"/>
  <c r="P432" i="5" s="1"/>
  <c r="R393" i="3"/>
  <c r="Q393" i="3" s="1"/>
  <c r="K393" i="3" s="1"/>
  <c r="F444" i="5"/>
  <c r="O444" i="5" s="1"/>
  <c r="P444" i="5" s="1"/>
  <c r="S492" i="3"/>
  <c r="H543" i="5" s="1"/>
  <c r="F543" i="5"/>
  <c r="R424" i="3"/>
  <c r="Q424" i="3" s="1"/>
  <c r="K424" i="3" s="1"/>
  <c r="F475" i="5"/>
  <c r="O475" i="5" s="1"/>
  <c r="P475" i="5" s="1"/>
  <c r="S493" i="3"/>
  <c r="Q493" i="3" s="1"/>
  <c r="F544" i="5"/>
  <c r="R425" i="3"/>
  <c r="Q425" i="3" s="1"/>
  <c r="K425" i="3" s="1"/>
  <c r="F476" i="5"/>
  <c r="O476" i="5" s="1"/>
  <c r="P476" i="5" s="1"/>
  <c r="R387" i="3"/>
  <c r="Q387" i="3" s="1"/>
  <c r="K387" i="3" s="1"/>
  <c r="F438" i="5"/>
  <c r="O438" i="5" s="1"/>
  <c r="P438" i="5" s="1"/>
  <c r="R402" i="3"/>
  <c r="Q402" i="3" s="1"/>
  <c r="K402" i="3" s="1"/>
  <c r="F453" i="5"/>
  <c r="O453" i="5" s="1"/>
  <c r="P453" i="5" s="1"/>
  <c r="S468" i="3"/>
  <c r="Q468" i="3" s="1"/>
  <c r="K468" i="3" s="1"/>
  <c r="F519" i="5"/>
  <c r="F58" i="2"/>
  <c r="F223" i="5" s="1"/>
  <c r="K54" i="3"/>
  <c r="H375" i="5"/>
  <c r="G375" i="5" s="1"/>
  <c r="H388" i="5"/>
  <c r="G388" i="5" s="1"/>
  <c r="O388" i="5" s="1"/>
  <c r="P388" i="5" s="1"/>
  <c r="H387" i="5"/>
  <c r="G387" i="5" s="1"/>
  <c r="O390" i="5"/>
  <c r="P390" i="5" s="1"/>
  <c r="R447" i="3"/>
  <c r="Q447" i="3" s="1"/>
  <c r="K447" i="3" s="1"/>
  <c r="F498" i="5"/>
  <c r="O498" i="5" s="1"/>
  <c r="P498" i="5" s="1"/>
  <c r="R399" i="3"/>
  <c r="Q399" i="3" s="1"/>
  <c r="K399" i="3" s="1"/>
  <c r="F450" i="5"/>
  <c r="O450" i="5" s="1"/>
  <c r="P450" i="5" s="1"/>
  <c r="S487" i="3"/>
  <c r="Q487" i="3" s="1"/>
  <c r="K487" i="3" s="1"/>
  <c r="F538" i="5"/>
  <c r="R388" i="3"/>
  <c r="Q388" i="3" s="1"/>
  <c r="K388" i="3" s="1"/>
  <c r="F439" i="5"/>
  <c r="O439" i="5" s="1"/>
  <c r="P439" i="5" s="1"/>
  <c r="R414" i="3"/>
  <c r="Q414" i="3" s="1"/>
  <c r="K414" i="3" s="1"/>
  <c r="F465" i="5"/>
  <c r="O465" i="5" s="1"/>
  <c r="P465" i="5" s="1"/>
  <c r="R408" i="3"/>
  <c r="Q408" i="3" s="1"/>
  <c r="K408" i="3" s="1"/>
  <c r="F459" i="5"/>
  <c r="O459" i="5" s="1"/>
  <c r="P459" i="5" s="1"/>
  <c r="R427" i="3"/>
  <c r="Q427" i="3" s="1"/>
  <c r="K427" i="3" s="1"/>
  <c r="F478" i="5"/>
  <c r="O478" i="5" s="1"/>
  <c r="P478" i="5" s="1"/>
  <c r="R391" i="3"/>
  <c r="Q391" i="3" s="1"/>
  <c r="K391" i="3" s="1"/>
  <c r="F442" i="5"/>
  <c r="O442" i="5" s="1"/>
  <c r="P442" i="5" s="1"/>
  <c r="R423" i="3"/>
  <c r="Q423" i="3" s="1"/>
  <c r="K423" i="3" s="1"/>
  <c r="F474" i="5"/>
  <c r="O474" i="5" s="1"/>
  <c r="P474" i="5" s="1"/>
  <c r="R417" i="3"/>
  <c r="Q417" i="3" s="1"/>
  <c r="K417" i="3" s="1"/>
  <c r="F468" i="5"/>
  <c r="O468" i="5" s="1"/>
  <c r="P468" i="5" s="1"/>
  <c r="R428" i="3"/>
  <c r="Q428" i="3" s="1"/>
  <c r="K428" i="3" s="1"/>
  <c r="F479" i="5"/>
  <c r="O479" i="5" s="1"/>
  <c r="P479" i="5" s="1"/>
  <c r="K22" i="3"/>
  <c r="K26" i="3"/>
  <c r="K280" i="3"/>
  <c r="K358" i="3"/>
  <c r="K359" i="3"/>
  <c r="R374" i="3"/>
  <c r="Q374" i="3" s="1"/>
  <c r="K374" i="3" s="1"/>
  <c r="F425" i="5"/>
  <c r="O425" i="5" s="1"/>
  <c r="P425" i="5" s="1"/>
  <c r="R385" i="3"/>
  <c r="Q385" i="3" s="1"/>
  <c r="K385" i="3" s="1"/>
  <c r="F436" i="5"/>
  <c r="O436" i="5" s="1"/>
  <c r="P436" i="5" s="1"/>
  <c r="S476" i="3"/>
  <c r="Q476" i="3" s="1"/>
  <c r="F527" i="5"/>
  <c r="R401" i="3"/>
  <c r="Q401" i="3" s="1"/>
  <c r="K401" i="3" s="1"/>
  <c r="F452" i="5"/>
  <c r="O452" i="5" s="1"/>
  <c r="P452" i="5" s="1"/>
  <c r="S508" i="3"/>
  <c r="H559" i="5" s="1"/>
  <c r="S464" i="3"/>
  <c r="H515" i="5" s="1"/>
  <c r="F515" i="5"/>
  <c r="R413" i="3"/>
  <c r="Q413" i="3" s="1"/>
  <c r="K413" i="3" s="1"/>
  <c r="F464" i="5"/>
  <c r="O464" i="5" s="1"/>
  <c r="P464" i="5" s="1"/>
  <c r="S489" i="3"/>
  <c r="Q489" i="3" s="1"/>
  <c r="K489" i="3" s="1"/>
  <c r="F540" i="5"/>
  <c r="R398" i="3"/>
  <c r="Q398" i="3" s="1"/>
  <c r="K398" i="3" s="1"/>
  <c r="F449" i="5"/>
  <c r="O449" i="5" s="1"/>
  <c r="P449" i="5" s="1"/>
  <c r="K346" i="3"/>
  <c r="R383" i="3"/>
  <c r="Q383" i="3" s="1"/>
  <c r="K383" i="3" s="1"/>
  <c r="F434" i="5"/>
  <c r="O434" i="5" s="1"/>
  <c r="P434" i="5" s="1"/>
  <c r="R377" i="3"/>
  <c r="Q377" i="3" s="1"/>
  <c r="K377" i="3" s="1"/>
  <c r="F428" i="5"/>
  <c r="O428" i="5" s="1"/>
  <c r="P428" i="5" s="1"/>
  <c r="R379" i="3"/>
  <c r="Q379" i="3" s="1"/>
  <c r="K379" i="3" s="1"/>
  <c r="F430" i="5"/>
  <c r="O430" i="5" s="1"/>
  <c r="P430" i="5" s="1"/>
  <c r="R403" i="3"/>
  <c r="Q403" i="3" s="1"/>
  <c r="K403" i="3" s="1"/>
  <c r="F454" i="5"/>
  <c r="O454" i="5" s="1"/>
  <c r="P454" i="5" s="1"/>
  <c r="R373" i="3"/>
  <c r="Q373" i="3" s="1"/>
  <c r="K373" i="3" s="1"/>
  <c r="F424" i="5"/>
  <c r="O424" i="5" s="1"/>
  <c r="P424" i="5" s="1"/>
  <c r="R416" i="3"/>
  <c r="Q416" i="3" s="1"/>
  <c r="K416" i="3" s="1"/>
  <c r="F467" i="5"/>
  <c r="O467" i="5" s="1"/>
  <c r="P467" i="5" s="1"/>
  <c r="R418" i="3"/>
  <c r="Q418" i="3" s="1"/>
  <c r="K418" i="3" s="1"/>
  <c r="F469" i="5"/>
  <c r="O469" i="5" s="1"/>
  <c r="P469" i="5" s="1"/>
  <c r="R420" i="3"/>
  <c r="Q420" i="3" s="1"/>
  <c r="K420" i="3" s="1"/>
  <c r="F471" i="5"/>
  <c r="O471" i="5" s="1"/>
  <c r="P471" i="5" s="1"/>
  <c r="R422" i="3"/>
  <c r="Q422" i="3" s="1"/>
  <c r="K422" i="3" s="1"/>
  <c r="F473" i="5"/>
  <c r="O473" i="5" s="1"/>
  <c r="P473" i="5" s="1"/>
  <c r="R390" i="3"/>
  <c r="Q390" i="3" s="1"/>
  <c r="K390" i="3" s="1"/>
  <c r="F441" i="5"/>
  <c r="O441" i="5" s="1"/>
  <c r="P441" i="5" s="1"/>
  <c r="F552" i="5"/>
  <c r="F111" i="2"/>
  <c r="F358" i="5" s="1"/>
  <c r="S478" i="3"/>
  <c r="H529" i="5" s="1"/>
  <c r="F529" i="5"/>
  <c r="R412" i="3"/>
  <c r="Q412" i="3" s="1"/>
  <c r="K412" i="3" s="1"/>
  <c r="F463" i="5"/>
  <c r="O463" i="5" s="1"/>
  <c r="P463" i="5" s="1"/>
  <c r="K27" i="3"/>
  <c r="O380" i="5"/>
  <c r="P380" i="5" s="1"/>
  <c r="O379" i="5"/>
  <c r="P379" i="5" s="1"/>
  <c r="R290" i="3"/>
  <c r="Q290" i="3" s="1"/>
  <c r="F319" i="5"/>
  <c r="O319" i="5" s="1"/>
  <c r="P319" i="5" s="1"/>
  <c r="R288" i="3"/>
  <c r="Q288" i="3" s="1"/>
  <c r="F317" i="5"/>
  <c r="O317" i="5" s="1"/>
  <c r="P317" i="5" s="1"/>
  <c r="R298" i="3"/>
  <c r="Q298" i="3" s="1"/>
  <c r="F327" i="5"/>
  <c r="O327" i="5" s="1"/>
  <c r="P327" i="5" s="1"/>
  <c r="R296" i="3"/>
  <c r="Q296" i="3" s="1"/>
  <c r="F325" i="5"/>
  <c r="O325" i="5" s="1"/>
  <c r="P325" i="5" s="1"/>
  <c r="R303" i="3"/>
  <c r="Q303" i="3" s="1"/>
  <c r="F332" i="5"/>
  <c r="O332" i="5" s="1"/>
  <c r="P332" i="5" s="1"/>
  <c r="R300" i="3"/>
  <c r="Q300" i="3" s="1"/>
  <c r="F329" i="5"/>
  <c r="O329" i="5" s="1"/>
  <c r="P329" i="5" s="1"/>
  <c r="R235" i="3"/>
  <c r="Q235" i="3" s="1"/>
  <c r="K235" i="3" s="1"/>
  <c r="F264" i="5"/>
  <c r="O264" i="5" s="1"/>
  <c r="P264" i="5" s="1"/>
  <c r="S310" i="3"/>
  <c r="H339" i="5" s="1"/>
  <c r="G339" i="5" s="1"/>
  <c r="F339" i="5"/>
  <c r="S316" i="3"/>
  <c r="H345" i="5" s="1"/>
  <c r="G345" i="5" s="1"/>
  <c r="F345" i="5"/>
  <c r="S320" i="3"/>
  <c r="H349" i="5" s="1"/>
  <c r="G349" i="5" s="1"/>
  <c r="F349" i="5"/>
  <c r="S356" i="3"/>
  <c r="H385" i="5" s="1"/>
  <c r="G385" i="5" s="1"/>
  <c r="R282" i="3"/>
  <c r="Q282" i="3" s="1"/>
  <c r="K282" i="3" s="1"/>
  <c r="F311" i="5"/>
  <c r="O311" i="5" s="1"/>
  <c r="P311" i="5" s="1"/>
  <c r="E89" i="2"/>
  <c r="F336" i="5"/>
  <c r="O336" i="5" s="1"/>
  <c r="P336" i="5" s="1"/>
  <c r="R284" i="3"/>
  <c r="Q284" i="3" s="1"/>
  <c r="K284" i="3" s="1"/>
  <c r="F313" i="5"/>
  <c r="O313" i="5" s="1"/>
  <c r="P313" i="5" s="1"/>
  <c r="S353" i="3"/>
  <c r="Q353" i="3" s="1"/>
  <c r="K353" i="3" s="1"/>
  <c r="F382" i="5"/>
  <c r="S338" i="3"/>
  <c r="Q338" i="3" s="1"/>
  <c r="K338" i="3" s="1"/>
  <c r="F367" i="5"/>
  <c r="R279" i="3"/>
  <c r="Q279" i="3" s="1"/>
  <c r="K279" i="3" s="1"/>
  <c r="F308" i="5"/>
  <c r="O308" i="5" s="1"/>
  <c r="P308" i="5" s="1"/>
  <c r="S333" i="3"/>
  <c r="Q333" i="3" s="1"/>
  <c r="K333" i="3" s="1"/>
  <c r="F362" i="5"/>
  <c r="F384" i="5"/>
  <c r="R245" i="3"/>
  <c r="Q245" i="3" s="1"/>
  <c r="F274" i="5"/>
  <c r="O274" i="5" s="1"/>
  <c r="P274" i="5" s="1"/>
  <c r="R253" i="3"/>
  <c r="Q253" i="3" s="1"/>
  <c r="K253" i="3" s="1"/>
  <c r="F282" i="5"/>
  <c r="O282" i="5" s="1"/>
  <c r="P282" i="5" s="1"/>
  <c r="S342" i="3"/>
  <c r="H371" i="5" s="1"/>
  <c r="G371" i="5" s="1"/>
  <c r="F371" i="5"/>
  <c r="R263" i="3"/>
  <c r="Q263" i="3" s="1"/>
  <c r="K263" i="3" s="1"/>
  <c r="F292" i="5"/>
  <c r="O292" i="5" s="1"/>
  <c r="P292" i="5" s="1"/>
  <c r="R258" i="3"/>
  <c r="Q258" i="3" s="1"/>
  <c r="K258" i="3" s="1"/>
  <c r="F287" i="5"/>
  <c r="O287" i="5" s="1"/>
  <c r="P287" i="5" s="1"/>
  <c r="S326" i="3"/>
  <c r="Q326" i="3" s="1"/>
  <c r="K326" i="3" s="1"/>
  <c r="F355" i="5"/>
  <c r="R291" i="3"/>
  <c r="Q291" i="3" s="1"/>
  <c r="F320" i="5"/>
  <c r="O320" i="5" s="1"/>
  <c r="P320" i="5" s="1"/>
  <c r="R231" i="3"/>
  <c r="Q231" i="3" s="1"/>
  <c r="K231" i="3" s="1"/>
  <c r="F260" i="5"/>
  <c r="O260" i="5" s="1"/>
  <c r="P260" i="5" s="1"/>
  <c r="R229" i="3"/>
  <c r="Q229" i="3" s="1"/>
  <c r="K229" i="3" s="1"/>
  <c r="F258" i="5"/>
  <c r="O258" i="5" s="1"/>
  <c r="P258" i="5" s="1"/>
  <c r="S349" i="3"/>
  <c r="Q349" i="3" s="1"/>
  <c r="K349" i="3" s="1"/>
  <c r="F378" i="5"/>
  <c r="R286" i="3"/>
  <c r="Q286" i="3" s="1"/>
  <c r="K286" i="3" s="1"/>
  <c r="F315" i="5"/>
  <c r="O315" i="5" s="1"/>
  <c r="P315" i="5" s="1"/>
  <c r="S324" i="3"/>
  <c r="Q324" i="3" s="1"/>
  <c r="K324" i="3" s="1"/>
  <c r="F353" i="5"/>
  <c r="R272" i="3"/>
  <c r="Q272" i="3" s="1"/>
  <c r="K272" i="3" s="1"/>
  <c r="F301" i="5"/>
  <c r="O301" i="5" s="1"/>
  <c r="P301" i="5" s="1"/>
  <c r="R269" i="3"/>
  <c r="Q269" i="3" s="1"/>
  <c r="K269" i="3" s="1"/>
  <c r="F298" i="5"/>
  <c r="O298" i="5" s="1"/>
  <c r="P298" i="5" s="1"/>
  <c r="S357" i="3"/>
  <c r="Q357" i="3" s="1"/>
  <c r="K357" i="3" s="1"/>
  <c r="F386" i="5"/>
  <c r="S367" i="3"/>
  <c r="Q367" i="3" s="1"/>
  <c r="K367" i="3" s="1"/>
  <c r="R248" i="3"/>
  <c r="Q248" i="3" s="1"/>
  <c r="K248" i="3" s="1"/>
  <c r="F277" i="5"/>
  <c r="O277" i="5" s="1"/>
  <c r="P277" i="5" s="1"/>
  <c r="R255" i="3"/>
  <c r="Q255" i="3" s="1"/>
  <c r="K255" i="3" s="1"/>
  <c r="F284" i="5"/>
  <c r="O284" i="5" s="1"/>
  <c r="P284" i="5" s="1"/>
  <c r="R261" i="3"/>
  <c r="Q261" i="3" s="1"/>
  <c r="K261" i="3" s="1"/>
  <c r="F290" i="5"/>
  <c r="O290" i="5" s="1"/>
  <c r="P290" i="5" s="1"/>
  <c r="R246" i="3"/>
  <c r="Q246" i="3" s="1"/>
  <c r="K246" i="3" s="1"/>
  <c r="F275" i="5"/>
  <c r="O275" i="5" s="1"/>
  <c r="P275" i="5" s="1"/>
  <c r="R262" i="3"/>
  <c r="Q262" i="3" s="1"/>
  <c r="K262" i="3" s="1"/>
  <c r="F291" i="5"/>
  <c r="O291" i="5" s="1"/>
  <c r="P291" i="5" s="1"/>
  <c r="R254" i="3"/>
  <c r="Q254" i="3" s="1"/>
  <c r="K254" i="3" s="1"/>
  <c r="F283" i="5"/>
  <c r="O283" i="5" s="1"/>
  <c r="P283" i="5" s="1"/>
  <c r="R289" i="3"/>
  <c r="Q289" i="3" s="1"/>
  <c r="F318" i="5"/>
  <c r="O318" i="5" s="1"/>
  <c r="P318" i="5" s="1"/>
  <c r="R294" i="3"/>
  <c r="Q294" i="3" s="1"/>
  <c r="F323" i="5"/>
  <c r="O323" i="5" s="1"/>
  <c r="P323" i="5" s="1"/>
  <c r="R295" i="3"/>
  <c r="Q295" i="3" s="1"/>
  <c r="F324" i="5"/>
  <c r="O324" i="5" s="1"/>
  <c r="P324" i="5" s="1"/>
  <c r="R292" i="3"/>
  <c r="Q292" i="3" s="1"/>
  <c r="F321" i="5"/>
  <c r="O321" i="5" s="1"/>
  <c r="P321" i="5" s="1"/>
  <c r="R243" i="3"/>
  <c r="Q243" i="3" s="1"/>
  <c r="K243" i="3" s="1"/>
  <c r="F272" i="5"/>
  <c r="O272" i="5" s="1"/>
  <c r="P272" i="5" s="1"/>
  <c r="S314" i="3"/>
  <c r="Q314" i="3" s="1"/>
  <c r="K314" i="3" s="1"/>
  <c r="F343" i="5"/>
  <c r="F294" i="5"/>
  <c r="O294" i="5" s="1"/>
  <c r="P294" i="5" s="1"/>
  <c r="S312" i="3"/>
  <c r="Q312" i="3" s="1"/>
  <c r="K312" i="3" s="1"/>
  <c r="F341" i="5"/>
  <c r="R283" i="3"/>
  <c r="Q283" i="3" s="1"/>
  <c r="K283" i="3" s="1"/>
  <c r="F312" i="5"/>
  <c r="O312" i="5" s="1"/>
  <c r="P312" i="5" s="1"/>
  <c r="R277" i="3"/>
  <c r="Q277" i="3" s="1"/>
  <c r="K277" i="3" s="1"/>
  <c r="F306" i="5"/>
  <c r="O306" i="5" s="1"/>
  <c r="P306" i="5" s="1"/>
  <c r="S348" i="3"/>
  <c r="Q348" i="3" s="1"/>
  <c r="K348" i="3" s="1"/>
  <c r="F377" i="5"/>
  <c r="S318" i="3"/>
  <c r="H347" i="5" s="1"/>
  <c r="G347" i="5" s="1"/>
  <c r="F347" i="5"/>
  <c r="R249" i="3"/>
  <c r="Q249" i="3" s="1"/>
  <c r="K249" i="3" s="1"/>
  <c r="F278" i="5"/>
  <c r="O278" i="5" s="1"/>
  <c r="P278" i="5" s="1"/>
  <c r="R250" i="3"/>
  <c r="Q250" i="3" s="1"/>
  <c r="K250" i="3" s="1"/>
  <c r="F279" i="5"/>
  <c r="O279" i="5" s="1"/>
  <c r="P279" i="5" s="1"/>
  <c r="R259" i="3"/>
  <c r="Q259" i="3" s="1"/>
  <c r="K259" i="3" s="1"/>
  <c r="F288" i="5"/>
  <c r="O288" i="5" s="1"/>
  <c r="P288" i="5" s="1"/>
  <c r="S322" i="3"/>
  <c r="Q322" i="3" s="1"/>
  <c r="K322" i="3" s="1"/>
  <c r="F351" i="5"/>
  <c r="R239" i="3"/>
  <c r="Q239" i="3" s="1"/>
  <c r="K239" i="3" s="1"/>
  <c r="F268" i="5"/>
  <c r="O268" i="5" s="1"/>
  <c r="P268" i="5" s="1"/>
  <c r="S363" i="3"/>
  <c r="Q363" i="3" s="1"/>
  <c r="K363" i="3" s="1"/>
  <c r="F392" i="5"/>
  <c r="R233" i="3"/>
  <c r="Q233" i="3" s="1"/>
  <c r="K233" i="3" s="1"/>
  <c r="F262" i="5"/>
  <c r="O262" i="5" s="1"/>
  <c r="P262" i="5" s="1"/>
  <c r="R268" i="3"/>
  <c r="Q268" i="3" s="1"/>
  <c r="K268" i="3" s="1"/>
  <c r="F297" i="5"/>
  <c r="O297" i="5" s="1"/>
  <c r="P297" i="5" s="1"/>
  <c r="S309" i="3"/>
  <c r="Q309" i="3" s="1"/>
  <c r="K309" i="3" s="1"/>
  <c r="F338" i="5"/>
  <c r="S334" i="3"/>
  <c r="Q334" i="3" s="1"/>
  <c r="K334" i="3" s="1"/>
  <c r="F363" i="5"/>
  <c r="R257" i="3"/>
  <c r="Q257" i="3" s="1"/>
  <c r="K257" i="3" s="1"/>
  <c r="F286" i="5"/>
  <c r="O286" i="5" s="1"/>
  <c r="P286" i="5" s="1"/>
  <c r="R270" i="3"/>
  <c r="Q270" i="3" s="1"/>
  <c r="K270" i="3" s="1"/>
  <c r="F299" i="5"/>
  <c r="O299" i="5" s="1"/>
  <c r="P299" i="5" s="1"/>
  <c r="S319" i="3"/>
  <c r="H348" i="5" s="1"/>
  <c r="G348" i="5" s="1"/>
  <c r="F348" i="5"/>
  <c r="R247" i="3"/>
  <c r="Q247" i="3" s="1"/>
  <c r="K247" i="3" s="1"/>
  <c r="F276" i="5"/>
  <c r="O276" i="5" s="1"/>
  <c r="P276" i="5" s="1"/>
  <c r="R14" i="3"/>
  <c r="Q14" i="3" s="1"/>
  <c r="K14" i="3" s="1"/>
  <c r="F98" i="5"/>
  <c r="R51" i="3"/>
  <c r="Q51" i="3" s="1"/>
  <c r="K51" i="3" s="1"/>
  <c r="F135" i="5"/>
  <c r="R56" i="3"/>
  <c r="Q56" i="3" s="1"/>
  <c r="K56" i="3" s="1"/>
  <c r="F140" i="5"/>
  <c r="S220" i="3"/>
  <c r="Q220" i="3" s="1"/>
  <c r="K220" i="3" s="1"/>
  <c r="F227" i="5"/>
  <c r="R38" i="3"/>
  <c r="Q38" i="3" s="1"/>
  <c r="K38" i="3" s="1"/>
  <c r="F122" i="5"/>
  <c r="R39" i="3"/>
  <c r="Q39" i="3" s="1"/>
  <c r="K39" i="3" s="1"/>
  <c r="F123" i="5"/>
  <c r="R59" i="3"/>
  <c r="Q59" i="3" s="1"/>
  <c r="K59" i="3" s="1"/>
  <c r="F143" i="5"/>
  <c r="R66" i="3"/>
  <c r="Q66" i="3" s="1"/>
  <c r="K66" i="3" s="1"/>
  <c r="S213" i="3"/>
  <c r="H220" i="5" s="1"/>
  <c r="G220" i="5" s="1"/>
  <c r="F220" i="5"/>
  <c r="R60" i="3"/>
  <c r="Q60" i="3" s="1"/>
  <c r="K60" i="3" s="1"/>
  <c r="F144" i="5"/>
  <c r="S224" i="3"/>
  <c r="H231" i="5" s="1"/>
  <c r="G231" i="5" s="1"/>
  <c r="F231" i="5"/>
  <c r="R42" i="3"/>
  <c r="Q42" i="3" s="1"/>
  <c r="K42" i="3" s="1"/>
  <c r="F126" i="5"/>
  <c r="R63" i="3"/>
  <c r="Q63" i="3" s="1"/>
  <c r="F147" i="5"/>
  <c r="R62" i="3"/>
  <c r="Q62" i="3" s="1"/>
  <c r="K62" i="3" s="1"/>
  <c r="F146" i="5"/>
  <c r="R16" i="3"/>
  <c r="Q16" i="3" s="1"/>
  <c r="K16" i="3" s="1"/>
  <c r="F100" i="5"/>
  <c r="R37" i="3"/>
  <c r="Q37" i="3" s="1"/>
  <c r="K37" i="3" s="1"/>
  <c r="F121" i="5"/>
  <c r="R48" i="3"/>
  <c r="Q48" i="3" s="1"/>
  <c r="K48" i="3" s="1"/>
  <c r="F132" i="5"/>
  <c r="R64" i="3"/>
  <c r="Q64" i="3" s="1"/>
  <c r="K64" i="3" s="1"/>
  <c r="F148" i="5"/>
  <c r="R18" i="3"/>
  <c r="Q18" i="3" s="1"/>
  <c r="K18" i="3" s="1"/>
  <c r="F102" i="5"/>
  <c r="R24" i="3"/>
  <c r="Q24" i="3" s="1"/>
  <c r="K24" i="3" s="1"/>
  <c r="F108" i="5"/>
  <c r="R47" i="3"/>
  <c r="Q47" i="3" s="1"/>
  <c r="K47" i="3" s="1"/>
  <c r="F131" i="5"/>
  <c r="R55" i="3"/>
  <c r="Q55" i="3" s="1"/>
  <c r="K55" i="3" s="1"/>
  <c r="F139" i="5"/>
  <c r="R52" i="3"/>
  <c r="Q52" i="3" s="1"/>
  <c r="F136" i="5"/>
  <c r="R57" i="3"/>
  <c r="Q57" i="3" s="1"/>
  <c r="K57" i="3" s="1"/>
  <c r="F141" i="5"/>
  <c r="E108" i="2"/>
  <c r="F112" i="2"/>
  <c r="F110" i="2"/>
  <c r="R142" i="3"/>
  <c r="Q142" i="3" s="1"/>
  <c r="K142" i="3" s="1"/>
  <c r="F84" i="5"/>
  <c r="R138" i="3"/>
  <c r="Q138" i="3" s="1"/>
  <c r="K138" i="3" s="1"/>
  <c r="F80" i="5"/>
  <c r="R143" i="3"/>
  <c r="Q143" i="3" s="1"/>
  <c r="K143" i="3" s="1"/>
  <c r="F85" i="5"/>
  <c r="R140" i="3"/>
  <c r="Q140" i="3" s="1"/>
  <c r="K140" i="3" s="1"/>
  <c r="F82" i="5"/>
  <c r="H367" i="5"/>
  <c r="G367" i="5" s="1"/>
  <c r="Q225" i="3"/>
  <c r="K225" i="3" s="1"/>
  <c r="H232" i="5"/>
  <c r="G232" i="5" s="1"/>
  <c r="H186" i="5"/>
  <c r="G186" i="5" s="1"/>
  <c r="Q221" i="3"/>
  <c r="K221" i="3" s="1"/>
  <c r="Q198" i="3"/>
  <c r="K198" i="3" s="1"/>
  <c r="H205" i="5"/>
  <c r="G205" i="5" s="1"/>
  <c r="Q210" i="3"/>
  <c r="K210" i="3" s="1"/>
  <c r="H217" i="5"/>
  <c r="G217" i="5" s="1"/>
  <c r="Q197" i="3"/>
  <c r="K197" i="3" s="1"/>
  <c r="Q206" i="3"/>
  <c r="K206" i="3" s="1"/>
  <c r="H213" i="5"/>
  <c r="G213" i="5" s="1"/>
  <c r="Q218" i="3"/>
  <c r="K218" i="3" s="1"/>
  <c r="H225" i="5"/>
  <c r="G225" i="5" s="1"/>
  <c r="Q183" i="3"/>
  <c r="K183" i="3" s="1"/>
  <c r="H190" i="5"/>
  <c r="G190" i="5" s="1"/>
  <c r="Q214" i="3"/>
  <c r="K214" i="3" s="1"/>
  <c r="H221" i="5"/>
  <c r="G221" i="5" s="1"/>
  <c r="Q222" i="3"/>
  <c r="K222" i="3" s="1"/>
  <c r="H229" i="5"/>
  <c r="G229" i="5" s="1"/>
  <c r="Q191" i="3"/>
  <c r="K191" i="3" s="1"/>
  <c r="H198" i="5"/>
  <c r="G198" i="5" s="1"/>
  <c r="Q342" i="3"/>
  <c r="K342" i="3" s="1"/>
  <c r="F36" i="2"/>
  <c r="K245" i="3"/>
  <c r="P266" i="4"/>
  <c r="U266" i="4" s="1"/>
  <c r="O266" i="4"/>
  <c r="O263" i="4"/>
  <c r="P263" i="4"/>
  <c r="U263" i="4" s="1"/>
  <c r="O255" i="4"/>
  <c r="P255" i="4"/>
  <c r="U255" i="4" s="1"/>
  <c r="P280" i="4"/>
  <c r="U280" i="4" s="1"/>
  <c r="O280" i="4"/>
  <c r="P288" i="4"/>
  <c r="U288" i="4" s="1"/>
  <c r="O288" i="4"/>
  <c r="O296" i="4"/>
  <c r="P296" i="4"/>
  <c r="U296" i="4" s="1"/>
  <c r="O304" i="4"/>
  <c r="P304" i="4"/>
  <c r="U304" i="4" s="1"/>
  <c r="O312" i="4"/>
  <c r="P312" i="4"/>
  <c r="U312" i="4" s="1"/>
  <c r="O271" i="4"/>
  <c r="P271" i="4"/>
  <c r="U271" i="4" s="1"/>
  <c r="O279" i="4"/>
  <c r="P279" i="4"/>
  <c r="U279" i="4" s="1"/>
  <c r="O287" i="4"/>
  <c r="P287" i="4"/>
  <c r="U287" i="4" s="1"/>
  <c r="O295" i="4"/>
  <c r="P295" i="4"/>
  <c r="U295" i="4" s="1"/>
  <c r="P303" i="4"/>
  <c r="U303" i="4" s="1"/>
  <c r="O303" i="4"/>
  <c r="P311" i="4"/>
  <c r="U311" i="4" s="1"/>
  <c r="O311" i="4"/>
  <c r="O261" i="4"/>
  <c r="P261" i="4"/>
  <c r="U261" i="4" s="1"/>
  <c r="O273" i="4"/>
  <c r="P273" i="4"/>
  <c r="U273" i="4" s="1"/>
  <c r="O281" i="4"/>
  <c r="P281" i="4"/>
  <c r="U281" i="4" s="1"/>
  <c r="O289" i="4"/>
  <c r="P289" i="4"/>
  <c r="U289" i="4" s="1"/>
  <c r="O297" i="4"/>
  <c r="P297" i="4"/>
  <c r="U297" i="4" s="1"/>
  <c r="P305" i="4"/>
  <c r="U305" i="4" s="1"/>
  <c r="O305" i="4"/>
  <c r="P272" i="4"/>
  <c r="U272" i="4" s="1"/>
  <c r="O272" i="4"/>
  <c r="P274" i="4"/>
  <c r="U274" i="4" s="1"/>
  <c r="O274" i="4"/>
  <c r="P282" i="4"/>
  <c r="U282" i="4" s="1"/>
  <c r="O282" i="4"/>
  <c r="P290" i="4"/>
  <c r="U290" i="4" s="1"/>
  <c r="O290" i="4"/>
  <c r="O298" i="4"/>
  <c r="P298" i="4"/>
  <c r="U298" i="4" s="1"/>
  <c r="O306" i="4"/>
  <c r="P306" i="4"/>
  <c r="U306" i="4" s="1"/>
  <c r="O354" i="4"/>
  <c r="P354" i="4"/>
  <c r="U354" i="4" s="1"/>
  <c r="O362" i="4"/>
  <c r="P362" i="4"/>
  <c r="U362" i="4" s="1"/>
  <c r="O370" i="4"/>
  <c r="P370" i="4"/>
  <c r="U370" i="4" s="1"/>
  <c r="O378" i="4"/>
  <c r="P378" i="4"/>
  <c r="U378" i="4" s="1"/>
  <c r="O386" i="4"/>
  <c r="P386" i="4"/>
  <c r="U386" i="4" s="1"/>
  <c r="O394" i="4"/>
  <c r="P394" i="4"/>
  <c r="U394" i="4" s="1"/>
  <c r="P344" i="4"/>
  <c r="U344" i="4" s="1"/>
  <c r="O344" i="4"/>
  <c r="P336" i="4"/>
  <c r="U336" i="4" s="1"/>
  <c r="O336" i="4"/>
  <c r="O360" i="4"/>
  <c r="P360" i="4"/>
  <c r="U360" i="4" s="1"/>
  <c r="O368" i="4"/>
  <c r="P368" i="4"/>
  <c r="U368" i="4" s="1"/>
  <c r="O376" i="4"/>
  <c r="P376" i="4"/>
  <c r="U376" i="4" s="1"/>
  <c r="O384" i="4"/>
  <c r="P384" i="4"/>
  <c r="U384" i="4" s="1"/>
  <c r="O392" i="4"/>
  <c r="P392" i="4"/>
  <c r="U392" i="4" s="1"/>
  <c r="O355" i="4"/>
  <c r="P355" i="4"/>
  <c r="U355" i="4" s="1"/>
  <c r="O353" i="4"/>
  <c r="P353" i="4"/>
  <c r="U353" i="4" s="1"/>
  <c r="O361" i="4"/>
  <c r="P361" i="4"/>
  <c r="U361" i="4" s="1"/>
  <c r="O369" i="4"/>
  <c r="P369" i="4"/>
  <c r="U369" i="4" s="1"/>
  <c r="O377" i="4"/>
  <c r="P377" i="4"/>
  <c r="U377" i="4" s="1"/>
  <c r="O385" i="4"/>
  <c r="P385" i="4"/>
  <c r="U385" i="4" s="1"/>
  <c r="O393" i="4"/>
  <c r="P393" i="4"/>
  <c r="U393" i="4" s="1"/>
  <c r="O350" i="4"/>
  <c r="P350" i="4"/>
  <c r="U350" i="4" s="1"/>
  <c r="P342" i="4"/>
  <c r="U342" i="4" s="1"/>
  <c r="O342" i="4"/>
  <c r="O352" i="4"/>
  <c r="P352" i="4"/>
  <c r="U352" i="4" s="1"/>
  <c r="O363" i="4"/>
  <c r="P363" i="4"/>
  <c r="U363" i="4" s="1"/>
  <c r="O371" i="4"/>
  <c r="P371" i="4"/>
  <c r="U371" i="4" s="1"/>
  <c r="O379" i="4"/>
  <c r="P379" i="4"/>
  <c r="U379" i="4" s="1"/>
  <c r="O387" i="4"/>
  <c r="P387" i="4"/>
  <c r="U387" i="4" s="1"/>
  <c r="P432" i="4"/>
  <c r="U432" i="4" s="1"/>
  <c r="O432" i="4"/>
  <c r="O429" i="4"/>
  <c r="P429" i="4"/>
  <c r="U429" i="4" s="1"/>
  <c r="O421" i="4"/>
  <c r="P421" i="4"/>
  <c r="U421" i="4" s="1"/>
  <c r="O450" i="4"/>
  <c r="P450" i="4"/>
  <c r="U450" i="4" s="1"/>
  <c r="P458" i="4"/>
  <c r="U458" i="4" s="1"/>
  <c r="O458" i="4"/>
  <c r="P466" i="4"/>
  <c r="U466" i="4" s="1"/>
  <c r="O466" i="4"/>
  <c r="P474" i="4"/>
  <c r="U474" i="4" s="1"/>
  <c r="O474" i="4"/>
  <c r="O437" i="4"/>
  <c r="P437" i="4"/>
  <c r="U437" i="4" s="1"/>
  <c r="O445" i="4"/>
  <c r="P445" i="4"/>
  <c r="U445" i="4" s="1"/>
  <c r="P453" i="4"/>
  <c r="U453" i="4" s="1"/>
  <c r="O453" i="4"/>
  <c r="P461" i="4"/>
  <c r="U461" i="4" s="1"/>
  <c r="O461" i="4"/>
  <c r="P469" i="4"/>
  <c r="U469" i="4" s="1"/>
  <c r="O469" i="4"/>
  <c r="P456" i="4"/>
  <c r="U456" i="4" s="1"/>
  <c r="O456" i="4"/>
  <c r="O423" i="4"/>
  <c r="P423" i="4"/>
  <c r="U423" i="4" s="1"/>
  <c r="O435" i="4"/>
  <c r="P435" i="4"/>
  <c r="U435" i="4" s="1"/>
  <c r="O443" i="4"/>
  <c r="P443" i="4"/>
  <c r="U443" i="4" s="1"/>
  <c r="O451" i="4"/>
  <c r="P451" i="4"/>
  <c r="U451" i="4" s="1"/>
  <c r="O459" i="4"/>
  <c r="P459" i="4"/>
  <c r="U459" i="4" s="1"/>
  <c r="O467" i="4"/>
  <c r="P467" i="4"/>
  <c r="U467" i="4" s="1"/>
  <c r="O475" i="4"/>
  <c r="P475" i="4"/>
  <c r="U475" i="4" s="1"/>
  <c r="O438" i="4"/>
  <c r="P438" i="4"/>
  <c r="U438" i="4" s="1"/>
  <c r="O436" i="4"/>
  <c r="P436" i="4"/>
  <c r="U436" i="4" s="1"/>
  <c r="O444" i="4"/>
  <c r="P444" i="4"/>
  <c r="U444" i="4" s="1"/>
  <c r="P452" i="4"/>
  <c r="U452" i="4" s="1"/>
  <c r="O452" i="4"/>
  <c r="P464" i="4"/>
  <c r="U464" i="4" s="1"/>
  <c r="O464" i="4"/>
  <c r="P472" i="4"/>
  <c r="U472" i="4" s="1"/>
  <c r="O472" i="4"/>
  <c r="O520" i="4"/>
  <c r="P520" i="4"/>
  <c r="U520" i="4" s="1"/>
  <c r="O536" i="4"/>
  <c r="P536" i="4"/>
  <c r="U536" i="4" s="1"/>
  <c r="O544" i="4"/>
  <c r="P544" i="4"/>
  <c r="U544" i="4" s="1"/>
  <c r="P552" i="4"/>
  <c r="U552" i="4" s="1"/>
  <c r="O552" i="4"/>
  <c r="O510" i="4"/>
  <c r="P510" i="4"/>
  <c r="U510" i="4" s="1"/>
  <c r="O502" i="4"/>
  <c r="P502" i="4"/>
  <c r="U502" i="4" s="1"/>
  <c r="O522" i="4"/>
  <c r="P522" i="4"/>
  <c r="U522" i="4" s="1"/>
  <c r="O530" i="4"/>
  <c r="P530" i="4"/>
  <c r="U530" i="4" s="1"/>
  <c r="P507" i="4"/>
  <c r="U507" i="4" s="1"/>
  <c r="O521" i="4"/>
  <c r="P521" i="4"/>
  <c r="U521" i="4" s="1"/>
  <c r="O531" i="4"/>
  <c r="P531" i="4"/>
  <c r="U531" i="4" s="1"/>
  <c r="O539" i="4"/>
  <c r="P539" i="4"/>
  <c r="U539" i="4" s="1"/>
  <c r="O547" i="4"/>
  <c r="P547" i="4"/>
  <c r="U547" i="4" s="1"/>
  <c r="O555" i="4"/>
  <c r="P555" i="4"/>
  <c r="U555" i="4" s="1"/>
  <c r="O516" i="4"/>
  <c r="P516" i="4"/>
  <c r="U516" i="4" s="1"/>
  <c r="O508" i="4"/>
  <c r="P508" i="4"/>
  <c r="U508" i="4" s="1"/>
  <c r="O500" i="4"/>
  <c r="P500" i="4"/>
  <c r="U500" i="4" s="1"/>
  <c r="O511" i="4"/>
  <c r="P511" i="4"/>
  <c r="U511" i="4" s="1"/>
  <c r="O529" i="4"/>
  <c r="P529" i="4"/>
  <c r="U529" i="4" s="1"/>
  <c r="O537" i="4"/>
  <c r="P537" i="4"/>
  <c r="U537" i="4" s="1"/>
  <c r="O545" i="4"/>
  <c r="P545" i="4"/>
  <c r="U545" i="4" s="1"/>
  <c r="O553" i="4"/>
  <c r="P553" i="4"/>
  <c r="U553" i="4" s="1"/>
  <c r="P499" i="4"/>
  <c r="U499" i="4" s="1"/>
  <c r="O499" i="4"/>
  <c r="P270" i="4"/>
  <c r="U270" i="4" s="1"/>
  <c r="O270" i="4"/>
  <c r="O267" i="4"/>
  <c r="P267" i="4"/>
  <c r="U267" i="4" s="1"/>
  <c r="O259" i="4"/>
  <c r="P259" i="4"/>
  <c r="U259" i="4" s="1"/>
  <c r="O269" i="4"/>
  <c r="P269" i="4"/>
  <c r="U269" i="4" s="1"/>
  <c r="P284" i="4"/>
  <c r="U284" i="4" s="1"/>
  <c r="O284" i="4"/>
  <c r="P292" i="4"/>
  <c r="U292" i="4" s="1"/>
  <c r="O292" i="4"/>
  <c r="O300" i="4"/>
  <c r="P300" i="4"/>
  <c r="U300" i="4" s="1"/>
  <c r="O308" i="4"/>
  <c r="P308" i="4"/>
  <c r="U308" i="4" s="1"/>
  <c r="P262" i="4"/>
  <c r="U262" i="4" s="1"/>
  <c r="O262" i="4"/>
  <c r="O275" i="4"/>
  <c r="P275" i="4"/>
  <c r="U275" i="4" s="1"/>
  <c r="O283" i="4"/>
  <c r="P283" i="4"/>
  <c r="U283" i="4" s="1"/>
  <c r="O291" i="4"/>
  <c r="P291" i="4"/>
  <c r="U291" i="4" s="1"/>
  <c r="O299" i="4"/>
  <c r="P299" i="4"/>
  <c r="U299" i="4" s="1"/>
  <c r="P307" i="4"/>
  <c r="U307" i="4" s="1"/>
  <c r="O307" i="4"/>
  <c r="O265" i="4"/>
  <c r="P265" i="4"/>
  <c r="U265" i="4" s="1"/>
  <c r="O257" i="4"/>
  <c r="P257" i="4"/>
  <c r="U257" i="4" s="1"/>
  <c r="O277" i="4"/>
  <c r="P277" i="4"/>
  <c r="U277" i="4" s="1"/>
  <c r="O285" i="4"/>
  <c r="P285" i="4"/>
  <c r="U285" i="4" s="1"/>
  <c r="O293" i="4"/>
  <c r="P293" i="4"/>
  <c r="U293" i="4" s="1"/>
  <c r="P301" i="4"/>
  <c r="U301" i="4" s="1"/>
  <c r="O301" i="4"/>
  <c r="P309" i="4"/>
  <c r="U309" i="4" s="1"/>
  <c r="O309" i="4"/>
  <c r="P276" i="4"/>
  <c r="U276" i="4" s="1"/>
  <c r="O276" i="4"/>
  <c r="P278" i="4"/>
  <c r="U278" i="4" s="1"/>
  <c r="O278" i="4"/>
  <c r="P286" i="4"/>
  <c r="U286" i="4" s="1"/>
  <c r="O286" i="4"/>
  <c r="P294" i="4"/>
  <c r="U294" i="4" s="1"/>
  <c r="O294" i="4"/>
  <c r="O302" i="4"/>
  <c r="P302" i="4"/>
  <c r="U302" i="4" s="1"/>
  <c r="O310" i="4"/>
  <c r="P310" i="4"/>
  <c r="U310" i="4" s="1"/>
  <c r="O358" i="4"/>
  <c r="P358" i="4"/>
  <c r="U358" i="4" s="1"/>
  <c r="O366" i="4"/>
  <c r="P366" i="4"/>
  <c r="U366" i="4" s="1"/>
  <c r="O374" i="4"/>
  <c r="P374" i="4"/>
  <c r="U374" i="4" s="1"/>
  <c r="O382" i="4"/>
  <c r="P382" i="4"/>
  <c r="U382" i="4" s="1"/>
  <c r="O390" i="4"/>
  <c r="P390" i="4"/>
  <c r="U390" i="4" s="1"/>
  <c r="O348" i="4"/>
  <c r="P348" i="4"/>
  <c r="U348" i="4" s="1"/>
  <c r="P340" i="4"/>
  <c r="U340" i="4" s="1"/>
  <c r="O340" i="4"/>
  <c r="O356" i="4"/>
  <c r="P356" i="4"/>
  <c r="U356" i="4" s="1"/>
  <c r="O364" i="4"/>
  <c r="P364" i="4"/>
  <c r="U364" i="4" s="1"/>
  <c r="O372" i="4"/>
  <c r="P372" i="4"/>
  <c r="U372" i="4" s="1"/>
  <c r="O380" i="4"/>
  <c r="P380" i="4"/>
  <c r="U380" i="4" s="1"/>
  <c r="O388" i="4"/>
  <c r="P388" i="4"/>
  <c r="U388" i="4" s="1"/>
  <c r="O335" i="4"/>
  <c r="P335" i="4"/>
  <c r="U335" i="4" s="1"/>
  <c r="O359" i="4"/>
  <c r="P359" i="4"/>
  <c r="U359" i="4" s="1"/>
  <c r="O357" i="4"/>
  <c r="P357" i="4"/>
  <c r="U357" i="4" s="1"/>
  <c r="O365" i="4"/>
  <c r="P365" i="4"/>
  <c r="U365" i="4" s="1"/>
  <c r="O373" i="4"/>
  <c r="P373" i="4"/>
  <c r="U373" i="4" s="1"/>
  <c r="O381" i="4"/>
  <c r="P381" i="4"/>
  <c r="U381" i="4" s="1"/>
  <c r="O389" i="4"/>
  <c r="P389" i="4"/>
  <c r="U389" i="4" s="1"/>
  <c r="O349" i="4"/>
  <c r="P349" i="4"/>
  <c r="U349" i="4" s="1"/>
  <c r="P346" i="4"/>
  <c r="U346" i="4" s="1"/>
  <c r="O346" i="4"/>
  <c r="P338" i="4"/>
  <c r="U338" i="4" s="1"/>
  <c r="O338" i="4"/>
  <c r="P345" i="4"/>
  <c r="U345" i="4" s="1"/>
  <c r="O345" i="4"/>
  <c r="O367" i="4"/>
  <c r="P367" i="4"/>
  <c r="U367" i="4" s="1"/>
  <c r="O375" i="4"/>
  <c r="P375" i="4"/>
  <c r="U375" i="4" s="1"/>
  <c r="O383" i="4"/>
  <c r="P383" i="4"/>
  <c r="U383" i="4" s="1"/>
  <c r="O391" i="4"/>
  <c r="P391" i="4"/>
  <c r="U391" i="4" s="1"/>
  <c r="O433" i="4"/>
  <c r="P433" i="4"/>
  <c r="U433" i="4" s="1"/>
  <c r="O425" i="4"/>
  <c r="P425" i="4"/>
  <c r="U425" i="4" s="1"/>
  <c r="O446" i="4"/>
  <c r="P446" i="4"/>
  <c r="U446" i="4" s="1"/>
  <c r="P454" i="4"/>
  <c r="U454" i="4" s="1"/>
  <c r="O454" i="4"/>
  <c r="P462" i="4"/>
  <c r="U462" i="4" s="1"/>
  <c r="O462" i="4"/>
  <c r="P470" i="4"/>
  <c r="U470" i="4" s="1"/>
  <c r="O470" i="4"/>
  <c r="O417" i="4"/>
  <c r="P417" i="4"/>
  <c r="U417" i="4" s="1"/>
  <c r="O441" i="4"/>
  <c r="P441" i="4"/>
  <c r="U441" i="4" s="1"/>
  <c r="O449" i="4"/>
  <c r="P449" i="4"/>
  <c r="U449" i="4" s="1"/>
  <c r="O457" i="4"/>
  <c r="P457" i="4"/>
  <c r="U457" i="4" s="1"/>
  <c r="O465" i="4"/>
  <c r="P465" i="4"/>
  <c r="U465" i="4" s="1"/>
  <c r="O473" i="4"/>
  <c r="P473" i="4"/>
  <c r="U473" i="4" s="1"/>
  <c r="O427" i="4"/>
  <c r="P427" i="4"/>
  <c r="U427" i="4" s="1"/>
  <c r="O419" i="4"/>
  <c r="P419" i="4"/>
  <c r="U419" i="4" s="1"/>
  <c r="O439" i="4"/>
  <c r="P439" i="4"/>
  <c r="U439" i="4" s="1"/>
  <c r="O447" i="4"/>
  <c r="P447" i="4"/>
  <c r="U447" i="4" s="1"/>
  <c r="O455" i="4"/>
  <c r="P455" i="4"/>
  <c r="U455" i="4" s="1"/>
  <c r="O463" i="4"/>
  <c r="P463" i="4"/>
  <c r="U463" i="4" s="1"/>
  <c r="O471" i="4"/>
  <c r="P471" i="4"/>
  <c r="U471" i="4" s="1"/>
  <c r="P428" i="4"/>
  <c r="U428" i="4" s="1"/>
  <c r="O428" i="4"/>
  <c r="O442" i="4"/>
  <c r="P442" i="4"/>
  <c r="U442" i="4" s="1"/>
  <c r="O440" i="4"/>
  <c r="P440" i="4"/>
  <c r="U440" i="4" s="1"/>
  <c r="O448" i="4"/>
  <c r="P448" i="4"/>
  <c r="U448" i="4" s="1"/>
  <c r="P460" i="4"/>
  <c r="U460" i="4" s="1"/>
  <c r="O460" i="4"/>
  <c r="P468" i="4"/>
  <c r="U468" i="4" s="1"/>
  <c r="O468" i="4"/>
  <c r="P476" i="4"/>
  <c r="U476" i="4" s="1"/>
  <c r="O476" i="4"/>
  <c r="O524" i="4"/>
  <c r="P524" i="4"/>
  <c r="U524" i="4" s="1"/>
  <c r="O532" i="4"/>
  <c r="P532" i="4"/>
  <c r="U532" i="4" s="1"/>
  <c r="P548" i="4"/>
  <c r="U548" i="4" s="1"/>
  <c r="O548" i="4"/>
  <c r="P556" i="4"/>
  <c r="U556" i="4" s="1"/>
  <c r="O556" i="4"/>
  <c r="O506" i="4"/>
  <c r="P506" i="4"/>
  <c r="U506" i="4" s="1"/>
  <c r="O526" i="4"/>
  <c r="P526" i="4"/>
  <c r="U526" i="4" s="1"/>
  <c r="O534" i="4"/>
  <c r="P534" i="4"/>
  <c r="U534" i="4" s="1"/>
  <c r="O542" i="4"/>
  <c r="P542" i="4"/>
  <c r="U542" i="4" s="1"/>
  <c r="P550" i="4"/>
  <c r="U550" i="4" s="1"/>
  <c r="O550" i="4"/>
  <c r="P558" i="4"/>
  <c r="U558" i="4" s="1"/>
  <c r="O558" i="4"/>
  <c r="O517" i="4"/>
  <c r="P517" i="4"/>
  <c r="U517" i="4" s="1"/>
  <c r="O519" i="4"/>
  <c r="P519" i="4"/>
  <c r="U519" i="4" s="1"/>
  <c r="O527" i="4"/>
  <c r="P527" i="4"/>
  <c r="U527" i="4" s="1"/>
  <c r="O535" i="4"/>
  <c r="P535" i="4"/>
  <c r="U535" i="4" s="1"/>
  <c r="O551" i="4"/>
  <c r="P551" i="4"/>
  <c r="U551" i="4" s="1"/>
  <c r="O515" i="4"/>
  <c r="P515" i="4"/>
  <c r="U515" i="4" s="1"/>
  <c r="O512" i="4"/>
  <c r="P512" i="4"/>
  <c r="U512" i="4" s="1"/>
  <c r="O504" i="4"/>
  <c r="P504" i="4"/>
  <c r="U504" i="4" s="1"/>
  <c r="O514" i="4"/>
  <c r="P514" i="4"/>
  <c r="U514" i="4" s="1"/>
  <c r="O541" i="4"/>
  <c r="P541" i="4"/>
  <c r="U541" i="4" s="1"/>
  <c r="O549" i="4"/>
  <c r="P549" i="4"/>
  <c r="U549" i="4" s="1"/>
  <c r="K52" i="3"/>
  <c r="K63" i="3"/>
  <c r="J292" i="3"/>
  <c r="L292" i="3"/>
  <c r="J318" i="4" s="1"/>
  <c r="J300" i="3"/>
  <c r="L300" i="3"/>
  <c r="J326" i="4" s="1"/>
  <c r="J295" i="3"/>
  <c r="L295" i="3"/>
  <c r="J321" i="4" s="1"/>
  <c r="J303" i="3"/>
  <c r="L303" i="3"/>
  <c r="J329" i="4" s="1"/>
  <c r="J294" i="3"/>
  <c r="L294" i="3"/>
  <c r="J320" i="4" s="1"/>
  <c r="J302" i="3"/>
  <c r="L302" i="3"/>
  <c r="J328" i="4" s="1"/>
  <c r="J289" i="3"/>
  <c r="L289" i="3"/>
  <c r="J315" i="4" s="1"/>
  <c r="J297" i="3"/>
  <c r="L297" i="3"/>
  <c r="J323" i="4" s="1"/>
  <c r="J288" i="3"/>
  <c r="L288" i="3"/>
  <c r="J314" i="4" s="1"/>
  <c r="J296" i="3"/>
  <c r="L296" i="3"/>
  <c r="J322" i="4" s="1"/>
  <c r="J291" i="3"/>
  <c r="L291" i="3"/>
  <c r="J317" i="4" s="1"/>
  <c r="J299" i="3"/>
  <c r="L299" i="3"/>
  <c r="J325" i="4" s="1"/>
  <c r="J290" i="3"/>
  <c r="L290" i="3"/>
  <c r="J316" i="4" s="1"/>
  <c r="J298" i="3"/>
  <c r="L298" i="3"/>
  <c r="J324" i="4" s="1"/>
  <c r="J293" i="3"/>
  <c r="L293" i="3"/>
  <c r="J319" i="4" s="1"/>
  <c r="J301" i="3"/>
  <c r="L301" i="3"/>
  <c r="J327" i="4" s="1"/>
  <c r="F44" i="2"/>
  <c r="E62" i="2"/>
  <c r="E124" i="2"/>
  <c r="F122" i="2"/>
  <c r="F57" i="2"/>
  <c r="F109" i="2"/>
  <c r="F35" i="2"/>
  <c r="F37" i="2"/>
  <c r="F225" i="2"/>
  <c r="F61" i="2"/>
  <c r="F45" i="2"/>
  <c r="F113" i="2"/>
  <c r="F123" i="2"/>
  <c r="F128" i="2"/>
  <c r="E100" i="2"/>
  <c r="F114" i="2"/>
  <c r="F216" i="2"/>
  <c r="E128" i="2"/>
  <c r="F65" i="2"/>
  <c r="F38" i="2"/>
  <c r="F49" i="2"/>
  <c r="E9" i="2"/>
  <c r="E34" i="2"/>
  <c r="F53" i="2"/>
  <c r="F202" i="2"/>
  <c r="E101" i="2"/>
  <c r="F121" i="2"/>
  <c r="F134" i="2"/>
  <c r="E118" i="2"/>
  <c r="D200" i="2"/>
  <c r="F200" i="2" s="1"/>
  <c r="F201" i="5" s="1"/>
  <c r="D233" i="2"/>
  <c r="S176" i="3"/>
  <c r="S186" i="3"/>
  <c r="S190" i="3"/>
  <c r="S185" i="3"/>
  <c r="S212" i="3"/>
  <c r="S184" i="3"/>
  <c r="S199" i="3"/>
  <c r="S189" i="3"/>
  <c r="S181" i="3"/>
  <c r="S180" i="3"/>
  <c r="S209" i="3"/>
  <c r="S168" i="3"/>
  <c r="S200" i="3"/>
  <c r="F182" i="2"/>
  <c r="D75" i="2"/>
  <c r="F88" i="2"/>
  <c r="R306" i="3"/>
  <c r="Q306" i="3" s="1"/>
  <c r="K306" i="3" s="1"/>
  <c r="E86" i="2"/>
  <c r="R304" i="3"/>
  <c r="Q304" i="3" s="1"/>
  <c r="K304" i="3" s="1"/>
  <c r="F90" i="2"/>
  <c r="R308" i="3"/>
  <c r="Q308" i="3" s="1"/>
  <c r="K308" i="3" s="1"/>
  <c r="F87" i="2"/>
  <c r="R305" i="3"/>
  <c r="Q305" i="3" s="1"/>
  <c r="K305" i="3" s="1"/>
  <c r="R307" i="3"/>
  <c r="Q307" i="3" s="1"/>
  <c r="K307" i="3" s="1"/>
  <c r="R299" i="3"/>
  <c r="Q299" i="3" s="1"/>
  <c r="R297" i="3"/>
  <c r="Q297" i="3" s="1"/>
  <c r="R287" i="3"/>
  <c r="Q287" i="3" s="1"/>
  <c r="K287" i="3" s="1"/>
  <c r="F92" i="2"/>
  <c r="E87" i="2"/>
  <c r="E102" i="2"/>
  <c r="R301" i="3"/>
  <c r="Q301" i="3" s="1"/>
  <c r="R302" i="3"/>
  <c r="Q302" i="3" s="1"/>
  <c r="F97" i="2"/>
  <c r="F19" i="2"/>
  <c r="F184" i="5" s="1"/>
  <c r="E92" i="2"/>
  <c r="E12" i="2"/>
  <c r="E90" i="2"/>
  <c r="F107" i="2"/>
  <c r="E98" i="2"/>
  <c r="E88" i="2"/>
  <c r="E186" i="2"/>
  <c r="E18" i="2"/>
  <c r="F229" i="2"/>
  <c r="E106" i="2"/>
  <c r="F220" i="2"/>
  <c r="F185" i="2"/>
  <c r="F212" i="2"/>
  <c r="E190" i="2"/>
  <c r="E22" i="2"/>
  <c r="F14" i="2"/>
  <c r="F179" i="5" s="1"/>
  <c r="E14" i="2"/>
  <c r="E168" i="2"/>
  <c r="E176" i="2"/>
  <c r="F176" i="2"/>
  <c r="F177" i="5" s="1"/>
  <c r="D234" i="2"/>
  <c r="E169" i="2"/>
  <c r="F16" i="2"/>
  <c r="F181" i="5" s="1"/>
  <c r="E16" i="2"/>
  <c r="D164" i="2"/>
  <c r="D157" i="2"/>
  <c r="D188" i="2"/>
  <c r="E188" i="2" s="1"/>
  <c r="F105" i="2"/>
  <c r="E105" i="2"/>
  <c r="D158" i="2"/>
  <c r="D153" i="2"/>
  <c r="D151" i="2"/>
  <c r="D152" i="2"/>
  <c r="F20" i="2"/>
  <c r="F185" i="5" s="1"/>
  <c r="E20" i="2"/>
  <c r="F189" i="2"/>
  <c r="D199" i="2"/>
  <c r="E117" i="2"/>
  <c r="E94" i="2"/>
  <c r="F117" i="2"/>
  <c r="F192" i="2"/>
  <c r="E96" i="2"/>
  <c r="F228" i="2"/>
  <c r="F95" i="2"/>
  <c r="F206" i="2"/>
  <c r="F196" i="2"/>
  <c r="F94" i="2"/>
  <c r="F86" i="2"/>
  <c r="F210" i="2"/>
  <c r="F211" i="5" s="1"/>
  <c r="E210" i="2"/>
  <c r="F129" i="5" s="1"/>
  <c r="D167" i="2"/>
  <c r="D208" i="2"/>
  <c r="E126" i="2"/>
  <c r="F93" i="2"/>
  <c r="F193" i="2"/>
  <c r="F13" i="2"/>
  <c r="F179" i="2"/>
  <c r="F11" i="2"/>
  <c r="F222" i="2"/>
  <c r="F197" i="2"/>
  <c r="F183" i="2"/>
  <c r="F89" i="2"/>
  <c r="F194" i="2"/>
  <c r="F227" i="2"/>
  <c r="F204" i="2"/>
  <c r="F187" i="2"/>
  <c r="F168" i="2"/>
  <c r="D154" i="2"/>
  <c r="D156" i="2"/>
  <c r="D162" i="2"/>
  <c r="D184" i="2"/>
  <c r="E184" i="2" s="1"/>
  <c r="F178" i="2"/>
  <c r="E116" i="2"/>
  <c r="D198" i="2"/>
  <c r="F169" i="2"/>
  <c r="D159" i="2"/>
  <c r="D155" i="2"/>
  <c r="E24" i="2"/>
  <c r="F24" i="2"/>
  <c r="F189" i="5" s="1"/>
  <c r="D214" i="2"/>
  <c r="E132" i="2"/>
  <c r="D173" i="2"/>
  <c r="E91" i="2"/>
  <c r="E119" i="2"/>
  <c r="D201" i="2"/>
  <c r="E10" i="2"/>
  <c r="F231" i="2"/>
  <c r="F126" i="2"/>
  <c r="D170" i="2"/>
  <c r="F499" i="5" s="1"/>
  <c r="O499" i="5" s="1"/>
  <c r="P499" i="5" s="1"/>
  <c r="D172" i="2"/>
  <c r="F218" i="2"/>
  <c r="F91" i="2"/>
  <c r="F191" i="2"/>
  <c r="F213" i="2"/>
  <c r="F99" i="2"/>
  <c r="F226" i="2"/>
  <c r="F119" i="2"/>
  <c r="F103" i="2"/>
  <c r="D171" i="2"/>
  <c r="F500" i="5" s="1"/>
  <c r="O500" i="5" s="1"/>
  <c r="P500" i="5" s="1"/>
  <c r="D160" i="2"/>
  <c r="E127" i="2"/>
  <c r="D209" i="2"/>
  <c r="F205" i="2"/>
  <c r="F224" i="2"/>
  <c r="F181" i="2"/>
  <c r="D180" i="2"/>
  <c r="E180" i="2" s="1"/>
  <c r="F203" i="2"/>
  <c r="E129" i="2"/>
  <c r="D211" i="2"/>
  <c r="F207" i="2"/>
  <c r="F15" i="2"/>
  <c r="F180" i="5" s="1"/>
  <c r="F195" i="2"/>
  <c r="F217" i="2"/>
  <c r="E26" i="2"/>
  <c r="E174" i="2"/>
  <c r="D177" i="2"/>
  <c r="D175" i="2"/>
  <c r="K493" i="3" l="1"/>
  <c r="P540" i="4"/>
  <c r="U540" i="4" s="1"/>
  <c r="P557" i="4"/>
  <c r="U557" i="4" s="1"/>
  <c r="P543" i="4"/>
  <c r="U543" i="4" s="1"/>
  <c r="O518" i="4"/>
  <c r="F391" i="5"/>
  <c r="O387" i="5"/>
  <c r="P387" i="5" s="1"/>
  <c r="Q320" i="3"/>
  <c r="K320" i="3" s="1"/>
  <c r="Q364" i="3"/>
  <c r="K364" i="3" s="1"/>
  <c r="O389" i="5"/>
  <c r="P389" i="5" s="1"/>
  <c r="K476" i="3"/>
  <c r="P523" i="4"/>
  <c r="U523" i="4" s="1"/>
  <c r="O375" i="5"/>
  <c r="P375" i="5" s="1"/>
  <c r="O525" i="4"/>
  <c r="O554" i="4"/>
  <c r="F305" i="5"/>
  <c r="O305" i="5" s="1"/>
  <c r="P305" i="5" s="1"/>
  <c r="F307" i="5"/>
  <c r="O307" i="5" s="1"/>
  <c r="P307" i="5" s="1"/>
  <c r="S188" i="3"/>
  <c r="Q201" i="3"/>
  <c r="K201" i="3" s="1"/>
  <c r="R264" i="3"/>
  <c r="Q264" i="3" s="1"/>
  <c r="K264" i="3" s="1"/>
  <c r="Q224" i="3"/>
  <c r="K224" i="3" s="1"/>
  <c r="H351" i="5"/>
  <c r="G351" i="5" s="1"/>
  <c r="R20" i="3"/>
  <c r="Q20" i="3" s="1"/>
  <c r="K20" i="3" s="1"/>
  <c r="R240" i="3"/>
  <c r="Q240" i="3" s="1"/>
  <c r="K240" i="3" s="1"/>
  <c r="O546" i="4"/>
  <c r="P528" i="4"/>
  <c r="U528" i="4" s="1"/>
  <c r="F149" i="5"/>
  <c r="F641" i="5" s="1"/>
  <c r="S497" i="3"/>
  <c r="H548" i="5" s="1"/>
  <c r="G548" i="5" s="1"/>
  <c r="O548" i="5" s="1"/>
  <c r="P548" i="5" s="1"/>
  <c r="Q319" i="3"/>
  <c r="K319" i="3" s="1"/>
  <c r="H391" i="5"/>
  <c r="G391" i="5" s="1"/>
  <c r="O391" i="5" s="1"/>
  <c r="P391" i="5" s="1"/>
  <c r="H182" i="5"/>
  <c r="G182" i="5" s="1"/>
  <c r="O182" i="5" s="1"/>
  <c r="P182" i="5" s="1"/>
  <c r="H392" i="5"/>
  <c r="G392" i="5" s="1"/>
  <c r="O392" i="5" s="1"/>
  <c r="P392" i="5" s="1"/>
  <c r="H353" i="5"/>
  <c r="G353" i="5" s="1"/>
  <c r="O353" i="5" s="1"/>
  <c r="P353" i="5" s="1"/>
  <c r="R32" i="3"/>
  <c r="Q32" i="3" s="1"/>
  <c r="K32" i="3" s="1"/>
  <c r="O533" i="4"/>
  <c r="Q310" i="3"/>
  <c r="K310" i="3" s="1"/>
  <c r="Q316" i="3"/>
  <c r="K316" i="3" s="1"/>
  <c r="Q501" i="3"/>
  <c r="K501" i="3" s="1"/>
  <c r="F233" i="5"/>
  <c r="O233" i="5" s="1"/>
  <c r="P233" i="5" s="1"/>
  <c r="H384" i="5"/>
  <c r="G384" i="5" s="1"/>
  <c r="O384" i="5" s="1"/>
  <c r="P384" i="5" s="1"/>
  <c r="Q356" i="3"/>
  <c r="K356" i="3" s="1"/>
  <c r="Q478" i="3"/>
  <c r="K478" i="3" s="1"/>
  <c r="H338" i="5"/>
  <c r="G338" i="5" s="1"/>
  <c r="O338" i="5" s="1"/>
  <c r="P338" i="5" s="1"/>
  <c r="P538" i="4"/>
  <c r="U538" i="4" s="1"/>
  <c r="H377" i="5"/>
  <c r="G377" i="5" s="1"/>
  <c r="O377" i="5" s="1"/>
  <c r="P377" i="5" s="1"/>
  <c r="S343" i="3"/>
  <c r="H355" i="5"/>
  <c r="G355" i="5" s="1"/>
  <c r="O355" i="5" s="1"/>
  <c r="P355" i="5" s="1"/>
  <c r="P89" i="4"/>
  <c r="U89" i="4" s="1"/>
  <c r="O89" i="4"/>
  <c r="H550" i="5"/>
  <c r="G550" i="5" s="1"/>
  <c r="Q499" i="3"/>
  <c r="K499" i="3" s="1"/>
  <c r="K290" i="3"/>
  <c r="K291" i="3"/>
  <c r="K288" i="3"/>
  <c r="K289" i="3"/>
  <c r="K294" i="3"/>
  <c r="K295" i="3"/>
  <c r="K292" i="3"/>
  <c r="Q492" i="3"/>
  <c r="K492" i="3" s="1"/>
  <c r="H396" i="5"/>
  <c r="G396" i="5" s="1"/>
  <c r="O396" i="5" s="1"/>
  <c r="P396" i="5" s="1"/>
  <c r="H382" i="5"/>
  <c r="G382" i="5" s="1"/>
  <c r="O382" i="5" s="1"/>
  <c r="P382" i="5" s="1"/>
  <c r="H378" i="5"/>
  <c r="G378" i="5" s="1"/>
  <c r="O378" i="5" s="1"/>
  <c r="P378" i="5" s="1"/>
  <c r="S329" i="3"/>
  <c r="Q329" i="3" s="1"/>
  <c r="K329" i="3" s="1"/>
  <c r="F550" i="5"/>
  <c r="S216" i="3"/>
  <c r="Q216" i="3" s="1"/>
  <c r="K216" i="3" s="1"/>
  <c r="K298" i="3"/>
  <c r="K296" i="3"/>
  <c r="K303" i="3"/>
  <c r="K300" i="3"/>
  <c r="H341" i="5"/>
  <c r="G341" i="5" s="1"/>
  <c r="O341" i="5" s="1"/>
  <c r="P341" i="5" s="1"/>
  <c r="H194" i="5"/>
  <c r="G194" i="5" s="1"/>
  <c r="O194" i="5" s="1"/>
  <c r="P194" i="5" s="1"/>
  <c r="Q213" i="3"/>
  <c r="K213" i="3" s="1"/>
  <c r="R28" i="3"/>
  <c r="Q28" i="3" s="1"/>
  <c r="K28" i="3" s="1"/>
  <c r="S217" i="3"/>
  <c r="H224" i="5" s="1"/>
  <c r="G224" i="5" s="1"/>
  <c r="H363" i="5"/>
  <c r="G363" i="5" s="1"/>
  <c r="O363" i="5" s="1"/>
  <c r="P363" i="5" s="1"/>
  <c r="Q318" i="3"/>
  <c r="K318" i="3" s="1"/>
  <c r="H386" i="5"/>
  <c r="G386" i="5" s="1"/>
  <c r="F630" i="5"/>
  <c r="S510" i="3"/>
  <c r="H227" i="5"/>
  <c r="G227" i="5" s="1"/>
  <c r="O227" i="5" s="1"/>
  <c r="P227" i="5" s="1"/>
  <c r="Q464" i="3"/>
  <c r="K464" i="3" s="1"/>
  <c r="Q508" i="3"/>
  <c r="K508" i="3" s="1"/>
  <c r="S368" i="3"/>
  <c r="F397" i="5"/>
  <c r="H527" i="5"/>
  <c r="G527" i="5" s="1"/>
  <c r="O527" i="5" s="1"/>
  <c r="P527" i="5" s="1"/>
  <c r="H343" i="5"/>
  <c r="G343" i="5" s="1"/>
  <c r="O343" i="5" s="1"/>
  <c r="P343" i="5" s="1"/>
  <c r="H362" i="5"/>
  <c r="G362" i="5" s="1"/>
  <c r="O362" i="5" s="1"/>
  <c r="P362" i="5" s="1"/>
  <c r="O85" i="5"/>
  <c r="P85" i="5" s="1"/>
  <c r="F659" i="5"/>
  <c r="O659" i="5" s="1"/>
  <c r="P659" i="5" s="1"/>
  <c r="O84" i="5"/>
  <c r="P84" i="5" s="1"/>
  <c r="F658" i="5"/>
  <c r="O658" i="5" s="1"/>
  <c r="P658" i="5" s="1"/>
  <c r="O129" i="5"/>
  <c r="P129" i="5" s="1"/>
  <c r="O141" i="5"/>
  <c r="P141" i="5" s="1"/>
  <c r="O139" i="5"/>
  <c r="P139" i="5" s="1"/>
  <c r="O108" i="5"/>
  <c r="P108" i="5" s="1"/>
  <c r="O148" i="5"/>
  <c r="P148" i="5" s="1"/>
  <c r="O121" i="5"/>
  <c r="P121" i="5" s="1"/>
  <c r="O146" i="5"/>
  <c r="P146" i="5" s="1"/>
  <c r="O126" i="5"/>
  <c r="P126" i="5" s="1"/>
  <c r="O144" i="5"/>
  <c r="P144" i="5" s="1"/>
  <c r="O150" i="5"/>
  <c r="P150" i="5" s="1"/>
  <c r="O123" i="5"/>
  <c r="P123" i="5" s="1"/>
  <c r="O149" i="5"/>
  <c r="P149" i="5" s="1"/>
  <c r="O104" i="5"/>
  <c r="P104" i="5" s="1"/>
  <c r="F634" i="5"/>
  <c r="O82" i="5"/>
  <c r="P82" i="5" s="1"/>
  <c r="F656" i="5"/>
  <c r="O656" i="5" s="1"/>
  <c r="P656" i="5" s="1"/>
  <c r="O80" i="5"/>
  <c r="P80" i="5" s="1"/>
  <c r="F654" i="5"/>
  <c r="O654" i="5" s="1"/>
  <c r="P654" i="5" s="1"/>
  <c r="O136" i="5"/>
  <c r="P136" i="5" s="1"/>
  <c r="O131" i="5"/>
  <c r="P131" i="5" s="1"/>
  <c r="O102" i="5"/>
  <c r="P102" i="5" s="1"/>
  <c r="O132" i="5"/>
  <c r="P132" i="5" s="1"/>
  <c r="O100" i="5"/>
  <c r="P100" i="5" s="1"/>
  <c r="O147" i="5"/>
  <c r="P147" i="5" s="1"/>
  <c r="O143" i="5"/>
  <c r="P143" i="5" s="1"/>
  <c r="O122" i="5"/>
  <c r="P122" i="5" s="1"/>
  <c r="O140" i="5"/>
  <c r="P140" i="5" s="1"/>
  <c r="O135" i="5"/>
  <c r="P135" i="5" s="1"/>
  <c r="O98" i="5"/>
  <c r="P98" i="5" s="1"/>
  <c r="F626" i="5"/>
  <c r="O229" i="5"/>
  <c r="P229" i="5" s="1"/>
  <c r="O190" i="5"/>
  <c r="P190" i="5" s="1"/>
  <c r="O213" i="5"/>
  <c r="P213" i="5" s="1"/>
  <c r="O217" i="5"/>
  <c r="P217" i="5" s="1"/>
  <c r="O228" i="5"/>
  <c r="P228" i="5" s="1"/>
  <c r="O232" i="5"/>
  <c r="P232" i="5" s="1"/>
  <c r="O198" i="5"/>
  <c r="P198" i="5" s="1"/>
  <c r="O221" i="5"/>
  <c r="P221" i="5" s="1"/>
  <c r="O225" i="5"/>
  <c r="P225" i="5" s="1"/>
  <c r="O208" i="5"/>
  <c r="P208" i="5" s="1"/>
  <c r="O204" i="5"/>
  <c r="P204" i="5" s="1"/>
  <c r="O205" i="5"/>
  <c r="P205" i="5" s="1"/>
  <c r="O186" i="5"/>
  <c r="P186" i="5" s="1"/>
  <c r="H519" i="5"/>
  <c r="G519" i="5" s="1"/>
  <c r="O519" i="5" s="1"/>
  <c r="P519" i="5" s="1"/>
  <c r="H544" i="5"/>
  <c r="G544" i="5" s="1"/>
  <c r="O544" i="5" s="1"/>
  <c r="P544" i="5" s="1"/>
  <c r="H540" i="5"/>
  <c r="G540" i="5" s="1"/>
  <c r="O540" i="5" s="1"/>
  <c r="P540" i="5" s="1"/>
  <c r="H538" i="5"/>
  <c r="G538" i="5" s="1"/>
  <c r="O538" i="5" s="1"/>
  <c r="P538" i="5" s="1"/>
  <c r="E200" i="2"/>
  <c r="F119" i="5" s="1"/>
  <c r="S495" i="3"/>
  <c r="H546" i="5" s="1"/>
  <c r="F546" i="5"/>
  <c r="R405" i="3"/>
  <c r="Q405" i="3" s="1"/>
  <c r="K405" i="3" s="1"/>
  <c r="F456" i="5"/>
  <c r="O456" i="5" s="1"/>
  <c r="P456" i="5" s="1"/>
  <c r="R450" i="3"/>
  <c r="Q450" i="3" s="1"/>
  <c r="K450" i="3" s="1"/>
  <c r="F501" i="5"/>
  <c r="O501" i="5" s="1"/>
  <c r="P501" i="5" s="1"/>
  <c r="S465" i="3"/>
  <c r="H516" i="5" s="1"/>
  <c r="F516" i="5"/>
  <c r="S453" i="3"/>
  <c r="H504" i="5" s="1"/>
  <c r="F504" i="5"/>
  <c r="S474" i="3"/>
  <c r="H525" i="5" s="1"/>
  <c r="F525" i="5"/>
  <c r="R395" i="3"/>
  <c r="Q395" i="3" s="1"/>
  <c r="K395" i="3" s="1"/>
  <c r="F446" i="5"/>
  <c r="O446" i="5" s="1"/>
  <c r="P446" i="5" s="1"/>
  <c r="R386" i="3"/>
  <c r="Q386" i="3" s="1"/>
  <c r="K386" i="3" s="1"/>
  <c r="F437" i="5"/>
  <c r="O437" i="5" s="1"/>
  <c r="P437" i="5" s="1"/>
  <c r="R406" i="3"/>
  <c r="Q406" i="3" s="1"/>
  <c r="K406" i="3" s="1"/>
  <c r="F457" i="5"/>
  <c r="O457" i="5" s="1"/>
  <c r="P457" i="5" s="1"/>
  <c r="S488" i="3"/>
  <c r="H539" i="5" s="1"/>
  <c r="F539" i="5"/>
  <c r="Q226" i="3"/>
  <c r="K226" i="3" s="1"/>
  <c r="O231" i="5"/>
  <c r="P231" i="5" s="1"/>
  <c r="O220" i="5"/>
  <c r="P220" i="5" s="1"/>
  <c r="O348" i="5"/>
  <c r="P348" i="5" s="1"/>
  <c r="O385" i="5"/>
  <c r="P385" i="5" s="1"/>
  <c r="O345" i="5"/>
  <c r="P345" i="5" s="1"/>
  <c r="S459" i="3"/>
  <c r="H510" i="5" s="1"/>
  <c r="F510" i="5"/>
  <c r="S491" i="3"/>
  <c r="Q491" i="3" s="1"/>
  <c r="K491" i="3" s="1"/>
  <c r="F542" i="5"/>
  <c r="S473" i="3"/>
  <c r="Q473" i="3" s="1"/>
  <c r="K473" i="3" s="1"/>
  <c r="F524" i="5"/>
  <c r="R407" i="3"/>
  <c r="Q407" i="3" s="1"/>
  <c r="K407" i="3" s="1"/>
  <c r="F458" i="5"/>
  <c r="O458" i="5" s="1"/>
  <c r="P458" i="5" s="1"/>
  <c r="S502" i="3"/>
  <c r="Q502" i="3" s="1"/>
  <c r="K502" i="3" s="1"/>
  <c r="F553" i="5"/>
  <c r="S479" i="3"/>
  <c r="Q479" i="3" s="1"/>
  <c r="K479" i="3" s="1"/>
  <c r="F530" i="5"/>
  <c r="S469" i="3"/>
  <c r="Q469" i="3" s="1"/>
  <c r="K469" i="3" s="1"/>
  <c r="F520" i="5"/>
  <c r="R410" i="3"/>
  <c r="Q410" i="3" s="1"/>
  <c r="K410" i="3" s="1"/>
  <c r="F461" i="5"/>
  <c r="O461" i="5" s="1"/>
  <c r="P461" i="5" s="1"/>
  <c r="R394" i="3"/>
  <c r="Q394" i="3" s="1"/>
  <c r="K394" i="3" s="1"/>
  <c r="F445" i="5"/>
  <c r="O445" i="5" s="1"/>
  <c r="P445" i="5" s="1"/>
  <c r="S482" i="3"/>
  <c r="Q482" i="3" s="1"/>
  <c r="K482" i="3" s="1"/>
  <c r="F533" i="5"/>
  <c r="S461" i="3"/>
  <c r="Q461" i="3" s="1"/>
  <c r="K461" i="3" s="1"/>
  <c r="F512" i="5"/>
  <c r="S457" i="3"/>
  <c r="Q457" i="3" s="1"/>
  <c r="K457" i="3" s="1"/>
  <c r="F508" i="5"/>
  <c r="R404" i="3"/>
  <c r="Q404" i="3" s="1"/>
  <c r="K404" i="3" s="1"/>
  <c r="F455" i="5"/>
  <c r="O455" i="5" s="1"/>
  <c r="P455" i="5" s="1"/>
  <c r="S484" i="3"/>
  <c r="H535" i="5" s="1"/>
  <c r="F535" i="5"/>
  <c r="S470" i="3"/>
  <c r="Q470" i="3" s="1"/>
  <c r="K470" i="3" s="1"/>
  <c r="F521" i="5"/>
  <c r="S490" i="3"/>
  <c r="H541" i="5" s="1"/>
  <c r="F541" i="5"/>
  <c r="F623" i="5" s="1"/>
  <c r="S507" i="3"/>
  <c r="Q507" i="3" s="1"/>
  <c r="K507" i="3" s="1"/>
  <c r="F558" i="5"/>
  <c r="R370" i="3"/>
  <c r="Q370" i="3" s="1"/>
  <c r="K370" i="3" s="1"/>
  <c r="F421" i="5"/>
  <c r="O421" i="5" s="1"/>
  <c r="P421" i="5" s="1"/>
  <c r="R396" i="3"/>
  <c r="Q396" i="3" s="1"/>
  <c r="K396" i="3" s="1"/>
  <c r="F447" i="5"/>
  <c r="O447" i="5" s="1"/>
  <c r="P447" i="5" s="1"/>
  <c r="S480" i="3"/>
  <c r="H531" i="5" s="1"/>
  <c r="F531" i="5"/>
  <c r="S494" i="3"/>
  <c r="Q494" i="3" s="1"/>
  <c r="K494" i="3" s="1"/>
  <c r="F545" i="5"/>
  <c r="S483" i="3"/>
  <c r="H534" i="5" s="1"/>
  <c r="F534" i="5"/>
  <c r="S451" i="3"/>
  <c r="Q451" i="3" s="1"/>
  <c r="K451" i="3" s="1"/>
  <c r="F502" i="5"/>
  <c r="S505" i="3"/>
  <c r="Q505" i="3" s="1"/>
  <c r="K505" i="3" s="1"/>
  <c r="F556" i="5"/>
  <c r="F638" i="5" s="1"/>
  <c r="S475" i="3"/>
  <c r="Q475" i="3" s="1"/>
  <c r="K475" i="3" s="1"/>
  <c r="F526" i="5"/>
  <c r="F608" i="5" s="1"/>
  <c r="S455" i="3"/>
  <c r="H506" i="5" s="1"/>
  <c r="F506" i="5"/>
  <c r="S477" i="3"/>
  <c r="Q477" i="3" s="1"/>
  <c r="K477" i="3" s="1"/>
  <c r="F528" i="5"/>
  <c r="S467" i="3"/>
  <c r="H518" i="5" s="1"/>
  <c r="F518" i="5"/>
  <c r="S463" i="3"/>
  <c r="Q463" i="3" s="1"/>
  <c r="K463" i="3" s="1"/>
  <c r="F514" i="5"/>
  <c r="S452" i="3"/>
  <c r="H503" i="5" s="1"/>
  <c r="F503" i="5"/>
  <c r="S460" i="3"/>
  <c r="Q460" i="3" s="1"/>
  <c r="K460" i="3" s="1"/>
  <c r="F511" i="5"/>
  <c r="S503" i="3"/>
  <c r="Q503" i="3" s="1"/>
  <c r="K503" i="3" s="1"/>
  <c r="F554" i="5"/>
  <c r="O351" i="5"/>
  <c r="P351" i="5" s="1"/>
  <c r="O347" i="5"/>
  <c r="P347" i="5" s="1"/>
  <c r="O386" i="5"/>
  <c r="P386" i="5" s="1"/>
  <c r="O371" i="5"/>
  <c r="P371" i="5" s="1"/>
  <c r="O367" i="5"/>
  <c r="P367" i="5" s="1"/>
  <c r="O349" i="5"/>
  <c r="P349" i="5" s="1"/>
  <c r="O339" i="5"/>
  <c r="P339" i="5" s="1"/>
  <c r="S481" i="3"/>
  <c r="Q481" i="3" s="1"/>
  <c r="K481" i="3" s="1"/>
  <c r="F532" i="5"/>
  <c r="S504" i="3"/>
  <c r="Q504" i="3" s="1"/>
  <c r="K504" i="3" s="1"/>
  <c r="F555" i="5"/>
  <c r="S486" i="3"/>
  <c r="Q486" i="3" s="1"/>
  <c r="K486" i="3" s="1"/>
  <c r="F537" i="5"/>
  <c r="R397" i="3"/>
  <c r="Q397" i="3" s="1"/>
  <c r="K397" i="3" s="1"/>
  <c r="F448" i="5"/>
  <c r="O448" i="5" s="1"/>
  <c r="P448" i="5" s="1"/>
  <c r="S456" i="3"/>
  <c r="H507" i="5" s="1"/>
  <c r="F507" i="5"/>
  <c r="S485" i="3"/>
  <c r="Q485" i="3" s="1"/>
  <c r="K485" i="3" s="1"/>
  <c r="F536" i="5"/>
  <c r="F618" i="5" s="1"/>
  <c r="R376" i="3"/>
  <c r="Q376" i="3" s="1"/>
  <c r="K376" i="3" s="1"/>
  <c r="F427" i="5"/>
  <c r="O427" i="5" s="1"/>
  <c r="P427" i="5" s="1"/>
  <c r="S496" i="3"/>
  <c r="Q496" i="3" s="1"/>
  <c r="K496" i="3" s="1"/>
  <c r="F547" i="5"/>
  <c r="F629" i="5" s="1"/>
  <c r="S509" i="3"/>
  <c r="H560" i="5" s="1"/>
  <c r="F560" i="5"/>
  <c r="F642" i="5" s="1"/>
  <c r="R369" i="3"/>
  <c r="Q369" i="3" s="1"/>
  <c r="K369" i="3" s="1"/>
  <c r="F420" i="5"/>
  <c r="O420" i="5" s="1"/>
  <c r="P420" i="5" s="1"/>
  <c r="R380" i="3"/>
  <c r="Q380" i="3" s="1"/>
  <c r="K380" i="3" s="1"/>
  <c r="F431" i="5"/>
  <c r="O431" i="5" s="1"/>
  <c r="P431" i="5" s="1"/>
  <c r="S472" i="3"/>
  <c r="Q472" i="3" s="1"/>
  <c r="K472" i="3" s="1"/>
  <c r="F523" i="5"/>
  <c r="S500" i="3"/>
  <c r="Q500" i="3" s="1"/>
  <c r="K500" i="3" s="1"/>
  <c r="F551" i="5"/>
  <c r="F633" i="5" s="1"/>
  <c r="S471" i="3"/>
  <c r="Q471" i="3" s="1"/>
  <c r="K471" i="3" s="1"/>
  <c r="F522" i="5"/>
  <c r="F604" i="5" s="1"/>
  <c r="S454" i="3"/>
  <c r="H505" i="5" s="1"/>
  <c r="F505" i="5"/>
  <c r="S506" i="3"/>
  <c r="Q506" i="3" s="1"/>
  <c r="K506" i="3" s="1"/>
  <c r="F557" i="5"/>
  <c r="F639" i="5" s="1"/>
  <c r="R372" i="3"/>
  <c r="Q372" i="3" s="1"/>
  <c r="K372" i="3" s="1"/>
  <c r="F423" i="5"/>
  <c r="O423" i="5" s="1"/>
  <c r="P423" i="5" s="1"/>
  <c r="R384" i="3"/>
  <c r="Q384" i="3" s="1"/>
  <c r="K384" i="3" s="1"/>
  <c r="F435" i="5"/>
  <c r="O435" i="5" s="1"/>
  <c r="P435" i="5" s="1"/>
  <c r="S498" i="3"/>
  <c r="Q498" i="3" s="1"/>
  <c r="K498" i="3" s="1"/>
  <c r="F549" i="5"/>
  <c r="F631" i="5" s="1"/>
  <c r="R382" i="3"/>
  <c r="Q382" i="3" s="1"/>
  <c r="K382" i="3" s="1"/>
  <c r="F433" i="5"/>
  <c r="O433" i="5" s="1"/>
  <c r="P433" i="5" s="1"/>
  <c r="S317" i="3"/>
  <c r="Q317" i="3" s="1"/>
  <c r="K317" i="3" s="1"/>
  <c r="F346" i="5"/>
  <c r="S321" i="3"/>
  <c r="H350" i="5" s="1"/>
  <c r="G350" i="5" s="1"/>
  <c r="F350" i="5"/>
  <c r="S313" i="3"/>
  <c r="Q313" i="3" s="1"/>
  <c r="K313" i="3" s="1"/>
  <c r="F342" i="5"/>
  <c r="S323" i="3"/>
  <c r="Q323" i="3" s="1"/>
  <c r="K323" i="3" s="1"/>
  <c r="F352" i="5"/>
  <c r="S325" i="3"/>
  <c r="H354" i="5" s="1"/>
  <c r="G354" i="5" s="1"/>
  <c r="F354" i="5"/>
  <c r="S352" i="3"/>
  <c r="Q352" i="3" s="1"/>
  <c r="K352" i="3" s="1"/>
  <c r="F381" i="5"/>
  <c r="S332" i="3"/>
  <c r="Q332" i="3" s="1"/>
  <c r="K332" i="3" s="1"/>
  <c r="F361" i="5"/>
  <c r="S331" i="3"/>
  <c r="Q331" i="3" s="1"/>
  <c r="K331" i="3" s="1"/>
  <c r="F360" i="5"/>
  <c r="S344" i="3"/>
  <c r="H373" i="5" s="1"/>
  <c r="G373" i="5" s="1"/>
  <c r="F373" i="5"/>
  <c r="S315" i="3"/>
  <c r="Q315" i="3" s="1"/>
  <c r="K315" i="3" s="1"/>
  <c r="F344" i="5"/>
  <c r="S339" i="3"/>
  <c r="Q339" i="3" s="1"/>
  <c r="K339" i="3" s="1"/>
  <c r="F368" i="5"/>
  <c r="F614" i="5" s="1"/>
  <c r="R252" i="3"/>
  <c r="Q252" i="3" s="1"/>
  <c r="K252" i="3" s="1"/>
  <c r="F281" i="5"/>
  <c r="O281" i="5" s="1"/>
  <c r="P281" i="5" s="1"/>
  <c r="R236" i="3"/>
  <c r="Q236" i="3" s="1"/>
  <c r="K236" i="3" s="1"/>
  <c r="F265" i="5"/>
  <c r="O265" i="5" s="1"/>
  <c r="P265" i="5" s="1"/>
  <c r="S345" i="3"/>
  <c r="Q345" i="3" s="1"/>
  <c r="K345" i="3" s="1"/>
  <c r="F374" i="5"/>
  <c r="S337" i="3"/>
  <c r="H366" i="5" s="1"/>
  <c r="G366" i="5" s="1"/>
  <c r="F366" i="5"/>
  <c r="S340" i="3"/>
  <c r="Q340" i="3" s="1"/>
  <c r="K340" i="3" s="1"/>
  <c r="F369" i="5"/>
  <c r="S336" i="3"/>
  <c r="Q336" i="3" s="1"/>
  <c r="K336" i="3" s="1"/>
  <c r="F365" i="5"/>
  <c r="S328" i="3"/>
  <c r="F357" i="5"/>
  <c r="R228" i="3"/>
  <c r="Q228" i="3" s="1"/>
  <c r="K228" i="3" s="1"/>
  <c r="F257" i="5"/>
  <c r="O257" i="5" s="1"/>
  <c r="P257" i="5" s="1"/>
  <c r="S311" i="3"/>
  <c r="Q311" i="3" s="1"/>
  <c r="K311" i="3" s="1"/>
  <c r="F340" i="5"/>
  <c r="R232" i="3"/>
  <c r="Q232" i="3" s="1"/>
  <c r="K232" i="3" s="1"/>
  <c r="F261" i="5"/>
  <c r="O261" i="5" s="1"/>
  <c r="P261" i="5" s="1"/>
  <c r="R242" i="3"/>
  <c r="Q242" i="3" s="1"/>
  <c r="K242" i="3" s="1"/>
  <c r="F271" i="5"/>
  <c r="O271" i="5" s="1"/>
  <c r="P271" i="5" s="1"/>
  <c r="R230" i="3"/>
  <c r="Q230" i="3" s="1"/>
  <c r="K230" i="3" s="1"/>
  <c r="F259" i="5"/>
  <c r="O259" i="5" s="1"/>
  <c r="P259" i="5" s="1"/>
  <c r="R238" i="3"/>
  <c r="Q238" i="3" s="1"/>
  <c r="K238" i="3" s="1"/>
  <c r="F267" i="5"/>
  <c r="O267" i="5" s="1"/>
  <c r="P267" i="5" s="1"/>
  <c r="R237" i="3"/>
  <c r="Q237" i="3" s="1"/>
  <c r="K237" i="3" s="1"/>
  <c r="F266" i="5"/>
  <c r="O266" i="5" s="1"/>
  <c r="P266" i="5" s="1"/>
  <c r="R227" i="3"/>
  <c r="Q227" i="3" s="1"/>
  <c r="K227" i="3" s="1"/>
  <c r="F256" i="5"/>
  <c r="O256" i="5" s="1"/>
  <c r="P256" i="5" s="1"/>
  <c r="S335" i="3"/>
  <c r="Q335" i="3" s="1"/>
  <c r="K335" i="3" s="1"/>
  <c r="F364" i="5"/>
  <c r="R260" i="3"/>
  <c r="Q260" i="3" s="1"/>
  <c r="K260" i="3" s="1"/>
  <c r="F289" i="5"/>
  <c r="S330" i="3"/>
  <c r="F359" i="5"/>
  <c r="R241" i="3"/>
  <c r="Q241" i="3" s="1"/>
  <c r="K241" i="3" s="1"/>
  <c r="F270" i="5"/>
  <c r="R234" i="3"/>
  <c r="Q234" i="3" s="1"/>
  <c r="K234" i="3" s="1"/>
  <c r="F263" i="5"/>
  <c r="O263" i="5" s="1"/>
  <c r="P263" i="5" s="1"/>
  <c r="R293" i="3"/>
  <c r="Q293" i="3" s="1"/>
  <c r="K293" i="3" s="1"/>
  <c r="F322" i="5"/>
  <c r="O322" i="5" s="1"/>
  <c r="P322" i="5" s="1"/>
  <c r="S341" i="3"/>
  <c r="Q341" i="3" s="1"/>
  <c r="K341" i="3" s="1"/>
  <c r="F370" i="5"/>
  <c r="S327" i="3"/>
  <c r="H356" i="5" s="1"/>
  <c r="G356" i="5" s="1"/>
  <c r="F356" i="5"/>
  <c r="R244" i="3"/>
  <c r="Q244" i="3" s="1"/>
  <c r="K244" i="3" s="1"/>
  <c r="F273" i="5"/>
  <c r="O273" i="5" s="1"/>
  <c r="P273" i="5" s="1"/>
  <c r="R25" i="3"/>
  <c r="Q25" i="3" s="1"/>
  <c r="K25" i="3" s="1"/>
  <c r="F109" i="5"/>
  <c r="R19" i="3"/>
  <c r="Q19" i="3" s="1"/>
  <c r="K19" i="3" s="1"/>
  <c r="F103" i="5"/>
  <c r="R21" i="3"/>
  <c r="Q21" i="3" s="1"/>
  <c r="K21" i="3" s="1"/>
  <c r="F105" i="5"/>
  <c r="S223" i="3"/>
  <c r="H230" i="5" s="1"/>
  <c r="G230" i="5" s="1"/>
  <c r="F230" i="5"/>
  <c r="R23" i="3"/>
  <c r="Q23" i="3" s="1"/>
  <c r="K23" i="3" s="1"/>
  <c r="F107" i="5"/>
  <c r="S219" i="3"/>
  <c r="Q219" i="3" s="1"/>
  <c r="K219" i="3" s="1"/>
  <c r="F226" i="5"/>
  <c r="R13" i="3"/>
  <c r="Q13" i="3" s="1"/>
  <c r="K13" i="3" s="1"/>
  <c r="F97" i="5"/>
  <c r="S207" i="3"/>
  <c r="H214" i="5" s="1"/>
  <c r="G214" i="5" s="1"/>
  <c r="F214" i="5"/>
  <c r="R61" i="3"/>
  <c r="Q61" i="3" s="1"/>
  <c r="K61" i="3" s="1"/>
  <c r="F145" i="5"/>
  <c r="R15" i="3"/>
  <c r="Q15" i="3" s="1"/>
  <c r="K15" i="3" s="1"/>
  <c r="F99" i="5"/>
  <c r="R17" i="3"/>
  <c r="Q17" i="3" s="1"/>
  <c r="K17" i="3" s="1"/>
  <c r="F101" i="5"/>
  <c r="S211" i="3"/>
  <c r="H218" i="5" s="1"/>
  <c r="G218" i="5" s="1"/>
  <c r="F218" i="5"/>
  <c r="S196" i="3"/>
  <c r="H203" i="5" s="1"/>
  <c r="G203" i="5" s="1"/>
  <c r="F203" i="5"/>
  <c r="S215" i="3"/>
  <c r="Q215" i="3" s="1"/>
  <c r="K215" i="3" s="1"/>
  <c r="F222" i="5"/>
  <c r="R11" i="3"/>
  <c r="Q11" i="3" s="1"/>
  <c r="K11" i="3" s="1"/>
  <c r="F95" i="5"/>
  <c r="R45" i="3"/>
  <c r="Q45" i="3" s="1"/>
  <c r="K45" i="3" s="1"/>
  <c r="R9" i="3"/>
  <c r="Q9" i="3" s="1"/>
  <c r="K9" i="3" s="1"/>
  <c r="F93" i="5"/>
  <c r="R162" i="3"/>
  <c r="Q162" i="3" s="1"/>
  <c r="K162" i="3" s="1"/>
  <c r="F169" i="5"/>
  <c r="R163" i="3"/>
  <c r="Q163" i="3" s="1"/>
  <c r="K163" i="3" s="1"/>
  <c r="F170" i="5"/>
  <c r="R128" i="3"/>
  <c r="Q128" i="3" s="1"/>
  <c r="K128" i="3" s="1"/>
  <c r="F70" i="5"/>
  <c r="R131" i="3"/>
  <c r="Q131" i="3" s="1"/>
  <c r="K131" i="3" s="1"/>
  <c r="F73" i="5"/>
  <c r="R144" i="3"/>
  <c r="Q144" i="3" s="1"/>
  <c r="K144" i="3" s="1"/>
  <c r="F86" i="5"/>
  <c r="R139" i="3"/>
  <c r="Q139" i="3" s="1"/>
  <c r="K139" i="3" s="1"/>
  <c r="F81" i="5"/>
  <c r="R135" i="3"/>
  <c r="Q135" i="3" s="1"/>
  <c r="K135" i="3" s="1"/>
  <c r="F77" i="5"/>
  <c r="R134" i="3"/>
  <c r="Q134" i="3" s="1"/>
  <c r="K134" i="3" s="1"/>
  <c r="F76" i="5"/>
  <c r="R136" i="3"/>
  <c r="Q136" i="3" s="1"/>
  <c r="K136" i="3" s="1"/>
  <c r="F78" i="5"/>
  <c r="R130" i="3"/>
  <c r="Q130" i="3" s="1"/>
  <c r="K130" i="3" s="1"/>
  <c r="F72" i="5"/>
  <c r="R137" i="3"/>
  <c r="Q137" i="3" s="1"/>
  <c r="K137" i="3" s="1"/>
  <c r="F79" i="5"/>
  <c r="R132" i="3"/>
  <c r="Q132" i="3" s="1"/>
  <c r="K132" i="3" s="1"/>
  <c r="F74" i="5"/>
  <c r="R133" i="3"/>
  <c r="Q133" i="3" s="1"/>
  <c r="K133" i="3" s="1"/>
  <c r="F75" i="5"/>
  <c r="R129" i="3"/>
  <c r="Q129" i="3" s="1"/>
  <c r="K129" i="3" s="1"/>
  <c r="F71" i="5"/>
  <c r="R141" i="3"/>
  <c r="Q141" i="3" s="1"/>
  <c r="K141" i="3" s="1"/>
  <c r="F83" i="5"/>
  <c r="H514" i="5"/>
  <c r="Q209" i="3"/>
  <c r="K209" i="3" s="1"/>
  <c r="H216" i="5"/>
  <c r="G216" i="5" s="1"/>
  <c r="Q181" i="3"/>
  <c r="K181" i="3" s="1"/>
  <c r="H188" i="5"/>
  <c r="G188" i="5" s="1"/>
  <c r="Q184" i="3"/>
  <c r="K184" i="3" s="1"/>
  <c r="H191" i="5"/>
  <c r="G191" i="5" s="1"/>
  <c r="Q186" i="3"/>
  <c r="K186" i="3" s="1"/>
  <c r="H193" i="5"/>
  <c r="G193" i="5" s="1"/>
  <c r="H545" i="5"/>
  <c r="G559" i="5"/>
  <c r="O559" i="5" s="1"/>
  <c r="P559" i="5" s="1"/>
  <c r="H641" i="5"/>
  <c r="G552" i="5"/>
  <c r="O552" i="5" s="1"/>
  <c r="P552" i="5" s="1"/>
  <c r="Q495" i="3"/>
  <c r="K495" i="3" s="1"/>
  <c r="Q459" i="3"/>
  <c r="K459" i="3" s="1"/>
  <c r="Q509" i="3"/>
  <c r="K509" i="3" s="1"/>
  <c r="H522" i="5"/>
  <c r="Q188" i="3"/>
  <c r="K188" i="3" s="1"/>
  <c r="H195" i="5"/>
  <c r="G195" i="5" s="1"/>
  <c r="Q189" i="3"/>
  <c r="K189" i="3" s="1"/>
  <c r="H196" i="5"/>
  <c r="G196" i="5" s="1"/>
  <c r="Q212" i="3"/>
  <c r="K212" i="3" s="1"/>
  <c r="H219" i="5"/>
  <c r="G219" i="5" s="1"/>
  <c r="Q176" i="3"/>
  <c r="K176" i="3" s="1"/>
  <c r="H183" i="5"/>
  <c r="G183" i="5" s="1"/>
  <c r="Q200" i="3"/>
  <c r="K200" i="3" s="1"/>
  <c r="H207" i="5"/>
  <c r="G207" i="5" s="1"/>
  <c r="Q217" i="3"/>
  <c r="K217" i="3" s="1"/>
  <c r="Q185" i="3"/>
  <c r="K185" i="3" s="1"/>
  <c r="H192" i="5"/>
  <c r="G192" i="5" s="1"/>
  <c r="G543" i="5"/>
  <c r="O543" i="5" s="1"/>
  <c r="P543" i="5" s="1"/>
  <c r="G515" i="5"/>
  <c r="O515" i="5" s="1"/>
  <c r="P515" i="5" s="1"/>
  <c r="G529" i="5"/>
  <c r="O529" i="5" s="1"/>
  <c r="P529" i="5" s="1"/>
  <c r="H512" i="5"/>
  <c r="H558" i="5"/>
  <c r="Q168" i="3"/>
  <c r="K168" i="3" s="1"/>
  <c r="H175" i="5"/>
  <c r="G175" i="5" s="1"/>
  <c r="Q180" i="3"/>
  <c r="K180" i="3" s="1"/>
  <c r="H187" i="5"/>
  <c r="G187" i="5" s="1"/>
  <c r="Q199" i="3"/>
  <c r="K199" i="3" s="1"/>
  <c r="H206" i="5"/>
  <c r="G206" i="5" s="1"/>
  <c r="Q190" i="3"/>
  <c r="K190" i="3" s="1"/>
  <c r="H197" i="5"/>
  <c r="G197" i="5" s="1"/>
  <c r="H365" i="5"/>
  <c r="G365" i="5" s="1"/>
  <c r="P319" i="4"/>
  <c r="U319" i="4" s="1"/>
  <c r="O319" i="4"/>
  <c r="O316" i="4"/>
  <c r="P316" i="4"/>
  <c r="U316" i="4" s="1"/>
  <c r="P317" i="4"/>
  <c r="U317" i="4" s="1"/>
  <c r="O317" i="4"/>
  <c r="O314" i="4"/>
  <c r="P314" i="4"/>
  <c r="U314" i="4" s="1"/>
  <c r="P315" i="4"/>
  <c r="U315" i="4" s="1"/>
  <c r="O315" i="4"/>
  <c r="O320" i="4"/>
  <c r="P320" i="4"/>
  <c r="U320" i="4" s="1"/>
  <c r="P321" i="4"/>
  <c r="U321" i="4" s="1"/>
  <c r="O321" i="4"/>
  <c r="O318" i="4"/>
  <c r="P318" i="4"/>
  <c r="U318" i="4" s="1"/>
  <c r="P327" i="4"/>
  <c r="U327" i="4" s="1"/>
  <c r="O327" i="4"/>
  <c r="O324" i="4"/>
  <c r="P324" i="4"/>
  <c r="U324" i="4" s="1"/>
  <c r="P325" i="4"/>
  <c r="U325" i="4" s="1"/>
  <c r="O325" i="4"/>
  <c r="O322" i="4"/>
  <c r="P322" i="4"/>
  <c r="U322" i="4" s="1"/>
  <c r="P323" i="4"/>
  <c r="U323" i="4" s="1"/>
  <c r="O323" i="4"/>
  <c r="O328" i="4"/>
  <c r="P328" i="4"/>
  <c r="U328" i="4" s="1"/>
  <c r="O329" i="4"/>
  <c r="P329" i="4"/>
  <c r="U329" i="4" s="1"/>
  <c r="O326" i="4"/>
  <c r="P326" i="4"/>
  <c r="U326" i="4" s="1"/>
  <c r="K301" i="3"/>
  <c r="K302" i="3"/>
  <c r="K297" i="3"/>
  <c r="K299" i="3"/>
  <c r="S182" i="3"/>
  <c r="S178" i="3"/>
  <c r="S204" i="3"/>
  <c r="S173" i="3"/>
  <c r="S194" i="3"/>
  <c r="S170" i="3"/>
  <c r="S174" i="3"/>
  <c r="S172" i="3"/>
  <c r="S177" i="3"/>
  <c r="F170" i="2"/>
  <c r="R448" i="3"/>
  <c r="Q448" i="3" s="1"/>
  <c r="K448" i="3" s="1"/>
  <c r="F171" i="2"/>
  <c r="R449" i="3"/>
  <c r="Q449" i="3" s="1"/>
  <c r="K449" i="3" s="1"/>
  <c r="F188" i="2"/>
  <c r="F214" i="2"/>
  <c r="F215" i="5" s="1"/>
  <c r="E214" i="2"/>
  <c r="F133" i="5" s="1"/>
  <c r="F180" i="2"/>
  <c r="F233" i="2"/>
  <c r="E233" i="2"/>
  <c r="E175" i="2"/>
  <c r="F175" i="2"/>
  <c r="F176" i="5" s="1"/>
  <c r="F198" i="2"/>
  <c r="F199" i="5" s="1"/>
  <c r="E198" i="2"/>
  <c r="F117" i="5" s="1"/>
  <c r="F184" i="2"/>
  <c r="F234" i="2"/>
  <c r="E234" i="2"/>
  <c r="F209" i="2"/>
  <c r="F210" i="5" s="1"/>
  <c r="E209" i="2"/>
  <c r="F128" i="5" s="1"/>
  <c r="F211" i="2"/>
  <c r="F212" i="5" s="1"/>
  <c r="E211" i="2"/>
  <c r="F130" i="5" s="1"/>
  <c r="E177" i="2"/>
  <c r="F177" i="2"/>
  <c r="F178" i="5" s="1"/>
  <c r="D236" i="2"/>
  <c r="E171" i="2"/>
  <c r="E172" i="2"/>
  <c r="D237" i="2"/>
  <c r="F173" i="2"/>
  <c r="F174" i="5" s="1"/>
  <c r="E173" i="2"/>
  <c r="D235" i="2"/>
  <c r="E170" i="2"/>
  <c r="E201" i="2"/>
  <c r="F120" i="5" s="1"/>
  <c r="F201" i="2"/>
  <c r="F202" i="5" s="1"/>
  <c r="F208" i="2"/>
  <c r="F209" i="5" s="1"/>
  <c r="E208" i="2"/>
  <c r="F127" i="5" s="1"/>
  <c r="F199" i="2"/>
  <c r="F200" i="5" s="1"/>
  <c r="E199" i="2"/>
  <c r="F118" i="5" s="1"/>
  <c r="F172" i="2"/>
  <c r="H553" i="5" l="1"/>
  <c r="H368" i="5"/>
  <c r="G368" i="5" s="1"/>
  <c r="H346" i="5"/>
  <c r="G346" i="5" s="1"/>
  <c r="O346" i="5" s="1"/>
  <c r="P346" i="5" s="1"/>
  <c r="H524" i="5"/>
  <c r="G524" i="5" s="1"/>
  <c r="O524" i="5" s="1"/>
  <c r="P524" i="5" s="1"/>
  <c r="F635" i="5"/>
  <c r="H521" i="5"/>
  <c r="H520" i="5"/>
  <c r="G520" i="5" s="1"/>
  <c r="O520" i="5" s="1"/>
  <c r="P520" i="5" s="1"/>
  <c r="H526" i="5"/>
  <c r="G526" i="5" s="1"/>
  <c r="H511" i="5"/>
  <c r="H528" i="5"/>
  <c r="H374" i="5"/>
  <c r="G374" i="5" s="1"/>
  <c r="O374" i="5" s="1"/>
  <c r="P374" i="5" s="1"/>
  <c r="H222" i="5"/>
  <c r="G222" i="5" s="1"/>
  <c r="O222" i="5" s="1"/>
  <c r="P222" i="5" s="1"/>
  <c r="F643" i="5"/>
  <c r="Q211" i="3"/>
  <c r="K211" i="3" s="1"/>
  <c r="H630" i="5"/>
  <c r="H358" i="5"/>
  <c r="G358" i="5" s="1"/>
  <c r="O358" i="5" s="1"/>
  <c r="P358" i="5" s="1"/>
  <c r="Q497" i="3"/>
  <c r="K497" i="3" s="1"/>
  <c r="H223" i="5"/>
  <c r="G223" i="5" s="1"/>
  <c r="O223" i="5" s="1"/>
  <c r="P223" i="5" s="1"/>
  <c r="H361" i="5"/>
  <c r="G361" i="5" s="1"/>
  <c r="O361" i="5" s="1"/>
  <c r="P361" i="5" s="1"/>
  <c r="H226" i="5"/>
  <c r="G226" i="5" s="1"/>
  <c r="O226" i="5" s="1"/>
  <c r="P226" i="5" s="1"/>
  <c r="H364" i="5"/>
  <c r="G364" i="5" s="1"/>
  <c r="O364" i="5" s="1"/>
  <c r="P364" i="5" s="1"/>
  <c r="Q321" i="3"/>
  <c r="K321" i="3" s="1"/>
  <c r="Q223" i="3"/>
  <c r="K223" i="3" s="1"/>
  <c r="Q453" i="3"/>
  <c r="K453" i="3" s="1"/>
  <c r="H557" i="5"/>
  <c r="G557" i="5" s="1"/>
  <c r="H547" i="5"/>
  <c r="G547" i="5" s="1"/>
  <c r="O547" i="5" s="1"/>
  <c r="P547" i="5" s="1"/>
  <c r="F632" i="5"/>
  <c r="H342" i="5"/>
  <c r="G342" i="5" s="1"/>
  <c r="O342" i="5" s="1"/>
  <c r="P342" i="5" s="1"/>
  <c r="H381" i="5"/>
  <c r="G381" i="5" s="1"/>
  <c r="O381" i="5" s="1"/>
  <c r="P381" i="5" s="1"/>
  <c r="H523" i="5"/>
  <c r="G523" i="5" s="1"/>
  <c r="O523" i="5" s="1"/>
  <c r="P523" i="5" s="1"/>
  <c r="H370" i="5"/>
  <c r="G370" i="5" s="1"/>
  <c r="O370" i="5" s="1"/>
  <c r="P370" i="5" s="1"/>
  <c r="F602" i="5"/>
  <c r="F603" i="5"/>
  <c r="F606" i="5"/>
  <c r="F627" i="5"/>
  <c r="F596" i="5"/>
  <c r="F636" i="5"/>
  <c r="O550" i="5"/>
  <c r="P550" i="5" s="1"/>
  <c r="F640" i="5"/>
  <c r="H344" i="5"/>
  <c r="G344" i="5" s="1"/>
  <c r="O344" i="5" s="1"/>
  <c r="P344" i="5" s="1"/>
  <c r="H551" i="5"/>
  <c r="G551" i="5" s="1"/>
  <c r="O551" i="5" s="1"/>
  <c r="P551" i="5" s="1"/>
  <c r="H549" i="5"/>
  <c r="H631" i="5" s="1"/>
  <c r="Q207" i="3"/>
  <c r="K207" i="3" s="1"/>
  <c r="H530" i="5"/>
  <c r="G530" i="5" s="1"/>
  <c r="O530" i="5" s="1"/>
  <c r="P530" i="5" s="1"/>
  <c r="Q452" i="3"/>
  <c r="K452" i="3" s="1"/>
  <c r="H502" i="5"/>
  <c r="G502" i="5" s="1"/>
  <c r="O502" i="5" s="1"/>
  <c r="P502" i="5" s="1"/>
  <c r="Q488" i="3"/>
  <c r="K488" i="3" s="1"/>
  <c r="Q465" i="3"/>
  <c r="K465" i="3" s="1"/>
  <c r="F592" i="5"/>
  <c r="H533" i="5"/>
  <c r="G533" i="5" s="1"/>
  <c r="O533" i="5" s="1"/>
  <c r="P533" i="5" s="1"/>
  <c r="Q483" i="3"/>
  <c r="K483" i="3" s="1"/>
  <c r="Q455" i="3"/>
  <c r="K455" i="3" s="1"/>
  <c r="R35" i="3"/>
  <c r="Q35" i="3" s="1"/>
  <c r="K35" i="3" s="1"/>
  <c r="Q484" i="3"/>
  <c r="K484" i="3" s="1"/>
  <c r="H532" i="5"/>
  <c r="G532" i="5" s="1"/>
  <c r="O532" i="5" s="1"/>
  <c r="P532" i="5" s="1"/>
  <c r="Q454" i="3"/>
  <c r="K454" i="3" s="1"/>
  <c r="Q456" i="3"/>
  <c r="K456" i="3" s="1"/>
  <c r="F607" i="5"/>
  <c r="H537" i="5"/>
  <c r="G537" i="5" s="1"/>
  <c r="O537" i="5" s="1"/>
  <c r="P537" i="5" s="1"/>
  <c r="F613" i="5"/>
  <c r="Q337" i="3"/>
  <c r="K337" i="3" s="1"/>
  <c r="Q344" i="3"/>
  <c r="K344" i="3" s="1"/>
  <c r="Q474" i="3"/>
  <c r="K474" i="3" s="1"/>
  <c r="F624" i="5"/>
  <c r="F616" i="5"/>
  <c r="H372" i="5"/>
  <c r="G372" i="5" s="1"/>
  <c r="O372" i="5" s="1"/>
  <c r="P372" i="5" s="1"/>
  <c r="Q343" i="3"/>
  <c r="K343" i="3" s="1"/>
  <c r="Q325" i="3"/>
  <c r="K325" i="3" s="1"/>
  <c r="F615" i="5"/>
  <c r="F590" i="5"/>
  <c r="H340" i="5"/>
  <c r="G340" i="5" s="1"/>
  <c r="O340" i="5" s="1"/>
  <c r="P340" i="5" s="1"/>
  <c r="Q490" i="3"/>
  <c r="K490" i="3" s="1"/>
  <c r="H508" i="5"/>
  <c r="G508" i="5" s="1"/>
  <c r="O508" i="5" s="1"/>
  <c r="P508" i="5" s="1"/>
  <c r="H542" i="5"/>
  <c r="H624" i="5" s="1"/>
  <c r="H360" i="5"/>
  <c r="G360" i="5" s="1"/>
  <c r="O360" i="5" s="1"/>
  <c r="P360" i="5" s="1"/>
  <c r="Q196" i="3"/>
  <c r="K196" i="3" s="1"/>
  <c r="Q480" i="3"/>
  <c r="K480" i="3" s="1"/>
  <c r="Q467" i="3"/>
  <c r="K467" i="3" s="1"/>
  <c r="Q327" i="3"/>
  <c r="K327" i="3" s="1"/>
  <c r="H369" i="5"/>
  <c r="G369" i="5" s="1"/>
  <c r="O369" i="5" s="1"/>
  <c r="P369" i="5" s="1"/>
  <c r="H554" i="5"/>
  <c r="G554" i="5" s="1"/>
  <c r="O554" i="5" s="1"/>
  <c r="P554" i="5" s="1"/>
  <c r="H555" i="5"/>
  <c r="G555" i="5" s="1"/>
  <c r="H352" i="5"/>
  <c r="G352" i="5" s="1"/>
  <c r="O352" i="5" s="1"/>
  <c r="P352" i="5" s="1"/>
  <c r="H556" i="5"/>
  <c r="G556" i="5" s="1"/>
  <c r="H536" i="5"/>
  <c r="G536" i="5" s="1"/>
  <c r="F628" i="5"/>
  <c r="F605" i="5"/>
  <c r="F600" i="5"/>
  <c r="H561" i="5"/>
  <c r="G561" i="5" s="1"/>
  <c r="O561" i="5" s="1"/>
  <c r="P561" i="5" s="1"/>
  <c r="Q510" i="3"/>
  <c r="K510" i="3" s="1"/>
  <c r="Q368" i="3"/>
  <c r="K368" i="3" s="1"/>
  <c r="H397" i="5"/>
  <c r="O83" i="5"/>
  <c r="P83" i="5" s="1"/>
  <c r="F657" i="5"/>
  <c r="O657" i="5" s="1"/>
  <c r="P657" i="5" s="1"/>
  <c r="O75" i="5"/>
  <c r="P75" i="5" s="1"/>
  <c r="F649" i="5"/>
  <c r="O649" i="5" s="1"/>
  <c r="P649" i="5" s="1"/>
  <c r="O79" i="5"/>
  <c r="P79" i="5" s="1"/>
  <c r="F653" i="5"/>
  <c r="O653" i="5" s="1"/>
  <c r="P653" i="5" s="1"/>
  <c r="O78" i="5"/>
  <c r="P78" i="5" s="1"/>
  <c r="F652" i="5"/>
  <c r="O652" i="5" s="1"/>
  <c r="P652" i="5" s="1"/>
  <c r="O77" i="5"/>
  <c r="P77" i="5" s="1"/>
  <c r="F651" i="5"/>
  <c r="O651" i="5" s="1"/>
  <c r="P651" i="5" s="1"/>
  <c r="O86" i="5"/>
  <c r="P86" i="5" s="1"/>
  <c r="F660" i="5"/>
  <c r="O660" i="5" s="1"/>
  <c r="P660" i="5" s="1"/>
  <c r="O70" i="5"/>
  <c r="P70" i="5" s="1"/>
  <c r="F644" i="5"/>
  <c r="O644" i="5" s="1"/>
  <c r="P644" i="5" s="1"/>
  <c r="O169" i="5"/>
  <c r="P169" i="5" s="1"/>
  <c r="F661" i="5"/>
  <c r="O661" i="5" s="1"/>
  <c r="P661" i="5" s="1"/>
  <c r="O99" i="5"/>
  <c r="P99" i="5" s="1"/>
  <c r="O103" i="5"/>
  <c r="P103" i="5" s="1"/>
  <c r="F594" i="5"/>
  <c r="F621" i="5"/>
  <c r="O118" i="5"/>
  <c r="P118" i="5" s="1"/>
  <c r="F610" i="5"/>
  <c r="O120" i="5"/>
  <c r="P120" i="5" s="1"/>
  <c r="F612" i="5"/>
  <c r="O127" i="5"/>
  <c r="P127" i="5" s="1"/>
  <c r="F619" i="5"/>
  <c r="O128" i="5"/>
  <c r="P128" i="5" s="1"/>
  <c r="F620" i="5"/>
  <c r="O133" i="5"/>
  <c r="P133" i="5" s="1"/>
  <c r="F625" i="5"/>
  <c r="O119" i="5"/>
  <c r="P119" i="5" s="1"/>
  <c r="F611" i="5"/>
  <c r="O117" i="5"/>
  <c r="P117" i="5" s="1"/>
  <c r="F609" i="5"/>
  <c r="O71" i="5"/>
  <c r="P71" i="5" s="1"/>
  <c r="F645" i="5"/>
  <c r="O645" i="5" s="1"/>
  <c r="P645" i="5" s="1"/>
  <c r="O74" i="5"/>
  <c r="P74" i="5" s="1"/>
  <c r="F648" i="5"/>
  <c r="O648" i="5" s="1"/>
  <c r="P648" i="5" s="1"/>
  <c r="O72" i="5"/>
  <c r="P72" i="5" s="1"/>
  <c r="F646" i="5"/>
  <c r="O646" i="5" s="1"/>
  <c r="P646" i="5" s="1"/>
  <c r="O76" i="5"/>
  <c r="P76" i="5" s="1"/>
  <c r="F650" i="5"/>
  <c r="O650" i="5" s="1"/>
  <c r="P650" i="5" s="1"/>
  <c r="O81" i="5"/>
  <c r="P81" i="5" s="1"/>
  <c r="F655" i="5"/>
  <c r="O655" i="5" s="1"/>
  <c r="P655" i="5" s="1"/>
  <c r="O73" i="5"/>
  <c r="P73" i="5" s="1"/>
  <c r="F647" i="5"/>
  <c r="O647" i="5" s="1"/>
  <c r="P647" i="5" s="1"/>
  <c r="O170" i="5"/>
  <c r="P170" i="5" s="1"/>
  <c r="F662" i="5"/>
  <c r="O662" i="5" s="1"/>
  <c r="P662" i="5" s="1"/>
  <c r="O95" i="5"/>
  <c r="P95" i="5" s="1"/>
  <c r="F587" i="5"/>
  <c r="O101" i="5"/>
  <c r="P101" i="5" s="1"/>
  <c r="F593" i="5"/>
  <c r="O145" i="5"/>
  <c r="P145" i="5" s="1"/>
  <c r="F637" i="5"/>
  <c r="O97" i="5"/>
  <c r="P97" i="5" s="1"/>
  <c r="F589" i="5"/>
  <c r="O107" i="5"/>
  <c r="P107" i="5" s="1"/>
  <c r="O105" i="5"/>
  <c r="P105" i="5" s="1"/>
  <c r="F597" i="5"/>
  <c r="O109" i="5"/>
  <c r="P109" i="5" s="1"/>
  <c r="F601" i="5"/>
  <c r="O270" i="5"/>
  <c r="P270" i="5" s="1"/>
  <c r="F598" i="5"/>
  <c r="O289" i="5"/>
  <c r="P289" i="5" s="1"/>
  <c r="F617" i="5"/>
  <c r="O130" i="5"/>
  <c r="P130" i="5" s="1"/>
  <c r="F622" i="5"/>
  <c r="O93" i="5"/>
  <c r="P93" i="5" s="1"/>
  <c r="F585" i="5"/>
  <c r="O206" i="5"/>
  <c r="P206" i="5" s="1"/>
  <c r="O175" i="5"/>
  <c r="P175" i="5" s="1"/>
  <c r="O207" i="5"/>
  <c r="P207" i="5" s="1"/>
  <c r="O183" i="5"/>
  <c r="P183" i="5" s="1"/>
  <c r="O196" i="5"/>
  <c r="P196" i="5" s="1"/>
  <c r="O193" i="5"/>
  <c r="P193" i="5" s="1"/>
  <c r="O188" i="5"/>
  <c r="P188" i="5" s="1"/>
  <c r="G630" i="5"/>
  <c r="O630" i="5" s="1"/>
  <c r="P630" i="5" s="1"/>
  <c r="O197" i="5"/>
  <c r="P197" i="5" s="1"/>
  <c r="O224" i="5"/>
  <c r="P224" i="5" s="1"/>
  <c r="G634" i="5"/>
  <c r="O634" i="5" s="1"/>
  <c r="P634" i="5" s="1"/>
  <c r="O219" i="5"/>
  <c r="P219" i="5" s="1"/>
  <c r="O195" i="5"/>
  <c r="P195" i="5" s="1"/>
  <c r="O191" i="5"/>
  <c r="P191" i="5" s="1"/>
  <c r="G601" i="5"/>
  <c r="O216" i="5"/>
  <c r="P216" i="5" s="1"/>
  <c r="G626" i="5"/>
  <c r="O626" i="5" s="1"/>
  <c r="P626" i="5" s="1"/>
  <c r="O187" i="5"/>
  <c r="P187" i="5" s="1"/>
  <c r="G597" i="5"/>
  <c r="O192" i="5"/>
  <c r="P192" i="5" s="1"/>
  <c r="G641" i="5"/>
  <c r="O641" i="5" s="1"/>
  <c r="P641" i="5" s="1"/>
  <c r="H626" i="5"/>
  <c r="S462" i="3"/>
  <c r="Q462" i="3" s="1"/>
  <c r="K462" i="3" s="1"/>
  <c r="F513" i="5"/>
  <c r="F595" i="5" s="1"/>
  <c r="O218" i="5"/>
  <c r="P218" i="5" s="1"/>
  <c r="O214" i="5"/>
  <c r="P214" i="5" s="1"/>
  <c r="O230" i="5"/>
  <c r="P230" i="5" s="1"/>
  <c r="O365" i="5"/>
  <c r="P365" i="5" s="1"/>
  <c r="O366" i="5"/>
  <c r="P366" i="5" s="1"/>
  <c r="O368" i="5"/>
  <c r="P368" i="5" s="1"/>
  <c r="O373" i="5"/>
  <c r="P373" i="5" s="1"/>
  <c r="O354" i="5"/>
  <c r="P354" i="5" s="1"/>
  <c r="S466" i="3"/>
  <c r="Q466" i="3" s="1"/>
  <c r="K466" i="3" s="1"/>
  <c r="F517" i="5"/>
  <c r="F599" i="5" s="1"/>
  <c r="O203" i="5"/>
  <c r="P203" i="5" s="1"/>
  <c r="O356" i="5"/>
  <c r="P356" i="5" s="1"/>
  <c r="O350" i="5"/>
  <c r="P350" i="5" s="1"/>
  <c r="S458" i="3"/>
  <c r="Q458" i="3" s="1"/>
  <c r="K458" i="3" s="1"/>
  <c r="F509" i="5"/>
  <c r="F591" i="5" s="1"/>
  <c r="Q328" i="3"/>
  <c r="K328" i="3" s="1"/>
  <c r="H357" i="5"/>
  <c r="G357" i="5" s="1"/>
  <c r="O357" i="5" s="1"/>
  <c r="P357" i="5" s="1"/>
  <c r="H359" i="5"/>
  <c r="G359" i="5" s="1"/>
  <c r="O359" i="5" s="1"/>
  <c r="P359" i="5" s="1"/>
  <c r="Q330" i="3"/>
  <c r="K330" i="3" s="1"/>
  <c r="R12" i="3"/>
  <c r="Q12" i="3" s="1"/>
  <c r="K12" i="3" s="1"/>
  <c r="F96" i="5"/>
  <c r="R34" i="3"/>
  <c r="Q34" i="3" s="1"/>
  <c r="K34" i="3" s="1"/>
  <c r="R8" i="3"/>
  <c r="Q8" i="3" s="1"/>
  <c r="K8" i="3" s="1"/>
  <c r="F92" i="5"/>
  <c r="R46" i="3"/>
  <c r="Q46" i="3" s="1"/>
  <c r="K46" i="3" s="1"/>
  <c r="R36" i="3"/>
  <c r="Q36" i="3" s="1"/>
  <c r="K36" i="3" s="1"/>
  <c r="R43" i="3"/>
  <c r="Q43" i="3" s="1"/>
  <c r="K43" i="3" s="1"/>
  <c r="R44" i="3"/>
  <c r="Q44" i="3" s="1"/>
  <c r="K44" i="3" s="1"/>
  <c r="R10" i="3"/>
  <c r="Q10" i="3" s="1"/>
  <c r="K10" i="3" s="1"/>
  <c r="F94" i="5"/>
  <c r="R49" i="3"/>
  <c r="Q49" i="3" s="1"/>
  <c r="K49" i="3" s="1"/>
  <c r="R33" i="3"/>
  <c r="Q33" i="3" s="1"/>
  <c r="K33" i="3" s="1"/>
  <c r="R165" i="3"/>
  <c r="Q165" i="3" s="1"/>
  <c r="K165" i="3" s="1"/>
  <c r="F172" i="5"/>
  <c r="R164" i="3"/>
  <c r="Q164" i="3" s="1"/>
  <c r="K164" i="3" s="1"/>
  <c r="F171" i="5"/>
  <c r="R166" i="3"/>
  <c r="Q166" i="3" s="1"/>
  <c r="K166" i="3" s="1"/>
  <c r="F173" i="5"/>
  <c r="H601" i="5"/>
  <c r="Q174" i="3"/>
  <c r="K174" i="3" s="1"/>
  <c r="H181" i="5"/>
  <c r="G181" i="5" s="1"/>
  <c r="Q204" i="3"/>
  <c r="K204" i="3" s="1"/>
  <c r="H211" i="5"/>
  <c r="G211" i="5" s="1"/>
  <c r="H640" i="5"/>
  <c r="G558" i="5"/>
  <c r="O558" i="5" s="1"/>
  <c r="P558" i="5" s="1"/>
  <c r="G521" i="5"/>
  <c r="O521" i="5" s="1"/>
  <c r="P521" i="5" s="1"/>
  <c r="G553" i="5"/>
  <c r="H635" i="5"/>
  <c r="H597" i="5"/>
  <c r="G525" i="5"/>
  <c r="O525" i="5" s="1"/>
  <c r="P525" i="5" s="1"/>
  <c r="G522" i="5"/>
  <c r="H629" i="5"/>
  <c r="G510" i="5"/>
  <c r="O510" i="5" s="1"/>
  <c r="P510" i="5" s="1"/>
  <c r="G511" i="5"/>
  <c r="O511" i="5" s="1"/>
  <c r="P511" i="5" s="1"/>
  <c r="H593" i="5"/>
  <c r="G528" i="5"/>
  <c r="O528" i="5" s="1"/>
  <c r="P528" i="5" s="1"/>
  <c r="Q170" i="3"/>
  <c r="K170" i="3" s="1"/>
  <c r="H177" i="5"/>
  <c r="G177" i="5" s="1"/>
  <c r="Q178" i="3"/>
  <c r="K178" i="3" s="1"/>
  <c r="H185" i="5"/>
  <c r="G185" i="5" s="1"/>
  <c r="Q177" i="3"/>
  <c r="K177" i="3" s="1"/>
  <c r="H184" i="5"/>
  <c r="G184" i="5" s="1"/>
  <c r="Q194" i="3"/>
  <c r="K194" i="3" s="1"/>
  <c r="H201" i="5"/>
  <c r="G201" i="5" s="1"/>
  <c r="Q182" i="3"/>
  <c r="K182" i="3" s="1"/>
  <c r="H189" i="5"/>
  <c r="G189" i="5" s="1"/>
  <c r="G539" i="5"/>
  <c r="O539" i="5" s="1"/>
  <c r="P539" i="5" s="1"/>
  <c r="G541" i="5"/>
  <c r="H623" i="5"/>
  <c r="G535" i="5"/>
  <c r="O535" i="5" s="1"/>
  <c r="P535" i="5" s="1"/>
  <c r="H617" i="5"/>
  <c r="G512" i="5"/>
  <c r="O512" i="5" s="1"/>
  <c r="P512" i="5" s="1"/>
  <c r="G534" i="5"/>
  <c r="O534" i="5" s="1"/>
  <c r="P534" i="5" s="1"/>
  <c r="G516" i="5"/>
  <c r="O516" i="5" s="1"/>
  <c r="P516" i="5" s="1"/>
  <c r="G504" i="5"/>
  <c r="O504" i="5" s="1"/>
  <c r="P504" i="5" s="1"/>
  <c r="G549" i="5"/>
  <c r="G505" i="5"/>
  <c r="O505" i="5" s="1"/>
  <c r="P505" i="5" s="1"/>
  <c r="G560" i="5"/>
  <c r="H642" i="5"/>
  <c r="H628" i="5"/>
  <c r="G546" i="5"/>
  <c r="O546" i="5" s="1"/>
  <c r="P546" i="5" s="1"/>
  <c r="H634" i="5"/>
  <c r="G545" i="5"/>
  <c r="O545" i="5" s="1"/>
  <c r="P545" i="5" s="1"/>
  <c r="H627" i="5"/>
  <c r="G531" i="5"/>
  <c r="O531" i="5" s="1"/>
  <c r="P531" i="5" s="1"/>
  <c r="H613" i="5"/>
  <c r="G503" i="5"/>
  <c r="O503" i="5" s="1"/>
  <c r="P503" i="5" s="1"/>
  <c r="H585" i="5"/>
  <c r="H596" i="5"/>
  <c r="G514" i="5"/>
  <c r="O514" i="5" s="1"/>
  <c r="P514" i="5" s="1"/>
  <c r="H600" i="5"/>
  <c r="G518" i="5"/>
  <c r="O518" i="5" s="1"/>
  <c r="P518" i="5" s="1"/>
  <c r="G506" i="5"/>
  <c r="O506" i="5" s="1"/>
  <c r="P506" i="5" s="1"/>
  <c r="G507" i="5"/>
  <c r="O507" i="5" s="1"/>
  <c r="P507" i="5" s="1"/>
  <c r="Q172" i="3"/>
  <c r="K172" i="3" s="1"/>
  <c r="H179" i="5"/>
  <c r="G179" i="5" s="1"/>
  <c r="Q173" i="3"/>
  <c r="K173" i="3" s="1"/>
  <c r="H180" i="5"/>
  <c r="G180" i="5" s="1"/>
  <c r="S202" i="3"/>
  <c r="S195" i="3"/>
  <c r="S192" i="3"/>
  <c r="S203" i="3"/>
  <c r="S208" i="3"/>
  <c r="S193" i="3"/>
  <c r="S167" i="3"/>
  <c r="S205" i="3"/>
  <c r="S169" i="3"/>
  <c r="S171" i="3"/>
  <c r="E236" i="2"/>
  <c r="F236" i="2"/>
  <c r="F237" i="2"/>
  <c r="E237" i="2"/>
  <c r="F235" i="2"/>
  <c r="E235" i="2"/>
  <c r="H608" i="5" l="1"/>
  <c r="H602" i="5"/>
  <c r="H592" i="5"/>
  <c r="H604" i="5"/>
  <c r="H632" i="5"/>
  <c r="G632" i="5"/>
  <c r="O632" i="5" s="1"/>
  <c r="P632" i="5" s="1"/>
  <c r="H638" i="5"/>
  <c r="H633" i="5"/>
  <c r="H618" i="5"/>
  <c r="H636" i="5"/>
  <c r="H639" i="5"/>
  <c r="H616" i="5"/>
  <c r="H607" i="5"/>
  <c r="H614" i="5"/>
  <c r="H606" i="5"/>
  <c r="H598" i="5"/>
  <c r="H513" i="5"/>
  <c r="H595" i="5" s="1"/>
  <c r="H637" i="5"/>
  <c r="G542" i="5"/>
  <c r="O542" i="5" s="1"/>
  <c r="P542" i="5" s="1"/>
  <c r="H615" i="5"/>
  <c r="H605" i="5"/>
  <c r="O597" i="5"/>
  <c r="P597" i="5" s="1"/>
  <c r="H517" i="5"/>
  <c r="H599" i="5" s="1"/>
  <c r="G397" i="5"/>
  <c r="H643" i="5"/>
  <c r="H509" i="5"/>
  <c r="H591" i="5" s="1"/>
  <c r="H603" i="5"/>
  <c r="O173" i="5"/>
  <c r="P173" i="5" s="1"/>
  <c r="F665" i="5"/>
  <c r="O665" i="5" s="1"/>
  <c r="P665" i="5" s="1"/>
  <c r="O172" i="5"/>
  <c r="P172" i="5" s="1"/>
  <c r="F664" i="5"/>
  <c r="O664" i="5" s="1"/>
  <c r="P664" i="5" s="1"/>
  <c r="O94" i="5"/>
  <c r="P94" i="5" s="1"/>
  <c r="F586" i="5"/>
  <c r="O96" i="5"/>
  <c r="P96" i="5" s="1"/>
  <c r="F588" i="5"/>
  <c r="O171" i="5"/>
  <c r="P171" i="5" s="1"/>
  <c r="F663" i="5"/>
  <c r="O663" i="5" s="1"/>
  <c r="P663" i="5" s="1"/>
  <c r="O92" i="5"/>
  <c r="P92" i="5" s="1"/>
  <c r="F584" i="5"/>
  <c r="O601" i="5"/>
  <c r="P601" i="5" s="1"/>
  <c r="G613" i="5"/>
  <c r="O613" i="5" s="1"/>
  <c r="P613" i="5" s="1"/>
  <c r="G592" i="5"/>
  <c r="O592" i="5" s="1"/>
  <c r="P592" i="5" s="1"/>
  <c r="O557" i="5"/>
  <c r="P557" i="5" s="1"/>
  <c r="G639" i="5"/>
  <c r="O639" i="5" s="1"/>
  <c r="P639" i="5" s="1"/>
  <c r="O179" i="5"/>
  <c r="P179" i="5" s="1"/>
  <c r="G589" i="5"/>
  <c r="O589" i="5" s="1"/>
  <c r="P589" i="5" s="1"/>
  <c r="O541" i="5"/>
  <c r="P541" i="5" s="1"/>
  <c r="G623" i="5"/>
  <c r="O623" i="5" s="1"/>
  <c r="P623" i="5" s="1"/>
  <c r="O201" i="5"/>
  <c r="P201" i="5" s="1"/>
  <c r="G611" i="5"/>
  <c r="O611" i="5" s="1"/>
  <c r="P611" i="5" s="1"/>
  <c r="O177" i="5"/>
  <c r="P177" i="5" s="1"/>
  <c r="G587" i="5"/>
  <c r="O587" i="5" s="1"/>
  <c r="P587" i="5" s="1"/>
  <c r="O556" i="5"/>
  <c r="P556" i="5" s="1"/>
  <c r="G638" i="5"/>
  <c r="O638" i="5" s="1"/>
  <c r="P638" i="5" s="1"/>
  <c r="O526" i="5"/>
  <c r="P526" i="5" s="1"/>
  <c r="G608" i="5"/>
  <c r="O608" i="5" s="1"/>
  <c r="P608" i="5" s="1"/>
  <c r="O522" i="5"/>
  <c r="P522" i="5" s="1"/>
  <c r="G604" i="5"/>
  <c r="O604" i="5" s="1"/>
  <c r="P604" i="5" s="1"/>
  <c r="O553" i="5"/>
  <c r="P553" i="5" s="1"/>
  <c r="G635" i="5"/>
  <c r="O635" i="5" s="1"/>
  <c r="P635" i="5" s="1"/>
  <c r="G607" i="5"/>
  <c r="O607" i="5" s="1"/>
  <c r="P607" i="5" s="1"/>
  <c r="G636" i="5"/>
  <c r="O636" i="5" s="1"/>
  <c r="P636" i="5" s="1"/>
  <c r="G633" i="5"/>
  <c r="O633" i="5" s="1"/>
  <c r="P633" i="5" s="1"/>
  <c r="G616" i="5"/>
  <c r="O616" i="5" s="1"/>
  <c r="P616" i="5" s="1"/>
  <c r="G615" i="5"/>
  <c r="O615" i="5" s="1"/>
  <c r="P615" i="5" s="1"/>
  <c r="G605" i="5"/>
  <c r="O605" i="5" s="1"/>
  <c r="P605" i="5" s="1"/>
  <c r="O555" i="5"/>
  <c r="P555" i="5" s="1"/>
  <c r="G637" i="5"/>
  <c r="O637" i="5" s="1"/>
  <c r="P637" i="5" s="1"/>
  <c r="O560" i="5"/>
  <c r="P560" i="5" s="1"/>
  <c r="G642" i="5"/>
  <c r="O642" i="5" s="1"/>
  <c r="P642" i="5" s="1"/>
  <c r="O536" i="5"/>
  <c r="P536" i="5" s="1"/>
  <c r="G618" i="5"/>
  <c r="O618" i="5" s="1"/>
  <c r="P618" i="5" s="1"/>
  <c r="O211" i="5"/>
  <c r="P211" i="5" s="1"/>
  <c r="G621" i="5"/>
  <c r="O621" i="5" s="1"/>
  <c r="P621" i="5" s="1"/>
  <c r="G629" i="5"/>
  <c r="O629" i="5" s="1"/>
  <c r="P629" i="5" s="1"/>
  <c r="G603" i="5"/>
  <c r="O603" i="5" s="1"/>
  <c r="P603" i="5" s="1"/>
  <c r="G606" i="5"/>
  <c r="O606" i="5" s="1"/>
  <c r="P606" i="5" s="1"/>
  <c r="G628" i="5"/>
  <c r="O628" i="5" s="1"/>
  <c r="P628" i="5" s="1"/>
  <c r="G627" i="5"/>
  <c r="O627" i="5" s="1"/>
  <c r="P627" i="5" s="1"/>
  <c r="O180" i="5"/>
  <c r="P180" i="5" s="1"/>
  <c r="G590" i="5"/>
  <c r="O590" i="5" s="1"/>
  <c r="P590" i="5" s="1"/>
  <c r="O549" i="5"/>
  <c r="P549" i="5" s="1"/>
  <c r="G631" i="5"/>
  <c r="O631" i="5" s="1"/>
  <c r="P631" i="5" s="1"/>
  <c r="O189" i="5"/>
  <c r="P189" i="5" s="1"/>
  <c r="O184" i="5"/>
  <c r="P184" i="5" s="1"/>
  <c r="G594" i="5"/>
  <c r="O594" i="5" s="1"/>
  <c r="P594" i="5" s="1"/>
  <c r="O185" i="5"/>
  <c r="P185" i="5" s="1"/>
  <c r="G602" i="5"/>
  <c r="O602" i="5" s="1"/>
  <c r="P602" i="5" s="1"/>
  <c r="G617" i="5"/>
  <c r="O617" i="5" s="1"/>
  <c r="P617" i="5" s="1"/>
  <c r="G585" i="5"/>
  <c r="O585" i="5" s="1"/>
  <c r="P585" i="5" s="1"/>
  <c r="G600" i="5"/>
  <c r="O600" i="5" s="1"/>
  <c r="P600" i="5" s="1"/>
  <c r="G614" i="5"/>
  <c r="O614" i="5" s="1"/>
  <c r="P614" i="5" s="1"/>
  <c r="O181" i="5"/>
  <c r="P181" i="5" s="1"/>
  <c r="G640" i="5"/>
  <c r="O640" i="5" s="1"/>
  <c r="P640" i="5" s="1"/>
  <c r="G598" i="5"/>
  <c r="O598" i="5" s="1"/>
  <c r="P598" i="5" s="1"/>
  <c r="G593" i="5"/>
  <c r="O593" i="5" s="1"/>
  <c r="P593" i="5" s="1"/>
  <c r="G596" i="5"/>
  <c r="O596" i="5" s="1"/>
  <c r="P596" i="5" s="1"/>
  <c r="H611" i="5"/>
  <c r="H594" i="5"/>
  <c r="Q203" i="3"/>
  <c r="K203" i="3" s="1"/>
  <c r="H210" i="5"/>
  <c r="Q171" i="3"/>
  <c r="K171" i="3" s="1"/>
  <c r="H178" i="5"/>
  <c r="Q193" i="3"/>
  <c r="K193" i="3" s="1"/>
  <c r="H200" i="5"/>
  <c r="Q195" i="3"/>
  <c r="K195" i="3" s="1"/>
  <c r="H202" i="5"/>
  <c r="H587" i="5"/>
  <c r="Q167" i="3"/>
  <c r="K167" i="3" s="1"/>
  <c r="H174" i="5"/>
  <c r="Q192" i="3"/>
  <c r="K192" i="3" s="1"/>
  <c r="H199" i="5"/>
  <c r="Q169" i="3"/>
  <c r="K169" i="3" s="1"/>
  <c r="H176" i="5"/>
  <c r="Q208" i="3"/>
  <c r="K208" i="3" s="1"/>
  <c r="H215" i="5"/>
  <c r="Q202" i="3"/>
  <c r="K202" i="3" s="1"/>
  <c r="H209" i="5"/>
  <c r="H589" i="5"/>
  <c r="H621" i="5"/>
  <c r="H590" i="5"/>
  <c r="Q205" i="3"/>
  <c r="K205" i="3" s="1"/>
  <c r="H212" i="5"/>
  <c r="G513" i="5" l="1"/>
  <c r="O513" i="5" s="1"/>
  <c r="P513" i="5" s="1"/>
  <c r="G624" i="5"/>
  <c r="O624" i="5" s="1"/>
  <c r="P624" i="5" s="1"/>
  <c r="G509" i="5"/>
  <c r="O509" i="5" s="1"/>
  <c r="P509" i="5" s="1"/>
  <c r="G517" i="5"/>
  <c r="O517" i="5" s="1"/>
  <c r="P517" i="5" s="1"/>
  <c r="O397" i="5"/>
  <c r="P397" i="5" s="1"/>
  <c r="G643" i="5"/>
  <c r="O643" i="5" s="1"/>
  <c r="P643" i="5" s="1"/>
  <c r="G200" i="5"/>
  <c r="H610" i="5"/>
  <c r="G209" i="5"/>
  <c r="H619" i="5"/>
  <c r="G176" i="5"/>
  <c r="H586" i="5"/>
  <c r="G174" i="5"/>
  <c r="H584" i="5"/>
  <c r="G212" i="5"/>
  <c r="H622" i="5"/>
  <c r="G202" i="5"/>
  <c r="H612" i="5"/>
  <c r="G178" i="5"/>
  <c r="H588" i="5"/>
  <c r="G210" i="5"/>
  <c r="H620" i="5"/>
  <c r="G215" i="5"/>
  <c r="H625" i="5"/>
  <c r="G199" i="5"/>
  <c r="H609" i="5"/>
  <c r="G595" i="5" l="1"/>
  <c r="O595" i="5" s="1"/>
  <c r="P595" i="5" s="1"/>
  <c r="G599" i="5"/>
  <c r="O599" i="5" s="1"/>
  <c r="P599" i="5" s="1"/>
  <c r="G591" i="5"/>
  <c r="O591" i="5" s="1"/>
  <c r="P591" i="5" s="1"/>
  <c r="O178" i="5"/>
  <c r="P178" i="5" s="1"/>
  <c r="G588" i="5"/>
  <c r="O588" i="5" s="1"/>
  <c r="P588" i="5" s="1"/>
  <c r="O212" i="5"/>
  <c r="P212" i="5" s="1"/>
  <c r="G622" i="5"/>
  <c r="O622" i="5" s="1"/>
  <c r="P622" i="5" s="1"/>
  <c r="O176" i="5"/>
  <c r="P176" i="5" s="1"/>
  <c r="G586" i="5"/>
  <c r="O586" i="5" s="1"/>
  <c r="P586" i="5" s="1"/>
  <c r="O200" i="5"/>
  <c r="P200" i="5" s="1"/>
  <c r="G610" i="5"/>
  <c r="O610" i="5" s="1"/>
  <c r="P610" i="5" s="1"/>
  <c r="O215" i="5"/>
  <c r="P215" i="5" s="1"/>
  <c r="G625" i="5"/>
  <c r="O625" i="5" s="1"/>
  <c r="P625" i="5" s="1"/>
  <c r="O199" i="5"/>
  <c r="P199" i="5" s="1"/>
  <c r="G609" i="5"/>
  <c r="O609" i="5" s="1"/>
  <c r="P609" i="5" s="1"/>
  <c r="O210" i="5"/>
  <c r="P210" i="5" s="1"/>
  <c r="G620" i="5"/>
  <c r="O620" i="5" s="1"/>
  <c r="P620" i="5" s="1"/>
  <c r="O202" i="5"/>
  <c r="P202" i="5" s="1"/>
  <c r="G612" i="5"/>
  <c r="O612" i="5" s="1"/>
  <c r="P612" i="5" s="1"/>
  <c r="O174" i="5"/>
  <c r="P174" i="5" s="1"/>
  <c r="G584" i="5"/>
  <c r="O584" i="5" s="1"/>
  <c r="P584" i="5" s="1"/>
  <c r="O209" i="5"/>
  <c r="P209" i="5" s="1"/>
  <c r="G619" i="5"/>
  <c r="O619" i="5" s="1"/>
  <c r="P619" i="5" s="1"/>
</calcChain>
</file>

<file path=xl/comments1.xml><?xml version="1.0" encoding="utf-8"?>
<comments xmlns="http://schemas.openxmlformats.org/spreadsheetml/2006/main">
  <authors>
    <author>Виктор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Виктор: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Поставки:</t>
        </r>
        <r>
          <rPr>
            <sz val="12"/>
            <color indexed="81"/>
            <rFont val="Tahoma"/>
            <family val="2"/>
            <charset val="204"/>
          </rPr>
          <t xml:space="preserve"> втр, чтв, сбт.
</t>
        </r>
        <r>
          <rPr>
            <b/>
            <sz val="12"/>
            <color indexed="81"/>
            <rFont val="Tahoma"/>
            <family val="2"/>
            <charset val="204"/>
          </rPr>
          <t>Заявки:</t>
        </r>
        <r>
          <rPr>
            <sz val="12"/>
            <color indexed="81"/>
            <rFont val="Tahoma"/>
            <family val="2"/>
            <charset val="204"/>
          </rPr>
          <t xml:space="preserve"> утром в пнд, срд, птн.
</t>
        </r>
        <r>
          <rPr>
            <b/>
            <sz val="12"/>
            <color indexed="81"/>
            <rFont val="Tahoma"/>
            <family val="2"/>
            <charset val="204"/>
          </rPr>
          <t>Заявки</t>
        </r>
        <r>
          <rPr>
            <sz val="12"/>
            <color indexed="81"/>
            <rFont val="Tahoma"/>
            <family val="2"/>
            <charset val="204"/>
          </rPr>
          <t xml:space="preserve"> </t>
        </r>
        <r>
          <rPr>
            <b/>
            <sz val="12"/>
            <color indexed="81"/>
            <rFont val="Tahoma"/>
            <family val="2"/>
            <charset val="204"/>
          </rPr>
          <t>на отдельные товары</t>
        </r>
        <r>
          <rPr>
            <sz val="12"/>
            <color indexed="81"/>
            <rFont val="Tahoma"/>
            <family val="2"/>
            <charset val="204"/>
          </rPr>
          <t xml:space="preserve"> (1, 2, 3, 4, 5, 26, 27, 28, 29, 36, 37, 38, 39, 42) в птн, втр, чтв.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Виктор: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 xml:space="preserve">Поставки: </t>
        </r>
        <r>
          <rPr>
            <sz val="11"/>
            <color indexed="81"/>
            <rFont val="Tahoma"/>
            <family val="2"/>
            <charset val="204"/>
          </rPr>
          <t xml:space="preserve">пнд, чтв.
</t>
        </r>
        <r>
          <rPr>
            <b/>
            <sz val="11"/>
            <color indexed="81"/>
            <rFont val="Tahoma"/>
            <family val="2"/>
            <charset val="204"/>
          </rPr>
          <t>Заявки:</t>
        </r>
        <r>
          <rPr>
            <sz val="11"/>
            <color indexed="81"/>
            <rFont val="Tahoma"/>
            <family val="2"/>
            <charset val="204"/>
          </rPr>
          <t xml:space="preserve"> утром в птн, срд.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204"/>
          </rPr>
          <t>Виктор: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Поставки:</t>
        </r>
        <r>
          <rPr>
            <sz val="11"/>
            <color indexed="81"/>
            <rFont val="Tahoma"/>
            <family val="2"/>
            <charset val="204"/>
          </rPr>
          <t xml:space="preserve"> втр, чтв, сбт.
</t>
        </r>
        <r>
          <rPr>
            <b/>
            <sz val="11"/>
            <color indexed="81"/>
            <rFont val="Tahoma"/>
            <family val="2"/>
            <charset val="204"/>
          </rPr>
          <t>Заявки:</t>
        </r>
        <r>
          <rPr>
            <sz val="11"/>
            <color indexed="81"/>
            <rFont val="Tahoma"/>
            <family val="2"/>
            <charset val="204"/>
          </rPr>
          <t xml:space="preserve"> утром в птн, втр, чтв.</t>
        </r>
      </text>
    </comment>
  </commentList>
</comments>
</file>

<file path=xl/comments2.xml><?xml version="1.0" encoding="utf-8"?>
<comments xmlns="http://schemas.openxmlformats.org/spreadsheetml/2006/main">
  <authors>
    <author>Комп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автоматически загружаются данные вчерних SMS с торговых точек из страницы "Расходная накладная" (колонки Q, R, S, T, U)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автоматически переносится из страницы "Прогноз" - поставщик Y - ТТ ИТОГО - столбец AD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автоматически переносится из страницы "Прогноз" - поставщик Y -  ТТ ИТОГО - столбец AJ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Y - ТТ ИТОГО - столбец AG</t>
        </r>
      </text>
    </comment>
    <comment ref="S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Y - ТТ ИТОГО - столбец AH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Y - ТТ ИТОГО - столбец AI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автоматически переносится из страницы "Прогноз" - поставщик Y - ТТ ИТОГО - столбец AE</t>
        </r>
      </text>
    </commen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Z - ТТ ИТОГО - столбец T </t>
        </r>
      </text>
    </comment>
    <comment ref="W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Z - ТТ ИТОГО - столбец U</t>
        </r>
      </text>
    </comment>
    <comment ref="X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Комп: </t>
        </r>
        <r>
          <rPr>
            <sz val="9"/>
            <color indexed="81"/>
            <rFont val="Arial"/>
            <family val="2"/>
            <charset val="204"/>
          </rPr>
          <t>автоматически переносится из страницы "Прогноз" - поставщик Z - ТТ ИТОГО - столбец  V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Z - ТТ ИТОГО - столбец  W</t>
        </r>
      </text>
    </comment>
    <comment ref="Z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Z - ТТ ИТОГО - столбец  X</t>
        </r>
      </text>
    </comment>
    <comment ref="AA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Z - ТТ ИТОГО - столбец Y </t>
        </r>
      </text>
    </comment>
    <comment ref="AB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из страницы "Прогноз" - поставщик X - ТТ ИТОГО -  столбец  AA</t>
        </r>
      </text>
    </comment>
    <comment ref="AC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из страницы "Прогноз" - поставщик X - ТТ ИТОГО -  столбец T </t>
        </r>
      </text>
    </comment>
    <comment ref="AD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 из страницы "Прогноз" - поставщик X - ТТ ИТОГО -  столбец  U</t>
        </r>
      </text>
    </comment>
    <comment ref="AE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 из страницы "Прогноз" - поставщик X - ТТ ИТОГО -  столбец  V</t>
        </r>
      </text>
    </comment>
    <comment ref="AF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 из страницы "Прогноз" - поставщик X - ТТ ИТОГО -  столбец W </t>
        </r>
      </text>
    </comment>
    <comment ref="AG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из страницы "Прогноз" - поставщик X - ТТ ИТОГО -  столбец X  </t>
        </r>
      </text>
    </comment>
    <comment ref="AH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из страницы "Прогноз" - поставщик X - ТТ ИТОГО -  столбец Y  </t>
        </r>
      </text>
    </comment>
    <comment ref="AI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X - ТТ ИТОГО -  столбец  T </t>
        </r>
      </text>
    </comment>
    <comment ref="AJ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переносится из страницы "Прогноз" - поставщик X - ТТ ИТОГО -  столбец  U</t>
        </r>
      </text>
    </comment>
    <comment ref="AK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из страницы "Прогноз" - поставщик X - ТТ ИТОГО -  столбец V</t>
        </r>
      </text>
    </comment>
    <comment ref="AL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 из страницы "Прогноз" - поставщик X - ТТ ИТОГО -  столбец  W</t>
        </r>
      </text>
    </comment>
    <comment ref="AM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 из страницы "Прогноз" - поставщик X - ТТ ИТОГО -  столбец X  </t>
        </r>
      </text>
    </comment>
    <comment ref="AN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переносит из страницы "Прогноз" - поставщик X - ТТ ИТОГО -  столбец Y </t>
        </r>
      </text>
    </comment>
  </commentList>
</comments>
</file>

<file path=xl/comments3.xml><?xml version="1.0" encoding="utf-8"?>
<comments xmlns="http://schemas.openxmlformats.org/spreadsheetml/2006/main">
  <authors>
    <author>Комп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Что делаем: 1. Оставляем на РЦ, если лишка больше 10% от распределяемого. 
2. Если лишка меньше 10% от распределяемого, распределяем "на глазок".
2. Если не хватает - распределяем "на глазок" в пропорциях согласно прогнозу спроса.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В эти колонки автоматически переносятся колонки первичного распределения (E, F, G, H, I).</t>
        </r>
        <r>
          <rPr>
            <sz val="12"/>
            <color indexed="81"/>
            <rFont val="Tahoma"/>
            <family val="2"/>
            <charset val="204"/>
          </rPr>
          <t xml:space="preserve">
Используя опыт, интуицию и информацию с точек что надо сделать:
1. Если лишка (колонка "L") менее 10% от распределяемого ( колонка "K"), то лишку из колонки "L" распределить по точкам "на глазок". Действовать по принципу: "Больше требуется автоматически - больше даю вручную". К числам просто добавить "+ n". Если лишка более 10% - не распределять - оставить на РЦ.
2. Аналогично, при нехватке отнять от автоматического значения. Просто поставить "-n".</t>
        </r>
        <r>
          <rPr>
            <sz val="9"/>
            <color indexed="81"/>
            <rFont val="Tahoma"/>
            <family val="2"/>
            <charset val="204"/>
          </rPr>
          <t xml:space="preserve">
3</t>
        </r>
        <r>
          <rPr>
            <sz val="12"/>
            <color indexed="81"/>
            <rFont val="Tahoma"/>
            <family val="2"/>
            <charset val="204"/>
          </rPr>
          <t>. Вырезать числа из пяти колонок и вставить в формализованный бланк расходной накладной.
4. В расходной накладной указать текущую дату.
5. Сохранить расходную накладную в папке "расходные накладные на ______ месяц 201_ г."
6. Распечатать количество экземпляров расходной накладной по количеству точек+1.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автоматически загружаются данные из страницы "Прогноз"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Автоматически загружается из соответствующих столбцов ("Количество") страницы "Заявки"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Вручную загрузить данные из приходной накладной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Вручную загрузить данные SMS вечера дня предшествующего дню составления расходной накладной</t>
        </r>
      </text>
    </comment>
  </commentList>
</comments>
</file>

<file path=xl/comments4.xml><?xml version="1.0" encoding="utf-8"?>
<comments xmlns="http://schemas.openxmlformats.org/spreadsheetml/2006/main">
  <authors>
    <author>Комп</author>
  </authors>
  <commentLis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Автоматически переносятся данные со страницы "Расходная накладная" (колонки M, N, O, P, Q).</t>
        </r>
      </text>
    </comment>
  </commentList>
</comments>
</file>

<file path=xl/comments5.xml><?xml version="1.0" encoding="utf-8"?>
<comments xmlns="http://schemas.openxmlformats.org/spreadsheetml/2006/main">
  <authors>
    <author>Комп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переносятся данные заказа из соответствущих колонок страницы "Заявки"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переносятся остатки из страницы "Расходная накладная"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автоматически переносятся остатки из страницы "Расходная накладная"</t>
        </r>
      </text>
    </comment>
  </commentList>
</comments>
</file>

<file path=xl/comments6.xml><?xml version="1.0" encoding="utf-8"?>
<comments xmlns="http://schemas.openxmlformats.org/spreadsheetml/2006/main">
  <authors>
    <author>Комп</author>
  </authors>
  <commentList>
    <comment ref="D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во вторник</t>
        </r>
      </text>
    </comment>
    <comment ref="V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AB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 среду</t>
        </r>
      </text>
    </comment>
    <comment ref="AN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AT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 четверг</t>
        </r>
      </text>
    </comment>
    <comment ref="BF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BL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 пятницу</t>
        </r>
      </text>
    </comment>
    <comment ref="BX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CD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 субботу</t>
        </r>
      </text>
    </comment>
    <comment ref="CP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CV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 воскресенье</t>
        </r>
      </text>
    </comment>
    <comment ref="DH6" authorId="0">
      <text>
        <r>
          <rPr>
            <b/>
            <sz val="9"/>
            <color indexed="81"/>
            <rFont val="Tahoma"/>
            <charset val="1"/>
          </rPr>
          <t>Комп:</t>
        </r>
        <r>
          <rPr>
            <sz val="9"/>
            <color indexed="81"/>
            <rFont val="Tahoma"/>
            <charset val="1"/>
          </rPr>
          <t xml:space="preserve">
автоматически выгружается из страницы "Прогноз"</t>
        </r>
      </text>
    </comment>
    <comment ref="DN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 в понедельник</t>
        </r>
      </text>
    </comment>
  </commentList>
</comments>
</file>

<file path=xl/comments7.xml><?xml version="1.0" encoding="utf-8"?>
<comments xmlns="http://schemas.openxmlformats.org/spreadsheetml/2006/main">
  <authors>
    <author>Комп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 Определяется, как отношение объема продаж к общему времени работы торговой точки.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  <comment ref="T6" authorId="0">
      <text>
        <r>
          <rPr>
            <b/>
            <sz val="9"/>
            <color indexed="81"/>
            <rFont val="Tahoma"/>
            <family val="2"/>
            <charset val="204"/>
          </rPr>
          <t>Комп:</t>
        </r>
        <r>
          <rPr>
            <sz val="9"/>
            <color indexed="81"/>
            <rFont val="Tahoma"/>
            <family val="2"/>
            <charset val="204"/>
          </rPr>
          <t xml:space="preserve">
Выгружается из 1С.</t>
        </r>
      </text>
    </comment>
  </commentList>
</comments>
</file>

<file path=xl/sharedStrings.xml><?xml version="1.0" encoding="utf-8"?>
<sst xmlns="http://schemas.openxmlformats.org/spreadsheetml/2006/main" count="9131" uniqueCount="129">
  <si>
    <t>Ассортимент</t>
  </si>
  <si>
    <t>пнд</t>
  </si>
  <si>
    <t>втр</t>
  </si>
  <si>
    <t>срд</t>
  </si>
  <si>
    <t>чтв</t>
  </si>
  <si>
    <t>птн</t>
  </si>
  <si>
    <t>сбт</t>
  </si>
  <si>
    <t>вск</t>
  </si>
  <si>
    <t>Поставщик</t>
  </si>
  <si>
    <t>итого</t>
  </si>
  <si>
    <t>Торговая точка</t>
  </si>
  <si>
    <t>ИТОГО</t>
  </si>
  <si>
    <t>Последняя неделя</t>
  </si>
  <si>
    <t>Предпоследняя неделя</t>
  </si>
  <si>
    <t>ед. изм.</t>
  </si>
  <si>
    <t>День подачи заявки</t>
  </si>
  <si>
    <t>Итого</t>
  </si>
  <si>
    <t>ТТ №1</t>
  </si>
  <si>
    <t>ТТ №2</t>
  </si>
  <si>
    <t>ТТ №3</t>
  </si>
  <si>
    <t>ТТ №4</t>
  </si>
  <si>
    <t>ТТ №5</t>
  </si>
  <si>
    <t>шт.</t>
  </si>
  <si>
    <t>кг.</t>
  </si>
  <si>
    <t>среда</t>
  </si>
  <si>
    <t>пятница</t>
  </si>
  <si>
    <t>Итого в чтв, птн, сбт и вск</t>
  </si>
  <si>
    <t>Итого в пнд, втр, срд</t>
  </si>
  <si>
    <t>вторник</t>
  </si>
  <si>
    <t>четверг</t>
  </si>
  <si>
    <t>Итого в чтв</t>
  </si>
  <si>
    <t>Итого в птн</t>
  </si>
  <si>
    <t>Итого в сбт</t>
  </si>
  <si>
    <t>Итого в вск и пнд</t>
  </si>
  <si>
    <t>Итого в втр</t>
  </si>
  <si>
    <t>Итого в срд</t>
  </si>
  <si>
    <t>На торговых точках</t>
  </si>
  <si>
    <t>Итого в компании</t>
  </si>
  <si>
    <t>На РЦ</t>
  </si>
  <si>
    <t>Количество</t>
  </si>
  <si>
    <t>Контроль торговых точек по отгруженной им продукции</t>
  </si>
  <si>
    <t>бан.</t>
  </si>
  <si>
    <t>Желтая заливка - весовой товар</t>
  </si>
  <si>
    <t>Прибывает от поставщика</t>
  </si>
  <si>
    <t>Дни развоза по точкам</t>
  </si>
  <si>
    <t>суббота</t>
  </si>
  <si>
    <t>Для распределения по торговым точкам имеется:</t>
  </si>
  <si>
    <t>Воскресенье</t>
  </si>
  <si>
    <t>Итого распределено</t>
  </si>
  <si>
    <t>На 1-ый день продаж</t>
  </si>
  <si>
    <t>На 2-ой день продаж</t>
  </si>
  <si>
    <t>всего</t>
  </si>
  <si>
    <t>Остатки на момент составления заявки</t>
  </si>
  <si>
    <t>шт</t>
  </si>
  <si>
    <t>кг</t>
  </si>
  <si>
    <t>№№ пп</t>
  </si>
  <si>
    <t>Расходная накладная</t>
  </si>
  <si>
    <t>SMS в 12.00. о прибытии товара на точку</t>
  </si>
  <si>
    <t>Баланс</t>
  </si>
  <si>
    <t>Ед. изм.</t>
  </si>
  <si>
    <t>День контроля (развоза)</t>
  </si>
  <si>
    <t>Расчет расходной накладной</t>
  </si>
  <si>
    <t>Расчет заявки поставщикам</t>
  </si>
  <si>
    <t xml:space="preserve">Прогноз потребления на предстоящую неделю </t>
  </si>
  <si>
    <t>Прогноз продаж на торговых точках в день поставки продукции</t>
  </si>
  <si>
    <t>Лишка-нехватка</t>
  </si>
  <si>
    <t>Количество после первичного (автоматического) распределения</t>
  </si>
  <si>
    <r>
      <t xml:space="preserve">Количество после вторичного </t>
    </r>
    <r>
      <rPr>
        <b/>
        <sz val="12"/>
        <rFont val="Arial"/>
        <family val="2"/>
        <charset val="204"/>
      </rPr>
      <t>(ручного)</t>
    </r>
    <r>
      <rPr>
        <b/>
        <sz val="10"/>
        <rFont val="Arial"/>
        <family val="2"/>
        <charset val="204"/>
      </rPr>
      <t xml:space="preserve"> распределения</t>
    </r>
  </si>
  <si>
    <t>Заказ</t>
  </si>
  <si>
    <t>Остатки на момент прибытия заказа</t>
  </si>
  <si>
    <t>РЦ</t>
  </si>
  <si>
    <t>Итого на ТТ</t>
  </si>
  <si>
    <t>Остатки на торговых точках</t>
  </si>
  <si>
    <t>Первичный анализ (проводится в день прибытия заказа)</t>
  </si>
  <si>
    <t>итого за неделю</t>
  </si>
  <si>
    <t>Несоответствие (ед. изм.)</t>
  </si>
  <si>
    <t>Несоответствие (% от заказа)</t>
  </si>
  <si>
    <t>День проведения анализа (прибытие заказа)</t>
  </si>
  <si>
    <t>ПРИЧИНА</t>
  </si>
  <si>
    <t>Первичный анализ точности прогнозов на предмет излишек (проводится в день  прибытия заказа)</t>
  </si>
  <si>
    <t xml:space="preserve">втр </t>
  </si>
  <si>
    <t>вск и пнд</t>
  </si>
  <si>
    <t>Вторичный анализ точности прогнозов на предмет излишек</t>
  </si>
  <si>
    <t>Понедельник</t>
  </si>
  <si>
    <t>Вторник</t>
  </si>
  <si>
    <t>Среда</t>
  </si>
  <si>
    <t>Четверг</t>
  </si>
  <si>
    <t>Пятница</t>
  </si>
  <si>
    <t>Суббота</t>
  </si>
  <si>
    <t>Прогноз продаж</t>
  </si>
  <si>
    <t>Реальные продажи</t>
  </si>
  <si>
    <t>Несоответствие</t>
  </si>
  <si>
    <t xml:space="preserve">ТТ №1 </t>
  </si>
  <si>
    <t xml:space="preserve">ТТ №2 </t>
  </si>
  <si>
    <t>Анализ дефицита</t>
  </si>
  <si>
    <t>Средний объем продаж в час по итогам прошедшей недели</t>
  </si>
  <si>
    <t>Итого за неделю</t>
  </si>
  <si>
    <t>Время обнуления остатков</t>
  </si>
  <si>
    <t>Дефицит</t>
  </si>
  <si>
    <t>Маржа (руб)</t>
  </si>
  <si>
    <t>Потери (руб)</t>
  </si>
  <si>
    <t>начало</t>
  </si>
  <si>
    <t>конец</t>
  </si>
  <si>
    <t>Z</t>
  </si>
  <si>
    <t xml:space="preserve">ТТ 1 </t>
  </si>
  <si>
    <t xml:space="preserve">ТТ 2 </t>
  </si>
  <si>
    <t xml:space="preserve">ТТ 3 </t>
  </si>
  <si>
    <t xml:space="preserve">ТТ4 </t>
  </si>
  <si>
    <t xml:space="preserve">ТТ5 </t>
  </si>
  <si>
    <t>X</t>
  </si>
  <si>
    <t>Y</t>
  </si>
  <si>
    <t>Итого в вск</t>
  </si>
  <si>
    <t>Итого в пнд</t>
  </si>
  <si>
    <r>
      <rPr>
        <b/>
        <sz val="16"/>
        <color rgb="FFFF0000"/>
        <rFont val="Arial"/>
        <family val="2"/>
        <charset val="204"/>
      </rPr>
      <t>Примечания:</t>
    </r>
    <r>
      <rPr>
        <sz val="16"/>
        <rFont val="Arial"/>
        <family val="2"/>
        <charset val="204"/>
      </rPr>
      <t xml:space="preserve"> </t>
    </r>
  </si>
  <si>
    <r>
      <t xml:space="preserve">              поставщик </t>
    </r>
    <r>
      <rPr>
        <b/>
        <sz val="16"/>
        <rFont val="Arial"/>
        <family val="2"/>
        <charset val="204"/>
      </rPr>
      <t xml:space="preserve">X </t>
    </r>
    <r>
      <rPr>
        <b/>
        <sz val="14"/>
        <rFont val="Arial"/>
        <family val="2"/>
        <charset val="204"/>
      </rPr>
      <t xml:space="preserve">  </t>
    </r>
  </si>
  <si>
    <r>
      <t xml:space="preserve">поставщик </t>
    </r>
    <r>
      <rPr>
        <b/>
        <sz val="16"/>
        <rFont val="Arial"/>
        <family val="2"/>
        <charset val="204"/>
      </rPr>
      <t>Y</t>
    </r>
    <r>
      <rPr>
        <b/>
        <sz val="14"/>
        <rFont val="Arial"/>
        <family val="2"/>
        <charset val="204"/>
      </rPr>
      <t xml:space="preserve"> </t>
    </r>
  </si>
  <si>
    <r>
      <t xml:space="preserve">поставщик </t>
    </r>
    <r>
      <rPr>
        <b/>
        <sz val="16"/>
        <rFont val="Arial"/>
        <family val="2"/>
        <charset val="204"/>
      </rPr>
      <t>Z</t>
    </r>
  </si>
  <si>
    <r>
      <t>Прогноз потребления продукции поставщиков X</t>
    </r>
    <r>
      <rPr>
        <b/>
        <sz val="12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Z на предстоящие двухдневки:</t>
    </r>
  </si>
  <si>
    <r>
      <t>Прогноз потребления продукции поставщиков X</t>
    </r>
    <r>
      <rPr>
        <b/>
        <sz val="12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</t>
    </r>
    <r>
      <rPr>
        <b/>
        <sz val="12"/>
        <rFont val="Arial"/>
        <family val="2"/>
        <charset val="204"/>
      </rPr>
      <t xml:space="preserve"> Z</t>
    </r>
    <r>
      <rPr>
        <b/>
        <sz val="10"/>
        <rFont val="Arial"/>
        <family val="2"/>
        <charset val="204"/>
      </rPr>
      <t xml:space="preserve"> на предстоящую трехдневку (сбт-вск-пнд)</t>
    </r>
  </si>
  <si>
    <t>Прогноз потребления продукции поставщика Y на предстоящую трехдневку: пнд-втр-срд.</t>
  </si>
  <si>
    <t>Прогноз потребления продукции поставщика Y на предстоящую четырехдневку: чтв-птн-сбт-вск.</t>
  </si>
  <si>
    <t xml:space="preserve">   Ячейка с формулой, не защищена и не заблокирована</t>
  </si>
  <si>
    <r>
      <t xml:space="preserve">Прогноз продаж товара поставщика </t>
    </r>
    <r>
      <rPr>
        <b/>
        <sz val="10"/>
        <rFont val="Arial"/>
        <family val="2"/>
        <charset val="204"/>
      </rPr>
      <t>X</t>
    </r>
    <r>
      <rPr>
        <b/>
        <sz val="8"/>
        <rFont val="Arial"/>
        <family val="2"/>
        <charset val="204"/>
      </rPr>
      <t xml:space="preserve">                            (отдельные позиции)</t>
    </r>
  </si>
  <si>
    <r>
      <t xml:space="preserve">Прогноз продаж основного товара поставщика </t>
    </r>
    <r>
      <rPr>
        <b/>
        <sz val="10"/>
        <rFont val="Arial"/>
        <family val="2"/>
        <charset val="204"/>
      </rPr>
      <t>X</t>
    </r>
  </si>
  <si>
    <r>
      <t xml:space="preserve">Прогноз продаж товара поставщика </t>
    </r>
    <r>
      <rPr>
        <b/>
        <sz val="10"/>
        <rFont val="Arial"/>
        <family val="2"/>
        <charset val="204"/>
      </rPr>
      <t>Z</t>
    </r>
  </si>
  <si>
    <r>
      <rPr>
        <b/>
        <sz val="9"/>
        <rFont val="Arial"/>
        <family val="2"/>
        <charset val="204"/>
      </rPr>
      <t>Прогноз продаж товара поставщика</t>
    </r>
    <r>
      <rPr>
        <b/>
        <sz val="8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Y</t>
    </r>
  </si>
  <si>
    <t>ТТ</t>
  </si>
  <si>
    <t>Время работы торговой точки</t>
  </si>
  <si>
    <t>Статистика продаж (загружается из учетной системы и "очищается": дефицит, продажа по сниженным ценам,  промоакции)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</si>
</sst>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0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2"/>
      <name val="Arial"/>
      <family val="2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6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C0E498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1"/>
      </top>
      <bottom/>
      <diagonal/>
    </border>
    <border>
      <left/>
      <right style="medium">
        <color auto="1"/>
      </right>
      <top style="thin">
        <color theme="1"/>
      </top>
      <bottom/>
      <diagonal/>
    </border>
    <border>
      <left style="medium">
        <color auto="1"/>
      </left>
      <right/>
      <top/>
      <bottom style="thin">
        <color theme="1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/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1" fillId="0" borderId="2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top"/>
      <protection locked="0"/>
    </xf>
    <xf numFmtId="0" fontId="5" fillId="0" borderId="36" xfId="0" applyFont="1" applyBorder="1" applyAlignment="1">
      <alignment horizontal="center" vertical="distributed"/>
    </xf>
    <xf numFmtId="0" fontId="5" fillId="0" borderId="38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1" fontId="4" fillId="0" borderId="38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1" fontId="1" fillId="0" borderId="38" xfId="0" applyNumberFormat="1" applyFont="1" applyFill="1" applyBorder="1" applyAlignment="1" applyProtection="1">
      <alignment horizontal="center" vertical="top"/>
      <protection locked="0"/>
    </xf>
    <xf numFmtId="1" fontId="1" fillId="0" borderId="1" xfId="0" applyNumberFormat="1" applyFont="1" applyFill="1" applyBorder="1" applyAlignment="1" applyProtection="1">
      <alignment horizontal="center" vertical="top"/>
      <protection locked="0"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2" xfId="0" applyNumberFormat="1" applyFont="1" applyFill="1" applyBorder="1" applyAlignment="1" applyProtection="1">
      <alignment horizontal="center" vertical="top"/>
      <protection locked="0"/>
    </xf>
    <xf numFmtId="2" fontId="1" fillId="0" borderId="24" xfId="0" applyNumberFormat="1" applyFont="1" applyFill="1" applyBorder="1" applyAlignment="1" applyProtection="1">
      <alignment horizontal="center" vertical="top"/>
      <protection locked="0"/>
    </xf>
    <xf numFmtId="2" fontId="1" fillId="0" borderId="2" xfId="0" applyNumberFormat="1" applyFont="1" applyFill="1" applyBorder="1" applyAlignment="1" applyProtection="1">
      <alignment horizontal="center" vertical="top"/>
      <protection locked="0"/>
    </xf>
    <xf numFmtId="2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2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2" fontId="0" fillId="0" borderId="38" xfId="0" applyNumberForma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2" fontId="0" fillId="0" borderId="7" xfId="0" applyNumberFormat="1" applyFill="1" applyBorder="1" applyAlignment="1">
      <alignment horizontal="center" vertical="top"/>
    </xf>
    <xf numFmtId="0" fontId="1" fillId="0" borderId="37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43" xfId="0" applyFont="1" applyFill="1" applyBorder="1" applyAlignment="1" applyProtection="1">
      <alignment horizontal="center" vertical="top"/>
      <protection locked="0"/>
    </xf>
    <xf numFmtId="0" fontId="1" fillId="0" borderId="47" xfId="0" applyFont="1" applyFill="1" applyBorder="1" applyAlignment="1" applyProtection="1">
      <alignment horizontal="center" vertical="top"/>
      <protection locked="0"/>
    </xf>
    <xf numFmtId="0" fontId="1" fillId="0" borderId="35" xfId="0" applyFont="1" applyFill="1" applyBorder="1" applyAlignment="1" applyProtection="1">
      <alignment horizontal="center" vertical="top"/>
      <protection locked="0"/>
    </xf>
    <xf numFmtId="0" fontId="5" fillId="0" borderId="34" xfId="0" applyFont="1" applyFill="1" applyBorder="1" applyAlignment="1">
      <alignment horizontal="center" vertical="distributed"/>
    </xf>
    <xf numFmtId="0" fontId="5" fillId="0" borderId="31" xfId="0" applyFont="1" applyFill="1" applyBorder="1" applyAlignment="1">
      <alignment horizontal="center" vertical="distributed"/>
    </xf>
    <xf numFmtId="0" fontId="5" fillId="0" borderId="28" xfId="0" applyFont="1" applyFill="1" applyBorder="1" applyAlignment="1">
      <alignment horizontal="center" vertical="distributed"/>
    </xf>
    <xf numFmtId="0" fontId="5" fillId="0" borderId="9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0" fontId="5" fillId="0" borderId="7" xfId="0" applyFont="1" applyFill="1" applyBorder="1" applyAlignment="1">
      <alignment horizontal="center" vertical="distributed"/>
    </xf>
    <xf numFmtId="0" fontId="4" fillId="0" borderId="0" xfId="0" applyFont="1"/>
    <xf numFmtId="0" fontId="0" fillId="0" borderId="2" xfId="0" applyBorder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16" fillId="0" borderId="3" xfId="0" applyFont="1" applyBorder="1"/>
    <xf numFmtId="0" fontId="16" fillId="0" borderId="48" xfId="0" applyFont="1" applyBorder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distributed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7" fillId="0" borderId="0" xfId="0" applyFont="1" applyAlignment="1"/>
    <xf numFmtId="1" fontId="16" fillId="0" borderId="3" xfId="0" applyNumberFormat="1" applyFont="1" applyBorder="1"/>
    <xf numFmtId="2" fontId="4" fillId="0" borderId="39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9" fillId="0" borderId="0" xfId="0" applyFont="1"/>
    <xf numFmtId="0" fontId="5" fillId="0" borderId="32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distributed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38" xfId="0" applyBorder="1"/>
    <xf numFmtId="0" fontId="0" fillId="0" borderId="39" xfId="0" applyBorder="1"/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distributed"/>
    </xf>
    <xf numFmtId="2" fontId="0" fillId="0" borderId="38" xfId="0" applyNumberForma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53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38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39" xfId="0" applyFont="1" applyFill="1" applyBorder="1" applyAlignment="1" applyProtection="1">
      <alignment horizontal="center" vertical="top"/>
      <protection locked="0"/>
    </xf>
    <xf numFmtId="2" fontId="0" fillId="0" borderId="36" xfId="0" applyNumberFormat="1" applyFill="1" applyBorder="1" applyAlignment="1">
      <alignment horizontal="center" vertical="top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53" xfId="0" applyBorder="1"/>
    <xf numFmtId="0" fontId="0" fillId="0" borderId="6" xfId="0" applyBorder="1"/>
    <xf numFmtId="0" fontId="0" fillId="0" borderId="55" xfId="0" applyBorder="1"/>
    <xf numFmtId="1" fontId="0" fillId="0" borderId="0" xfId="0" applyNumberFormat="1"/>
    <xf numFmtId="0" fontId="8" fillId="2" borderId="0" xfId="0" applyFont="1" applyFill="1" applyAlignment="1"/>
    <xf numFmtId="0" fontId="0" fillId="2" borderId="0" xfId="0" applyFill="1" applyAlignment="1">
      <alignment horizontal="left"/>
    </xf>
    <xf numFmtId="0" fontId="1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1" fontId="16" fillId="0" borderId="48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" xfId="0" applyNumberFormat="1" applyFill="1" applyBorder="1"/>
    <xf numFmtId="2" fontId="0" fillId="0" borderId="2" xfId="0" applyNumberFormat="1" applyBorder="1"/>
    <xf numFmtId="2" fontId="4" fillId="0" borderId="2" xfId="0" applyNumberFormat="1" applyFon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 applyAlignment="1"/>
    <xf numFmtId="0" fontId="16" fillId="4" borderId="11" xfId="0" applyNumberFormat="1" applyFont="1" applyFill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/>
    <xf numFmtId="2" fontId="0" fillId="0" borderId="4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0" fillId="0" borderId="0" xfId="0" applyFont="1"/>
    <xf numFmtId="0" fontId="2" fillId="0" borderId="0" xfId="0" applyFont="1" applyAlignment="1"/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6" borderId="58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39" xfId="0" applyNumberFormat="1" applyFont="1" applyFill="1" applyBorder="1" applyAlignment="1">
      <alignment horizontal="center" vertical="center"/>
    </xf>
    <xf numFmtId="1" fontId="4" fillId="6" borderId="38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2" fontId="4" fillId="6" borderId="38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39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" fontId="0" fillId="6" borderId="38" xfId="0" applyNumberFormat="1" applyFill="1" applyBorder="1" applyAlignment="1">
      <alignment horizontal="center" vertical="center"/>
    </xf>
    <xf numFmtId="1" fontId="0" fillId="6" borderId="58" xfId="0" applyNumberFormat="1" applyFill="1" applyBorder="1" applyAlignment="1">
      <alignment horizontal="center" vertical="center"/>
    </xf>
    <xf numFmtId="1" fontId="0" fillId="6" borderId="36" xfId="0" applyNumberFormat="1" applyFill="1" applyBorder="1" applyAlignment="1">
      <alignment horizontal="center" vertical="center"/>
    </xf>
    <xf numFmtId="1" fontId="4" fillId="6" borderId="36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1" fontId="0" fillId="6" borderId="39" xfId="0" applyNumberFormat="1" applyFill="1" applyBorder="1" applyAlignment="1">
      <alignment horizontal="center" vertical="center"/>
    </xf>
    <xf numFmtId="1" fontId="4" fillId="6" borderId="59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1" fontId="1" fillId="6" borderId="24" xfId="0" applyNumberFormat="1" applyFont="1" applyFill="1" applyBorder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1" fontId="1" fillId="6" borderId="25" xfId="0" applyNumberFormat="1" applyFont="1" applyFill="1" applyBorder="1" applyAlignment="1" applyProtection="1">
      <alignment horizontal="center" vertical="center"/>
      <protection locked="0"/>
    </xf>
    <xf numFmtId="1" fontId="1" fillId="6" borderId="43" xfId="0" applyNumberFormat="1" applyFont="1" applyFill="1" applyBorder="1" applyAlignment="1" applyProtection="1">
      <alignment horizontal="center" vertical="center"/>
      <protection locked="0"/>
    </xf>
    <xf numFmtId="2" fontId="1" fillId="6" borderId="24" xfId="0" applyNumberFormat="1" applyFont="1" applyFill="1" applyBorder="1" applyAlignment="1" applyProtection="1">
      <alignment horizontal="center" vertical="center"/>
      <protection locked="0"/>
    </xf>
    <xf numFmtId="2" fontId="1" fillId="6" borderId="2" xfId="0" applyNumberFormat="1" applyFont="1" applyFill="1" applyBorder="1" applyAlignment="1" applyProtection="1">
      <alignment horizontal="center" vertical="center"/>
      <protection locked="0"/>
    </xf>
    <xf numFmtId="2" fontId="1" fillId="6" borderId="25" xfId="0" applyNumberFormat="1" applyFont="1" applyFill="1" applyBorder="1" applyAlignment="1" applyProtection="1">
      <alignment horizontal="center" vertical="center"/>
      <protection locked="0"/>
    </xf>
    <xf numFmtId="2" fontId="0" fillId="6" borderId="36" xfId="0" applyNumberFormat="1" applyFill="1" applyBorder="1" applyAlignment="1">
      <alignment horizontal="center" vertical="center"/>
    </xf>
    <xf numFmtId="2" fontId="0" fillId="6" borderId="39" xfId="0" applyNumberFormat="1" applyFill="1" applyBorder="1" applyAlignment="1">
      <alignment horizontal="center" vertical="center"/>
    </xf>
    <xf numFmtId="2" fontId="0" fillId="6" borderId="38" xfId="0" applyNumberFormat="1" applyFill="1" applyBorder="1" applyAlignment="1">
      <alignment horizontal="center" vertical="center"/>
    </xf>
    <xf numFmtId="2" fontId="1" fillId="6" borderId="43" xfId="0" applyNumberFormat="1" applyFont="1" applyFill="1" applyBorder="1" applyAlignment="1" applyProtection="1">
      <alignment horizontal="center" vertical="center"/>
      <protection locked="0"/>
    </xf>
    <xf numFmtId="2" fontId="1" fillId="6" borderId="35" xfId="0" applyNumberFormat="1" applyFont="1" applyFill="1" applyBorder="1" applyAlignment="1" applyProtection="1">
      <alignment horizontal="center" vertical="center"/>
      <protection locked="0"/>
    </xf>
    <xf numFmtId="1" fontId="1" fillId="6" borderId="35" xfId="0" applyNumberFormat="1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top"/>
      <protection locked="0"/>
    </xf>
    <xf numFmtId="0" fontId="1" fillId="6" borderId="2" xfId="0" applyFont="1" applyFill="1" applyBorder="1" applyAlignment="1" applyProtection="1">
      <alignment horizontal="center" vertical="top"/>
      <protection locked="0"/>
    </xf>
    <xf numFmtId="0" fontId="1" fillId="6" borderId="25" xfId="0" applyFont="1" applyFill="1" applyBorder="1" applyAlignment="1" applyProtection="1">
      <alignment horizontal="center" vertical="top"/>
      <protection locked="0"/>
    </xf>
    <xf numFmtId="0" fontId="1" fillId="6" borderId="43" xfId="0" applyFont="1" applyFill="1" applyBorder="1" applyAlignment="1" applyProtection="1">
      <alignment horizontal="center" vertical="top"/>
      <protection locked="0"/>
    </xf>
    <xf numFmtId="0" fontId="1" fillId="6" borderId="35" xfId="0" applyFont="1" applyFill="1" applyBorder="1" applyAlignment="1" applyProtection="1">
      <alignment horizontal="center" vertical="top"/>
      <protection locked="0"/>
    </xf>
    <xf numFmtId="0" fontId="0" fillId="6" borderId="2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1" fontId="0" fillId="6" borderId="24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0" fillId="6" borderId="47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" fontId="0" fillId="6" borderId="44" xfId="0" applyNumberFormat="1" applyFill="1" applyBorder="1" applyAlignment="1">
      <alignment horizontal="center" vertical="center"/>
    </xf>
    <xf numFmtId="1" fontId="0" fillId="6" borderId="45" xfId="0" applyNumberFormat="1" applyFill="1" applyBorder="1" applyAlignment="1">
      <alignment horizontal="center" vertical="center"/>
    </xf>
    <xf numFmtId="1" fontId="0" fillId="6" borderId="46" xfId="0" applyNumberFormat="1" applyFill="1" applyBorder="1" applyAlignment="1">
      <alignment horizontal="center" vertical="center"/>
    </xf>
    <xf numFmtId="1" fontId="0" fillId="6" borderId="54" xfId="0" applyNumberFormat="1" applyFill="1" applyBorder="1" applyAlignment="1">
      <alignment horizontal="center" vertical="center"/>
    </xf>
    <xf numFmtId="1" fontId="0" fillId="6" borderId="25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 wrapText="1"/>
    </xf>
    <xf numFmtId="2" fontId="4" fillId="6" borderId="2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5" borderId="2" xfId="0" applyNumberFormat="1" applyFont="1" applyFill="1" applyBorder="1" applyAlignment="1">
      <alignment horizontal="center" vertical="center" wrapText="1"/>
    </xf>
    <xf numFmtId="1" fontId="0" fillId="5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 applyAlignment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21" fillId="0" borderId="0" xfId="0" applyFont="1" applyAlignment="1"/>
    <xf numFmtId="0" fontId="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9" fillId="0" borderId="0" xfId="0" applyFont="1" applyFill="1" applyAlignment="1"/>
    <xf numFmtId="0" fontId="22" fillId="0" borderId="0" xfId="0" applyFont="1" applyAlignment="1"/>
    <xf numFmtId="0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24" fillId="3" borderId="3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0" fillId="2" borderId="0" xfId="0" applyFill="1"/>
    <xf numFmtId="0" fontId="8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6" fillId="5" borderId="0" xfId="0" applyFont="1" applyFill="1"/>
    <xf numFmtId="0" fontId="0" fillId="5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/>
    </xf>
    <xf numFmtId="0" fontId="0" fillId="0" borderId="35" xfId="0" applyBorder="1"/>
    <xf numFmtId="0" fontId="5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5" fillId="0" borderId="26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5" fillId="0" borderId="27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0" fontId="5" fillId="0" borderId="28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5" fillId="0" borderId="29" xfId="0" applyFont="1" applyFill="1" applyBorder="1" applyAlignment="1">
      <alignment horizontal="center" vertical="distributed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27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49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5" fillId="4" borderId="11" xfId="0" applyNumberFormat="1" applyFont="1" applyFill="1" applyBorder="1" applyAlignment="1">
      <alignment horizontal="center" vertical="center" wrapText="1"/>
    </xf>
    <xf numFmtId="0" fontId="15" fillId="4" borderId="49" xfId="0" applyNumberFormat="1" applyFont="1" applyFill="1" applyBorder="1" applyAlignment="1">
      <alignment horizontal="center" vertical="center" wrapText="1"/>
    </xf>
    <xf numFmtId="0" fontId="15" fillId="4" borderId="35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16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2DE82"/>
      <color rgb="FFC0E498"/>
      <color rgb="FFFF7979"/>
      <color rgb="FFFF3F3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AI540"/>
  <sheetViews>
    <sheetView tabSelected="1" zoomScale="65" zoomScaleNormal="65" workbookViewId="0">
      <pane ySplit="10" topLeftCell="A11" activePane="bottomLeft" state="frozen"/>
      <selection pane="bottomLeft" activeCell="AN9" sqref="AN9"/>
    </sheetView>
  </sheetViews>
  <sheetFormatPr defaultColWidth="10.140625" defaultRowHeight="11.4" customHeight="1" outlineLevelRow="1" x14ac:dyDescent="0.2"/>
  <cols>
    <col min="1" max="1" width="13.85546875" customWidth="1"/>
    <col min="3" max="3" width="13.85546875" style="1" customWidth="1"/>
    <col min="4" max="4" width="10.7109375" style="1" customWidth="1"/>
    <col min="5" max="5" width="13.42578125" style="1" customWidth="1"/>
    <col min="6" max="17" width="8.7109375" style="1" customWidth="1"/>
    <col min="18" max="19" width="8.140625" customWidth="1"/>
    <col min="20" max="20" width="8.42578125" customWidth="1"/>
    <col min="21" max="21" width="7.140625" customWidth="1"/>
    <col min="22" max="22" width="7.42578125" customWidth="1"/>
    <col min="23" max="25" width="8.7109375" customWidth="1"/>
    <col min="26" max="27" width="7.7109375" customWidth="1"/>
    <col min="28" max="28" width="7.42578125" customWidth="1"/>
    <col min="29" max="29" width="13.28515625" customWidth="1"/>
    <col min="30" max="30" width="8.28515625" customWidth="1"/>
    <col min="31" max="31" width="7.85546875" customWidth="1"/>
    <col min="32" max="33" width="7.42578125" customWidth="1"/>
    <col min="34" max="34" width="8.28515625" customWidth="1"/>
  </cols>
  <sheetData>
    <row r="2" spans="1:34" ht="16.2" customHeight="1" x14ac:dyDescent="0.4">
      <c r="B2" s="273" t="s">
        <v>63</v>
      </c>
      <c r="C2" s="273"/>
      <c r="D2" s="273"/>
      <c r="E2" s="273"/>
      <c r="F2" s="273"/>
      <c r="G2" s="273"/>
      <c r="H2" s="273"/>
      <c r="I2" s="273"/>
      <c r="J2" s="273"/>
      <c r="K2" s="273"/>
    </row>
    <row r="3" spans="1:34" ht="16.2" customHeight="1" x14ac:dyDescent="0.3">
      <c r="C3" s="2"/>
      <c r="D3" s="5"/>
      <c r="E3" s="5"/>
    </row>
    <row r="4" spans="1:34" ht="16.2" customHeight="1" x14ac:dyDescent="0.4">
      <c r="C4" s="251" t="s">
        <v>113</v>
      </c>
      <c r="D4" s="247"/>
      <c r="E4" s="247"/>
      <c r="F4" s="248" t="s">
        <v>114</v>
      </c>
      <c r="G4" s="249"/>
      <c r="H4" s="250"/>
      <c r="I4" s="249"/>
      <c r="J4" s="249"/>
      <c r="K4" s="245" t="s">
        <v>115</v>
      </c>
      <c r="L4" s="249"/>
      <c r="M4" s="249"/>
      <c r="N4" s="249"/>
      <c r="O4" s="249"/>
      <c r="P4" s="245" t="s">
        <v>116</v>
      </c>
      <c r="R4" s="120" t="s">
        <v>42</v>
      </c>
      <c r="S4" s="120"/>
      <c r="T4" s="121"/>
      <c r="U4" s="121"/>
      <c r="V4" s="121"/>
      <c r="W4" s="262"/>
      <c r="Y4" s="263" t="s">
        <v>121</v>
      </c>
      <c r="Z4" s="263"/>
      <c r="AA4" s="263"/>
      <c r="AB4" s="263"/>
      <c r="AC4" s="264"/>
      <c r="AD4" s="265"/>
      <c r="AE4" s="266"/>
      <c r="AF4" s="266"/>
      <c r="AG4" s="266"/>
    </row>
    <row r="5" spans="1:34" ht="16.2" customHeight="1" x14ac:dyDescent="0.3">
      <c r="C5" s="2"/>
    </row>
    <row r="6" spans="1:34" s="1" customFormat="1" ht="19.95" customHeight="1" x14ac:dyDescent="0.2">
      <c r="A6" s="283" t="s">
        <v>10</v>
      </c>
      <c r="B6" s="283" t="s">
        <v>8</v>
      </c>
      <c r="C6" s="305" t="s">
        <v>0</v>
      </c>
      <c r="D6" s="392" t="s">
        <v>128</v>
      </c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4"/>
      <c r="R6" s="293" t="s">
        <v>117</v>
      </c>
      <c r="S6" s="294"/>
      <c r="T6" s="294"/>
      <c r="U6" s="295"/>
      <c r="V6" s="284" t="s">
        <v>118</v>
      </c>
      <c r="W6" s="285"/>
      <c r="X6" s="285"/>
      <c r="Y6" s="286"/>
      <c r="Z6" s="274" t="s">
        <v>119</v>
      </c>
      <c r="AA6" s="275"/>
      <c r="AB6" s="275"/>
      <c r="AC6" s="276"/>
      <c r="AD6" s="274" t="s">
        <v>120</v>
      </c>
      <c r="AE6" s="275"/>
      <c r="AF6" s="275"/>
      <c r="AG6" s="275"/>
      <c r="AH6" s="276"/>
    </row>
    <row r="7" spans="1:34" ht="19.95" customHeight="1" x14ac:dyDescent="0.2">
      <c r="A7" s="283"/>
      <c r="B7" s="283"/>
      <c r="C7" s="306"/>
      <c r="D7" s="395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7"/>
      <c r="R7" s="296"/>
      <c r="S7" s="297"/>
      <c r="T7" s="297"/>
      <c r="U7" s="298"/>
      <c r="V7" s="287"/>
      <c r="W7" s="288"/>
      <c r="X7" s="288"/>
      <c r="Y7" s="289"/>
      <c r="Z7" s="277"/>
      <c r="AA7" s="278"/>
      <c r="AB7" s="278"/>
      <c r="AC7" s="279"/>
      <c r="AD7" s="277"/>
      <c r="AE7" s="278"/>
      <c r="AF7" s="278"/>
      <c r="AG7" s="278"/>
      <c r="AH7" s="279"/>
    </row>
    <row r="8" spans="1:34" ht="19.95" customHeight="1" x14ac:dyDescent="0.2">
      <c r="A8" s="283"/>
      <c r="B8" s="283"/>
      <c r="C8" s="306"/>
      <c r="D8" s="395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7"/>
      <c r="R8" s="296"/>
      <c r="S8" s="297"/>
      <c r="T8" s="297"/>
      <c r="U8" s="298"/>
      <c r="V8" s="290"/>
      <c r="W8" s="291"/>
      <c r="X8" s="291"/>
      <c r="Y8" s="292"/>
      <c r="Z8" s="277"/>
      <c r="AA8" s="278"/>
      <c r="AB8" s="278"/>
      <c r="AC8" s="279"/>
      <c r="AD8" s="277"/>
      <c r="AE8" s="278"/>
      <c r="AF8" s="278"/>
      <c r="AG8" s="278"/>
      <c r="AH8" s="279"/>
    </row>
    <row r="9" spans="1:34" ht="22.95" customHeight="1" x14ac:dyDescent="0.2">
      <c r="A9" s="283"/>
      <c r="B9" s="283"/>
      <c r="C9" s="306"/>
      <c r="D9" s="398" t="s">
        <v>13</v>
      </c>
      <c r="E9" s="399"/>
      <c r="F9" s="399"/>
      <c r="G9" s="399"/>
      <c r="H9" s="399"/>
      <c r="I9" s="399"/>
      <c r="J9" s="399"/>
      <c r="K9" s="399" t="s">
        <v>12</v>
      </c>
      <c r="L9" s="399"/>
      <c r="M9" s="399"/>
      <c r="N9" s="399"/>
      <c r="O9" s="399"/>
      <c r="P9" s="399"/>
      <c r="Q9" s="400"/>
      <c r="R9" s="299"/>
      <c r="S9" s="299"/>
      <c r="T9" s="299"/>
      <c r="U9" s="300"/>
      <c r="V9" s="301" t="s">
        <v>6</v>
      </c>
      <c r="W9" s="303" t="s">
        <v>81</v>
      </c>
      <c r="X9" s="303"/>
      <c r="Y9" s="304"/>
      <c r="Z9" s="280"/>
      <c r="AA9" s="281"/>
      <c r="AB9" s="281"/>
      <c r="AC9" s="282"/>
      <c r="AD9" s="280"/>
      <c r="AE9" s="281"/>
      <c r="AF9" s="281"/>
      <c r="AG9" s="281"/>
      <c r="AH9" s="282"/>
    </row>
    <row r="10" spans="1:34" ht="49.95" customHeight="1" x14ac:dyDescent="0.2">
      <c r="A10" s="283"/>
      <c r="B10" s="283"/>
      <c r="C10" s="307"/>
      <c r="D10" s="401" t="s">
        <v>1</v>
      </c>
      <c r="E10" s="402" t="s">
        <v>2</v>
      </c>
      <c r="F10" s="402" t="s">
        <v>3</v>
      </c>
      <c r="G10" s="402" t="s">
        <v>4</v>
      </c>
      <c r="H10" s="402" t="s">
        <v>5</v>
      </c>
      <c r="I10" s="402" t="s">
        <v>6</v>
      </c>
      <c r="J10" s="402" t="s">
        <v>7</v>
      </c>
      <c r="K10" s="402" t="s">
        <v>1</v>
      </c>
      <c r="L10" s="402" t="s">
        <v>2</v>
      </c>
      <c r="M10" s="402" t="s">
        <v>3</v>
      </c>
      <c r="N10" s="402" t="s">
        <v>4</v>
      </c>
      <c r="O10" s="402" t="s">
        <v>5</v>
      </c>
      <c r="P10" s="402" t="s">
        <v>6</v>
      </c>
      <c r="Q10" s="403" t="s">
        <v>7</v>
      </c>
      <c r="R10" s="7" t="s">
        <v>80</v>
      </c>
      <c r="S10" s="8" t="s">
        <v>3</v>
      </c>
      <c r="T10" s="8" t="s">
        <v>4</v>
      </c>
      <c r="U10" s="8" t="s">
        <v>5</v>
      </c>
      <c r="V10" s="302"/>
      <c r="W10" s="15" t="s">
        <v>9</v>
      </c>
      <c r="X10" s="15" t="s">
        <v>7</v>
      </c>
      <c r="Y10" s="9" t="s">
        <v>1</v>
      </c>
      <c r="Z10" s="82" t="s">
        <v>1</v>
      </c>
      <c r="AA10" s="83" t="s">
        <v>2</v>
      </c>
      <c r="AB10" s="83" t="s">
        <v>3</v>
      </c>
      <c r="AC10" s="54" t="s">
        <v>9</v>
      </c>
      <c r="AD10" s="84" t="s">
        <v>4</v>
      </c>
      <c r="AE10" s="85" t="s">
        <v>5</v>
      </c>
      <c r="AF10" s="85" t="s">
        <v>6</v>
      </c>
      <c r="AG10" s="85" t="s">
        <v>7</v>
      </c>
      <c r="AH10" s="55" t="s">
        <v>9</v>
      </c>
    </row>
    <row r="11" spans="1:34" ht="19.95" customHeight="1" x14ac:dyDescent="0.2">
      <c r="A11" s="13"/>
      <c r="B11" s="13"/>
      <c r="C11" s="6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16"/>
      <c r="S11" s="9"/>
      <c r="T11" s="9"/>
      <c r="U11" s="17"/>
      <c r="V11" s="16"/>
      <c r="W11" s="9"/>
      <c r="X11" s="9"/>
      <c r="Y11" s="10"/>
      <c r="Z11" s="56"/>
      <c r="AA11" s="57"/>
      <c r="AB11" s="57"/>
      <c r="AC11" s="54"/>
      <c r="AD11" s="58"/>
      <c r="AE11" s="59"/>
      <c r="AF11" s="59"/>
      <c r="AG11" s="59"/>
      <c r="AH11" s="55"/>
    </row>
    <row r="12" spans="1:34" ht="10.95" customHeight="1" outlineLevel="1" x14ac:dyDescent="0.2">
      <c r="A12" s="12" t="s">
        <v>104</v>
      </c>
      <c r="B12" s="260" t="s">
        <v>109</v>
      </c>
      <c r="C12" s="252">
        <v>1</v>
      </c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15"/>
      <c r="R12" s="170">
        <f>_xlfn.CEILING.PRECISE((L12*5+E12*2)/7)</f>
        <v>0</v>
      </c>
      <c r="S12" s="171">
        <f>_xlfn.CEILING.PRECISE((M12*5+F12*2)/7)</f>
        <v>0</v>
      </c>
      <c r="T12" s="171">
        <f>_xlfn.CEILING.PRECISE((N12*5+G12*2)/7)</f>
        <v>0</v>
      </c>
      <c r="U12" s="172">
        <f>_xlfn.CEILING.PRECISE((O12*5+H12*2)/7)</f>
        <v>0</v>
      </c>
      <c r="V12" s="173">
        <f>_xlfn.CEILING.PRECISE((P12*5+I12*2)/7)</f>
        <v>0</v>
      </c>
      <c r="W12" s="174">
        <f>X12+Y12</f>
        <v>0</v>
      </c>
      <c r="X12" s="174">
        <f>_xlfn.CEILING.PRECISE((Q12*5+J12*2)/7)</f>
        <v>0</v>
      </c>
      <c r="Y12" s="174">
        <f>_xlfn.CEILING.PRECISE((R12*5+K12*2)/7)</f>
        <v>0</v>
      </c>
      <c r="Z12" s="96"/>
      <c r="AA12" s="89"/>
      <c r="AB12" s="89"/>
      <c r="AC12" s="97"/>
      <c r="AD12" s="96"/>
      <c r="AE12" s="89"/>
      <c r="AF12" s="89"/>
      <c r="AG12" s="89"/>
      <c r="AH12" s="97"/>
    </row>
    <row r="13" spans="1:34" ht="10.95" customHeight="1" outlineLevel="1" x14ac:dyDescent="0.2">
      <c r="A13" s="123" t="s">
        <v>104</v>
      </c>
      <c r="B13" s="260" t="s">
        <v>109</v>
      </c>
      <c r="C13" s="252">
        <v>2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170">
        <f t="shared" ref="R13:R53" si="0">_xlfn.CEILING.PRECISE((L13*5+E13*2)/7)</f>
        <v>0</v>
      </c>
      <c r="S13" s="171">
        <f t="shared" ref="S13:S18" si="1">_xlfn.CEILING.PRECISE((M13*5+F13*2)/7)</f>
        <v>0</v>
      </c>
      <c r="T13" s="171">
        <f t="shared" ref="T13:T53" si="2">_xlfn.CEILING.PRECISE((N13*5+G13*2)/7)</f>
        <v>0</v>
      </c>
      <c r="U13" s="172">
        <f t="shared" ref="U13:U53" si="3">_xlfn.CEILING.PRECISE((O13*5+H13*2)/7)</f>
        <v>0</v>
      </c>
      <c r="V13" s="173">
        <f t="shared" ref="V13:V53" si="4">_xlfn.CEILING.PRECISE((P13*5+I13*2)/7)</f>
        <v>0</v>
      </c>
      <c r="W13" s="174">
        <f t="shared" ref="W13:W29" si="5">X13+Y13</f>
        <v>0</v>
      </c>
      <c r="X13" s="174">
        <f t="shared" ref="X13:X53" si="6">_xlfn.CEILING.PRECISE((Q13*5+J13*2)/7)</f>
        <v>0</v>
      </c>
      <c r="Y13" s="174">
        <f t="shared" ref="Y13:Y53" si="7">_xlfn.CEILING.PRECISE((R13*5+K13*2)/7)</f>
        <v>0</v>
      </c>
      <c r="Z13" s="96"/>
      <c r="AA13" s="89"/>
      <c r="AB13" s="89"/>
      <c r="AC13" s="97"/>
      <c r="AD13" s="96"/>
      <c r="AE13" s="89"/>
      <c r="AF13" s="89"/>
      <c r="AG13" s="89"/>
      <c r="AH13" s="97"/>
    </row>
    <row r="14" spans="1:34" ht="10.95" customHeight="1" outlineLevel="1" x14ac:dyDescent="0.2">
      <c r="A14" s="123" t="s">
        <v>104</v>
      </c>
      <c r="B14" s="260" t="s">
        <v>109</v>
      </c>
      <c r="C14" s="252">
        <v>3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170">
        <f t="shared" si="0"/>
        <v>0</v>
      </c>
      <c r="S14" s="171">
        <f t="shared" si="1"/>
        <v>0</v>
      </c>
      <c r="T14" s="171">
        <f t="shared" si="2"/>
        <v>0</v>
      </c>
      <c r="U14" s="172">
        <f t="shared" si="3"/>
        <v>0</v>
      </c>
      <c r="V14" s="173">
        <f t="shared" si="4"/>
        <v>0</v>
      </c>
      <c r="W14" s="174">
        <f t="shared" si="5"/>
        <v>0</v>
      </c>
      <c r="X14" s="174">
        <f t="shared" si="6"/>
        <v>0</v>
      </c>
      <c r="Y14" s="174">
        <f t="shared" si="7"/>
        <v>0</v>
      </c>
      <c r="Z14" s="96"/>
      <c r="AA14" s="89"/>
      <c r="AB14" s="89"/>
      <c r="AC14" s="97"/>
      <c r="AD14" s="96"/>
      <c r="AE14" s="89"/>
      <c r="AF14" s="89"/>
      <c r="AG14" s="89"/>
      <c r="AH14" s="97"/>
    </row>
    <row r="15" spans="1:34" ht="10.95" customHeight="1" outlineLevel="1" x14ac:dyDescent="0.2">
      <c r="A15" s="123" t="s">
        <v>104</v>
      </c>
      <c r="B15" s="260" t="s">
        <v>109</v>
      </c>
      <c r="C15" s="252">
        <v>4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170">
        <f t="shared" si="0"/>
        <v>0</v>
      </c>
      <c r="S15" s="171">
        <f t="shared" si="1"/>
        <v>0</v>
      </c>
      <c r="T15" s="171">
        <f t="shared" si="2"/>
        <v>0</v>
      </c>
      <c r="U15" s="172">
        <f t="shared" si="3"/>
        <v>0</v>
      </c>
      <c r="V15" s="173">
        <f t="shared" si="4"/>
        <v>0</v>
      </c>
      <c r="W15" s="174">
        <f t="shared" si="5"/>
        <v>0</v>
      </c>
      <c r="X15" s="174">
        <f t="shared" si="6"/>
        <v>0</v>
      </c>
      <c r="Y15" s="174">
        <f t="shared" si="7"/>
        <v>0</v>
      </c>
      <c r="Z15" s="96"/>
      <c r="AA15" s="89"/>
      <c r="AB15" s="89"/>
      <c r="AC15" s="97"/>
      <c r="AD15" s="96"/>
      <c r="AE15" s="89"/>
      <c r="AF15" s="89"/>
      <c r="AG15" s="89"/>
      <c r="AH15" s="97"/>
    </row>
    <row r="16" spans="1:34" ht="10.95" customHeight="1" outlineLevel="1" x14ac:dyDescent="0.2">
      <c r="A16" s="123" t="s">
        <v>104</v>
      </c>
      <c r="B16" s="260" t="s">
        <v>109</v>
      </c>
      <c r="C16" s="252">
        <v>5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170">
        <f t="shared" si="0"/>
        <v>0</v>
      </c>
      <c r="S16" s="171">
        <f t="shared" si="1"/>
        <v>0</v>
      </c>
      <c r="T16" s="171">
        <f t="shared" si="2"/>
        <v>0</v>
      </c>
      <c r="U16" s="172">
        <f t="shared" si="3"/>
        <v>0</v>
      </c>
      <c r="V16" s="173">
        <f t="shared" si="4"/>
        <v>0</v>
      </c>
      <c r="W16" s="174">
        <f t="shared" si="5"/>
        <v>0</v>
      </c>
      <c r="X16" s="174">
        <f t="shared" si="6"/>
        <v>0</v>
      </c>
      <c r="Y16" s="174">
        <f t="shared" si="7"/>
        <v>0</v>
      </c>
      <c r="Z16" s="96"/>
      <c r="AA16" s="89"/>
      <c r="AB16" s="89"/>
      <c r="AC16" s="97"/>
      <c r="AD16" s="96"/>
      <c r="AE16" s="89"/>
      <c r="AF16" s="89"/>
      <c r="AG16" s="89"/>
      <c r="AH16" s="97"/>
    </row>
    <row r="17" spans="1:34" ht="10.95" customHeight="1" outlineLevel="1" x14ac:dyDescent="0.2">
      <c r="A17" s="123" t="s">
        <v>104</v>
      </c>
      <c r="B17" s="260" t="s">
        <v>109</v>
      </c>
      <c r="C17" s="253">
        <v>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170">
        <f t="shared" si="0"/>
        <v>0</v>
      </c>
      <c r="S17" s="171">
        <f t="shared" si="1"/>
        <v>0</v>
      </c>
      <c r="T17" s="171">
        <f t="shared" si="2"/>
        <v>0</v>
      </c>
      <c r="U17" s="172">
        <f t="shared" si="3"/>
        <v>0</v>
      </c>
      <c r="V17" s="173">
        <f t="shared" si="4"/>
        <v>0</v>
      </c>
      <c r="W17" s="174">
        <f t="shared" si="5"/>
        <v>0</v>
      </c>
      <c r="X17" s="174">
        <f t="shared" si="6"/>
        <v>0</v>
      </c>
      <c r="Y17" s="174">
        <f t="shared" si="7"/>
        <v>0</v>
      </c>
      <c r="Z17" s="96"/>
      <c r="AA17" s="89"/>
      <c r="AB17" s="89"/>
      <c r="AC17" s="97"/>
      <c r="AD17" s="96"/>
      <c r="AE17" s="89"/>
      <c r="AF17" s="89"/>
      <c r="AG17" s="89"/>
      <c r="AH17" s="97"/>
    </row>
    <row r="18" spans="1:34" ht="10.95" customHeight="1" outlineLevel="1" x14ac:dyDescent="0.2">
      <c r="A18" s="123" t="s">
        <v>104</v>
      </c>
      <c r="B18" s="260" t="s">
        <v>109</v>
      </c>
      <c r="C18" s="252">
        <v>7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170">
        <f t="shared" si="0"/>
        <v>0</v>
      </c>
      <c r="S18" s="171">
        <f t="shared" si="1"/>
        <v>0</v>
      </c>
      <c r="T18" s="171">
        <f t="shared" si="2"/>
        <v>0</v>
      </c>
      <c r="U18" s="172">
        <f t="shared" si="3"/>
        <v>0</v>
      </c>
      <c r="V18" s="173">
        <f t="shared" si="4"/>
        <v>0</v>
      </c>
      <c r="W18" s="174">
        <f t="shared" si="5"/>
        <v>0</v>
      </c>
      <c r="X18" s="174">
        <f t="shared" si="6"/>
        <v>0</v>
      </c>
      <c r="Y18" s="174">
        <f t="shared" si="7"/>
        <v>0</v>
      </c>
      <c r="Z18" s="96"/>
      <c r="AA18" s="89"/>
      <c r="AB18" s="89"/>
      <c r="AC18" s="97"/>
      <c r="AD18" s="96"/>
      <c r="AE18" s="89"/>
      <c r="AF18" s="89"/>
      <c r="AG18" s="89"/>
      <c r="AH18" s="97"/>
    </row>
    <row r="19" spans="1:34" ht="10.95" customHeight="1" outlineLevel="1" x14ac:dyDescent="0.2">
      <c r="A19" s="123" t="s">
        <v>104</v>
      </c>
      <c r="B19" s="260" t="s">
        <v>109</v>
      </c>
      <c r="C19" s="252">
        <v>8</v>
      </c>
      <c r="D19" s="32"/>
      <c r="E19" s="33"/>
      <c r="F19" s="33"/>
      <c r="G19" s="33"/>
      <c r="H19" s="33"/>
      <c r="I19" s="33"/>
      <c r="J19" s="33"/>
      <c r="K19" s="33"/>
      <c r="L19" s="35"/>
      <c r="M19" s="33"/>
      <c r="N19" s="33"/>
      <c r="O19" s="33"/>
      <c r="P19" s="3"/>
      <c r="Q19" s="34"/>
      <c r="R19" s="170">
        <f t="shared" si="0"/>
        <v>0</v>
      </c>
      <c r="S19" s="171">
        <f>_xlfn.CEILING.PRECISE((M19*5+F19*2)/7)</f>
        <v>0</v>
      </c>
      <c r="T19" s="171">
        <f t="shared" si="2"/>
        <v>0</v>
      </c>
      <c r="U19" s="172">
        <f t="shared" si="3"/>
        <v>0</v>
      </c>
      <c r="V19" s="173">
        <f t="shared" si="4"/>
        <v>0</v>
      </c>
      <c r="W19" s="174">
        <f t="shared" si="5"/>
        <v>0</v>
      </c>
      <c r="X19" s="174">
        <f t="shared" si="6"/>
        <v>0</v>
      </c>
      <c r="Y19" s="174">
        <f t="shared" si="7"/>
        <v>0</v>
      </c>
      <c r="Z19" s="98"/>
      <c r="AA19" s="90"/>
      <c r="AB19" s="90"/>
      <c r="AC19" s="97"/>
      <c r="AD19" s="98"/>
      <c r="AE19" s="90"/>
      <c r="AF19" s="90"/>
      <c r="AG19" s="90"/>
      <c r="AH19" s="97"/>
    </row>
    <row r="20" spans="1:34" ht="10.95" customHeight="1" outlineLevel="1" x14ac:dyDescent="0.2">
      <c r="A20" s="123" t="s">
        <v>104</v>
      </c>
      <c r="B20" s="260" t="s">
        <v>109</v>
      </c>
      <c r="C20" s="252">
        <v>9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170">
        <f t="shared" si="0"/>
        <v>0</v>
      </c>
      <c r="S20" s="171">
        <f t="shared" ref="S20:S53" si="8">_xlfn.CEILING.PRECISE((M20*5+F20*2)/7)</f>
        <v>0</v>
      </c>
      <c r="T20" s="171">
        <f t="shared" si="2"/>
        <v>0</v>
      </c>
      <c r="U20" s="172">
        <f t="shared" si="3"/>
        <v>0</v>
      </c>
      <c r="V20" s="173">
        <f t="shared" si="4"/>
        <v>0</v>
      </c>
      <c r="W20" s="174">
        <f t="shared" si="5"/>
        <v>0</v>
      </c>
      <c r="X20" s="174">
        <f t="shared" si="6"/>
        <v>0</v>
      </c>
      <c r="Y20" s="174">
        <f t="shared" si="7"/>
        <v>0</v>
      </c>
      <c r="Z20" s="96"/>
      <c r="AA20" s="89"/>
      <c r="AB20" s="89"/>
      <c r="AC20" s="97"/>
      <c r="AD20" s="96"/>
      <c r="AE20" s="89"/>
      <c r="AF20" s="89"/>
      <c r="AG20" s="89"/>
      <c r="AH20" s="97"/>
    </row>
    <row r="21" spans="1:34" ht="10.95" customHeight="1" outlineLevel="1" x14ac:dyDescent="0.2">
      <c r="A21" s="123" t="s">
        <v>104</v>
      </c>
      <c r="B21" s="260" t="s">
        <v>109</v>
      </c>
      <c r="C21" s="252">
        <v>10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170">
        <f t="shared" si="0"/>
        <v>0</v>
      </c>
      <c r="S21" s="171">
        <f t="shared" si="8"/>
        <v>0</v>
      </c>
      <c r="T21" s="171">
        <f t="shared" si="2"/>
        <v>0</v>
      </c>
      <c r="U21" s="172">
        <f t="shared" si="3"/>
        <v>0</v>
      </c>
      <c r="V21" s="173">
        <f t="shared" si="4"/>
        <v>0</v>
      </c>
      <c r="W21" s="174">
        <f t="shared" si="5"/>
        <v>0</v>
      </c>
      <c r="X21" s="174">
        <f t="shared" si="6"/>
        <v>0</v>
      </c>
      <c r="Y21" s="174">
        <f t="shared" si="7"/>
        <v>0</v>
      </c>
      <c r="Z21" s="96"/>
      <c r="AA21" s="89"/>
      <c r="AB21" s="89"/>
      <c r="AC21" s="97"/>
      <c r="AD21" s="96"/>
      <c r="AE21" s="89"/>
      <c r="AF21" s="89"/>
      <c r="AG21" s="89"/>
      <c r="AH21" s="97"/>
    </row>
    <row r="22" spans="1:34" ht="10.95" customHeight="1" outlineLevel="1" x14ac:dyDescent="0.2">
      <c r="A22" s="123" t="s">
        <v>104</v>
      </c>
      <c r="B22" s="260" t="s">
        <v>109</v>
      </c>
      <c r="C22" s="252">
        <v>11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70">
        <f t="shared" si="0"/>
        <v>0</v>
      </c>
      <c r="S22" s="171">
        <f t="shared" si="8"/>
        <v>0</v>
      </c>
      <c r="T22" s="171">
        <f t="shared" si="2"/>
        <v>0</v>
      </c>
      <c r="U22" s="172">
        <f t="shared" si="3"/>
        <v>0</v>
      </c>
      <c r="V22" s="173">
        <f t="shared" si="4"/>
        <v>0</v>
      </c>
      <c r="W22" s="174">
        <f t="shared" si="5"/>
        <v>0</v>
      </c>
      <c r="X22" s="174">
        <f t="shared" si="6"/>
        <v>0</v>
      </c>
      <c r="Y22" s="174">
        <f t="shared" si="7"/>
        <v>0</v>
      </c>
      <c r="Z22" s="96"/>
      <c r="AA22" s="89"/>
      <c r="AB22" s="89"/>
      <c r="AC22" s="97"/>
      <c r="AD22" s="96"/>
      <c r="AE22" s="89"/>
      <c r="AF22" s="89"/>
      <c r="AG22" s="89"/>
      <c r="AH22" s="97"/>
    </row>
    <row r="23" spans="1:34" ht="10.95" customHeight="1" outlineLevel="1" x14ac:dyDescent="0.2">
      <c r="A23" s="123" t="s">
        <v>104</v>
      </c>
      <c r="B23" s="260" t="s">
        <v>109</v>
      </c>
      <c r="C23" s="252">
        <v>12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170">
        <f t="shared" si="0"/>
        <v>0</v>
      </c>
      <c r="S23" s="171">
        <f t="shared" si="8"/>
        <v>0</v>
      </c>
      <c r="T23" s="171">
        <f t="shared" si="2"/>
        <v>0</v>
      </c>
      <c r="U23" s="172">
        <f t="shared" si="3"/>
        <v>0</v>
      </c>
      <c r="V23" s="173">
        <f t="shared" si="4"/>
        <v>0</v>
      </c>
      <c r="W23" s="174">
        <f t="shared" si="5"/>
        <v>0</v>
      </c>
      <c r="X23" s="174">
        <f t="shared" si="6"/>
        <v>0</v>
      </c>
      <c r="Y23" s="174">
        <f t="shared" si="7"/>
        <v>0</v>
      </c>
      <c r="Z23" s="96"/>
      <c r="AA23" s="89"/>
      <c r="AB23" s="89"/>
      <c r="AC23" s="97"/>
      <c r="AD23" s="96"/>
      <c r="AE23" s="89"/>
      <c r="AF23" s="89"/>
      <c r="AG23" s="89"/>
      <c r="AH23" s="97"/>
    </row>
    <row r="24" spans="1:34" ht="10.95" customHeight="1" outlineLevel="1" x14ac:dyDescent="0.2">
      <c r="A24" s="123" t="s">
        <v>104</v>
      </c>
      <c r="B24" s="260" t="s">
        <v>109</v>
      </c>
      <c r="C24" s="252">
        <v>13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170">
        <f t="shared" si="0"/>
        <v>0</v>
      </c>
      <c r="S24" s="171">
        <f t="shared" si="8"/>
        <v>0</v>
      </c>
      <c r="T24" s="171">
        <f t="shared" si="2"/>
        <v>0</v>
      </c>
      <c r="U24" s="172">
        <f t="shared" si="3"/>
        <v>0</v>
      </c>
      <c r="V24" s="173">
        <f t="shared" si="4"/>
        <v>0</v>
      </c>
      <c r="W24" s="174">
        <f t="shared" si="5"/>
        <v>0</v>
      </c>
      <c r="X24" s="174">
        <f t="shared" si="6"/>
        <v>0</v>
      </c>
      <c r="Y24" s="174">
        <f t="shared" si="7"/>
        <v>0</v>
      </c>
      <c r="Z24" s="96"/>
      <c r="AA24" s="89"/>
      <c r="AB24" s="89"/>
      <c r="AC24" s="97"/>
      <c r="AD24" s="96"/>
      <c r="AE24" s="89"/>
      <c r="AF24" s="89"/>
      <c r="AG24" s="89"/>
      <c r="AH24" s="97"/>
    </row>
    <row r="25" spans="1:34" ht="10.95" customHeight="1" outlineLevel="1" x14ac:dyDescent="0.2">
      <c r="A25" s="123" t="s">
        <v>104</v>
      </c>
      <c r="B25" s="260" t="s">
        <v>109</v>
      </c>
      <c r="C25" s="252">
        <v>14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170">
        <f t="shared" si="0"/>
        <v>0</v>
      </c>
      <c r="S25" s="171">
        <f t="shared" si="8"/>
        <v>0</v>
      </c>
      <c r="T25" s="171">
        <f t="shared" si="2"/>
        <v>0</v>
      </c>
      <c r="U25" s="172">
        <f t="shared" si="3"/>
        <v>0</v>
      </c>
      <c r="V25" s="173">
        <f t="shared" si="4"/>
        <v>0</v>
      </c>
      <c r="W25" s="174">
        <f t="shared" si="5"/>
        <v>0</v>
      </c>
      <c r="X25" s="174">
        <f t="shared" si="6"/>
        <v>0</v>
      </c>
      <c r="Y25" s="174">
        <f t="shared" si="7"/>
        <v>0</v>
      </c>
      <c r="Z25" s="96"/>
      <c r="AA25" s="89"/>
      <c r="AB25" s="89"/>
      <c r="AC25" s="97"/>
      <c r="AD25" s="96"/>
      <c r="AE25" s="89"/>
      <c r="AF25" s="89"/>
      <c r="AG25" s="89"/>
      <c r="AH25" s="97"/>
    </row>
    <row r="26" spans="1:34" ht="10.95" customHeight="1" outlineLevel="1" x14ac:dyDescent="0.2">
      <c r="A26" s="123" t="s">
        <v>104</v>
      </c>
      <c r="B26" s="260" t="s">
        <v>109</v>
      </c>
      <c r="C26" s="252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170">
        <f t="shared" si="0"/>
        <v>0</v>
      </c>
      <c r="S26" s="171">
        <f t="shared" si="8"/>
        <v>0</v>
      </c>
      <c r="T26" s="171">
        <f t="shared" si="2"/>
        <v>0</v>
      </c>
      <c r="U26" s="172">
        <f t="shared" si="3"/>
        <v>0</v>
      </c>
      <c r="V26" s="173">
        <f t="shared" si="4"/>
        <v>0</v>
      </c>
      <c r="W26" s="174">
        <f t="shared" si="5"/>
        <v>0</v>
      </c>
      <c r="X26" s="174">
        <f t="shared" si="6"/>
        <v>0</v>
      </c>
      <c r="Y26" s="174">
        <f t="shared" si="7"/>
        <v>0</v>
      </c>
      <c r="Z26" s="96"/>
      <c r="AA26" s="89"/>
      <c r="AB26" s="89"/>
      <c r="AC26" s="97"/>
      <c r="AD26" s="96"/>
      <c r="AE26" s="89"/>
      <c r="AF26" s="89"/>
      <c r="AG26" s="89"/>
      <c r="AH26" s="97"/>
    </row>
    <row r="27" spans="1:34" ht="10.95" customHeight="1" outlineLevel="1" x14ac:dyDescent="0.2">
      <c r="A27" s="123" t="s">
        <v>104</v>
      </c>
      <c r="B27" s="260" t="s">
        <v>109</v>
      </c>
      <c r="C27" s="252">
        <v>16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170">
        <f t="shared" si="0"/>
        <v>0</v>
      </c>
      <c r="S27" s="171">
        <f t="shared" si="8"/>
        <v>0</v>
      </c>
      <c r="T27" s="171">
        <f t="shared" si="2"/>
        <v>0</v>
      </c>
      <c r="U27" s="172">
        <f t="shared" si="3"/>
        <v>0</v>
      </c>
      <c r="V27" s="173">
        <f t="shared" si="4"/>
        <v>0</v>
      </c>
      <c r="W27" s="174">
        <f t="shared" si="5"/>
        <v>0</v>
      </c>
      <c r="X27" s="174">
        <f t="shared" si="6"/>
        <v>0</v>
      </c>
      <c r="Y27" s="174">
        <f t="shared" si="7"/>
        <v>0</v>
      </c>
      <c r="Z27" s="96"/>
      <c r="AA27" s="89"/>
      <c r="AB27" s="89"/>
      <c r="AC27" s="97"/>
      <c r="AD27" s="96"/>
      <c r="AE27" s="89"/>
      <c r="AF27" s="89"/>
      <c r="AG27" s="89"/>
      <c r="AH27" s="97"/>
    </row>
    <row r="28" spans="1:34" ht="10.95" customHeight="1" outlineLevel="1" x14ac:dyDescent="0.2">
      <c r="A28" s="123" t="s">
        <v>104</v>
      </c>
      <c r="B28" s="260" t="s">
        <v>109</v>
      </c>
      <c r="C28" s="252">
        <v>17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170">
        <f t="shared" si="0"/>
        <v>0</v>
      </c>
      <c r="S28" s="171">
        <f t="shared" si="8"/>
        <v>0</v>
      </c>
      <c r="T28" s="171">
        <f t="shared" si="2"/>
        <v>0</v>
      </c>
      <c r="U28" s="172">
        <f t="shared" si="3"/>
        <v>0</v>
      </c>
      <c r="V28" s="173">
        <f t="shared" si="4"/>
        <v>0</v>
      </c>
      <c r="W28" s="174">
        <f t="shared" si="5"/>
        <v>0</v>
      </c>
      <c r="X28" s="174">
        <f t="shared" si="6"/>
        <v>0</v>
      </c>
      <c r="Y28" s="174">
        <f t="shared" si="7"/>
        <v>0</v>
      </c>
      <c r="Z28" s="96"/>
      <c r="AA28" s="90"/>
      <c r="AB28" s="90"/>
      <c r="AC28" s="97"/>
      <c r="AD28" s="98"/>
      <c r="AE28" s="90"/>
      <c r="AF28" s="90"/>
      <c r="AG28" s="90"/>
      <c r="AH28" s="97"/>
    </row>
    <row r="29" spans="1:34" ht="10.95" customHeight="1" outlineLevel="1" x14ac:dyDescent="0.2">
      <c r="A29" s="123" t="s">
        <v>104</v>
      </c>
      <c r="B29" s="260" t="s">
        <v>109</v>
      </c>
      <c r="C29" s="252">
        <v>18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170">
        <f t="shared" si="0"/>
        <v>0</v>
      </c>
      <c r="S29" s="171">
        <f t="shared" si="8"/>
        <v>0</v>
      </c>
      <c r="T29" s="171">
        <f t="shared" si="2"/>
        <v>0</v>
      </c>
      <c r="U29" s="172">
        <f t="shared" si="3"/>
        <v>0</v>
      </c>
      <c r="V29" s="173">
        <f t="shared" si="4"/>
        <v>0</v>
      </c>
      <c r="W29" s="174">
        <f t="shared" si="5"/>
        <v>0</v>
      </c>
      <c r="X29" s="174">
        <f t="shared" si="6"/>
        <v>0</v>
      </c>
      <c r="Y29" s="174">
        <f t="shared" si="7"/>
        <v>0</v>
      </c>
      <c r="Z29" s="98"/>
      <c r="AA29" s="90"/>
      <c r="AB29" s="90"/>
      <c r="AC29" s="97"/>
      <c r="AD29" s="98"/>
      <c r="AE29" s="90"/>
      <c r="AF29" s="90"/>
      <c r="AG29" s="90"/>
      <c r="AH29" s="97"/>
    </row>
    <row r="30" spans="1:34" ht="10.95" customHeight="1" outlineLevel="1" x14ac:dyDescent="0.2">
      <c r="A30" s="123" t="s">
        <v>104</v>
      </c>
      <c r="B30" s="260" t="s">
        <v>109</v>
      </c>
      <c r="C30" s="254">
        <v>19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170">
        <f t="shared" si="0"/>
        <v>0</v>
      </c>
      <c r="S30" s="171">
        <f t="shared" si="8"/>
        <v>0</v>
      </c>
      <c r="T30" s="171">
        <f t="shared" si="2"/>
        <v>0</v>
      </c>
      <c r="U30" s="172">
        <f t="shared" si="3"/>
        <v>0</v>
      </c>
      <c r="V30" s="173">
        <f t="shared" si="4"/>
        <v>0</v>
      </c>
      <c r="W30" s="174">
        <f t="shared" ref="W30:W71" si="9">X30+Y30</f>
        <v>0</v>
      </c>
      <c r="X30" s="174">
        <f t="shared" si="6"/>
        <v>0</v>
      </c>
      <c r="Y30" s="174">
        <f t="shared" si="7"/>
        <v>0</v>
      </c>
      <c r="Z30" s="98"/>
      <c r="AA30" s="90"/>
      <c r="AB30" s="90"/>
      <c r="AC30" s="97"/>
      <c r="AD30" s="98"/>
      <c r="AE30" s="90"/>
      <c r="AF30" s="90"/>
      <c r="AG30" s="90"/>
      <c r="AH30" s="97"/>
    </row>
    <row r="31" spans="1:34" ht="10.95" customHeight="1" outlineLevel="1" x14ac:dyDescent="0.2">
      <c r="A31" s="123" t="s">
        <v>104</v>
      </c>
      <c r="B31" s="260" t="s">
        <v>109</v>
      </c>
      <c r="C31" s="254">
        <v>20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170">
        <f t="shared" si="0"/>
        <v>0</v>
      </c>
      <c r="S31" s="171">
        <f t="shared" si="8"/>
        <v>0</v>
      </c>
      <c r="T31" s="171">
        <f t="shared" si="2"/>
        <v>0</v>
      </c>
      <c r="U31" s="172">
        <f t="shared" si="3"/>
        <v>0</v>
      </c>
      <c r="V31" s="173">
        <f t="shared" si="4"/>
        <v>0</v>
      </c>
      <c r="W31" s="174">
        <f t="shared" si="9"/>
        <v>0</v>
      </c>
      <c r="X31" s="174">
        <f t="shared" si="6"/>
        <v>0</v>
      </c>
      <c r="Y31" s="174">
        <f t="shared" si="7"/>
        <v>0</v>
      </c>
      <c r="Z31" s="98"/>
      <c r="AA31" s="90"/>
      <c r="AB31" s="90"/>
      <c r="AC31" s="97"/>
      <c r="AD31" s="98"/>
      <c r="AE31" s="90"/>
      <c r="AF31" s="90"/>
      <c r="AG31" s="90"/>
      <c r="AH31" s="97"/>
    </row>
    <row r="32" spans="1:34" ht="10.95" customHeight="1" outlineLevel="1" x14ac:dyDescent="0.2">
      <c r="A32" s="123" t="s">
        <v>104</v>
      </c>
      <c r="B32" s="260" t="s">
        <v>109</v>
      </c>
      <c r="C32" s="254">
        <v>21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170">
        <f t="shared" si="0"/>
        <v>0</v>
      </c>
      <c r="S32" s="171">
        <f t="shared" si="8"/>
        <v>0</v>
      </c>
      <c r="T32" s="171">
        <f t="shared" si="2"/>
        <v>0</v>
      </c>
      <c r="U32" s="172">
        <f t="shared" si="3"/>
        <v>0</v>
      </c>
      <c r="V32" s="173">
        <f t="shared" si="4"/>
        <v>0</v>
      </c>
      <c r="W32" s="174">
        <f t="shared" si="9"/>
        <v>0</v>
      </c>
      <c r="X32" s="174">
        <f t="shared" si="6"/>
        <v>0</v>
      </c>
      <c r="Y32" s="174">
        <f t="shared" si="7"/>
        <v>0</v>
      </c>
      <c r="Z32" s="99"/>
      <c r="AA32" s="91"/>
      <c r="AB32" s="91"/>
      <c r="AC32" s="97"/>
      <c r="AD32" s="99"/>
      <c r="AE32" s="91"/>
      <c r="AF32" s="91"/>
      <c r="AG32" s="91"/>
      <c r="AH32" s="97"/>
    </row>
    <row r="33" spans="1:34" ht="10.95" customHeight="1" outlineLevel="1" x14ac:dyDescent="0.2">
      <c r="A33" s="123" t="s">
        <v>104</v>
      </c>
      <c r="B33" s="260" t="s">
        <v>109</v>
      </c>
      <c r="C33" s="252">
        <v>22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170">
        <f t="shared" si="0"/>
        <v>0</v>
      </c>
      <c r="S33" s="171">
        <f t="shared" si="8"/>
        <v>0</v>
      </c>
      <c r="T33" s="171">
        <f t="shared" si="2"/>
        <v>0</v>
      </c>
      <c r="U33" s="172">
        <f t="shared" si="3"/>
        <v>0</v>
      </c>
      <c r="V33" s="173">
        <f t="shared" si="4"/>
        <v>0</v>
      </c>
      <c r="W33" s="174">
        <f t="shared" si="9"/>
        <v>0</v>
      </c>
      <c r="X33" s="174">
        <f t="shared" si="6"/>
        <v>0</v>
      </c>
      <c r="Y33" s="174">
        <f t="shared" si="7"/>
        <v>0</v>
      </c>
      <c r="Z33" s="98"/>
      <c r="AA33" s="90"/>
      <c r="AB33" s="90"/>
      <c r="AC33" s="97"/>
      <c r="AD33" s="98"/>
      <c r="AE33" s="90"/>
      <c r="AF33" s="90"/>
      <c r="AG33" s="90"/>
      <c r="AH33" s="97"/>
    </row>
    <row r="34" spans="1:34" ht="10.95" customHeight="1" outlineLevel="1" x14ac:dyDescent="0.2">
      <c r="A34" s="123" t="s">
        <v>104</v>
      </c>
      <c r="B34" s="260" t="s">
        <v>109</v>
      </c>
      <c r="C34" s="252">
        <v>23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70">
        <f t="shared" si="0"/>
        <v>0</v>
      </c>
      <c r="S34" s="171">
        <f t="shared" si="8"/>
        <v>0</v>
      </c>
      <c r="T34" s="171">
        <f t="shared" si="2"/>
        <v>0</v>
      </c>
      <c r="U34" s="172">
        <f t="shared" si="3"/>
        <v>0</v>
      </c>
      <c r="V34" s="173">
        <f t="shared" si="4"/>
        <v>0</v>
      </c>
      <c r="W34" s="174">
        <f t="shared" si="9"/>
        <v>0</v>
      </c>
      <c r="X34" s="174">
        <f t="shared" si="6"/>
        <v>0</v>
      </c>
      <c r="Y34" s="174">
        <f t="shared" si="7"/>
        <v>0</v>
      </c>
      <c r="Z34" s="98"/>
      <c r="AA34" s="90"/>
      <c r="AB34" s="90"/>
      <c r="AC34" s="97"/>
      <c r="AD34" s="98"/>
      <c r="AE34" s="90"/>
      <c r="AF34" s="90"/>
      <c r="AG34" s="90"/>
      <c r="AH34" s="97"/>
    </row>
    <row r="35" spans="1:34" ht="10.95" customHeight="1" outlineLevel="1" x14ac:dyDescent="0.2">
      <c r="A35" s="123" t="s">
        <v>104</v>
      </c>
      <c r="B35" s="260" t="s">
        <v>109</v>
      </c>
      <c r="C35" s="252">
        <v>24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170">
        <f t="shared" si="0"/>
        <v>0</v>
      </c>
      <c r="S35" s="171">
        <f t="shared" si="8"/>
        <v>0</v>
      </c>
      <c r="T35" s="171">
        <f t="shared" si="2"/>
        <v>0</v>
      </c>
      <c r="U35" s="172">
        <f t="shared" si="3"/>
        <v>0</v>
      </c>
      <c r="V35" s="173">
        <f t="shared" si="4"/>
        <v>0</v>
      </c>
      <c r="W35" s="174">
        <f t="shared" si="9"/>
        <v>0</v>
      </c>
      <c r="X35" s="174">
        <f t="shared" si="6"/>
        <v>0</v>
      </c>
      <c r="Y35" s="174">
        <f t="shared" si="7"/>
        <v>0</v>
      </c>
      <c r="Z35" s="98"/>
      <c r="AA35" s="90"/>
      <c r="AB35" s="90"/>
      <c r="AC35" s="97"/>
      <c r="AD35" s="98"/>
      <c r="AE35" s="90"/>
      <c r="AF35" s="90"/>
      <c r="AG35" s="90"/>
      <c r="AH35" s="97"/>
    </row>
    <row r="36" spans="1:34" ht="10.95" customHeight="1" outlineLevel="1" x14ac:dyDescent="0.2">
      <c r="A36" s="123" t="s">
        <v>104</v>
      </c>
      <c r="B36" s="260" t="s">
        <v>109</v>
      </c>
      <c r="C36" s="252">
        <v>25</v>
      </c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170">
        <f t="shared" si="0"/>
        <v>0</v>
      </c>
      <c r="S36" s="171">
        <f t="shared" si="8"/>
        <v>0</v>
      </c>
      <c r="T36" s="171">
        <f t="shared" si="2"/>
        <v>0</v>
      </c>
      <c r="U36" s="172">
        <f t="shared" si="3"/>
        <v>0</v>
      </c>
      <c r="V36" s="173">
        <f t="shared" si="4"/>
        <v>0</v>
      </c>
      <c r="W36" s="174">
        <f t="shared" si="9"/>
        <v>0</v>
      </c>
      <c r="X36" s="174">
        <f t="shared" si="6"/>
        <v>0</v>
      </c>
      <c r="Y36" s="174">
        <f t="shared" si="7"/>
        <v>0</v>
      </c>
      <c r="Z36" s="98"/>
      <c r="AA36" s="90"/>
      <c r="AB36" s="90"/>
      <c r="AC36" s="97"/>
      <c r="AD36" s="98"/>
      <c r="AE36" s="90"/>
      <c r="AF36" s="90"/>
      <c r="AG36" s="90"/>
      <c r="AH36" s="97"/>
    </row>
    <row r="37" spans="1:34" ht="10.95" customHeight="1" outlineLevel="1" x14ac:dyDescent="0.2">
      <c r="A37" s="123" t="s">
        <v>104</v>
      </c>
      <c r="B37" s="260" t="s">
        <v>109</v>
      </c>
      <c r="C37" s="252">
        <v>26</v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170">
        <f t="shared" si="0"/>
        <v>0</v>
      </c>
      <c r="S37" s="171">
        <f t="shared" si="8"/>
        <v>0</v>
      </c>
      <c r="T37" s="171">
        <f t="shared" si="2"/>
        <v>0</v>
      </c>
      <c r="U37" s="172">
        <f t="shared" si="3"/>
        <v>0</v>
      </c>
      <c r="V37" s="173">
        <f t="shared" si="4"/>
        <v>0</v>
      </c>
      <c r="W37" s="174">
        <f t="shared" si="9"/>
        <v>0</v>
      </c>
      <c r="X37" s="174">
        <f t="shared" si="6"/>
        <v>0</v>
      </c>
      <c r="Y37" s="174">
        <f t="shared" si="7"/>
        <v>0</v>
      </c>
      <c r="Z37" s="98"/>
      <c r="AA37" s="90"/>
      <c r="AB37" s="90"/>
      <c r="AC37" s="97"/>
      <c r="AD37" s="98"/>
      <c r="AE37" s="90"/>
      <c r="AF37" s="90"/>
      <c r="AG37" s="90"/>
      <c r="AH37" s="97"/>
    </row>
    <row r="38" spans="1:34" ht="10.95" customHeight="1" outlineLevel="1" x14ac:dyDescent="0.2">
      <c r="A38" s="123" t="s">
        <v>104</v>
      </c>
      <c r="B38" s="260" t="s">
        <v>109</v>
      </c>
      <c r="C38" s="252">
        <v>27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170">
        <f t="shared" si="0"/>
        <v>0</v>
      </c>
      <c r="S38" s="171">
        <f t="shared" si="8"/>
        <v>0</v>
      </c>
      <c r="T38" s="171">
        <f t="shared" si="2"/>
        <v>0</v>
      </c>
      <c r="U38" s="172">
        <f t="shared" si="3"/>
        <v>0</v>
      </c>
      <c r="V38" s="173">
        <f t="shared" si="4"/>
        <v>0</v>
      </c>
      <c r="W38" s="174">
        <f t="shared" si="9"/>
        <v>0</v>
      </c>
      <c r="X38" s="174">
        <f t="shared" si="6"/>
        <v>0</v>
      </c>
      <c r="Y38" s="174">
        <f t="shared" si="7"/>
        <v>0</v>
      </c>
      <c r="Z38" s="98"/>
      <c r="AA38" s="90"/>
      <c r="AB38" s="90"/>
      <c r="AC38" s="97"/>
      <c r="AD38" s="98"/>
      <c r="AE38" s="90"/>
      <c r="AF38" s="90"/>
      <c r="AG38" s="90"/>
      <c r="AH38" s="97"/>
    </row>
    <row r="39" spans="1:34" ht="10.95" customHeight="1" outlineLevel="1" x14ac:dyDescent="0.2">
      <c r="A39" s="123" t="s">
        <v>104</v>
      </c>
      <c r="B39" s="260" t="s">
        <v>109</v>
      </c>
      <c r="C39" s="252">
        <v>28</v>
      </c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170">
        <f t="shared" si="0"/>
        <v>0</v>
      </c>
      <c r="S39" s="171">
        <f t="shared" si="8"/>
        <v>0</v>
      </c>
      <c r="T39" s="171">
        <f t="shared" si="2"/>
        <v>0</v>
      </c>
      <c r="U39" s="172">
        <f t="shared" si="3"/>
        <v>0</v>
      </c>
      <c r="V39" s="173">
        <f t="shared" si="4"/>
        <v>0</v>
      </c>
      <c r="W39" s="174">
        <f t="shared" si="9"/>
        <v>0</v>
      </c>
      <c r="X39" s="174">
        <f t="shared" si="6"/>
        <v>0</v>
      </c>
      <c r="Y39" s="174">
        <f t="shared" si="7"/>
        <v>0</v>
      </c>
      <c r="Z39" s="98"/>
      <c r="AA39" s="90"/>
      <c r="AB39" s="90"/>
      <c r="AC39" s="97"/>
      <c r="AD39" s="98"/>
      <c r="AE39" s="90"/>
      <c r="AF39" s="90"/>
      <c r="AG39" s="90"/>
      <c r="AH39" s="97"/>
    </row>
    <row r="40" spans="1:34" ht="10.95" customHeight="1" outlineLevel="1" x14ac:dyDescent="0.2">
      <c r="A40" s="123" t="s">
        <v>104</v>
      </c>
      <c r="B40" s="260" t="s">
        <v>109</v>
      </c>
      <c r="C40" s="252">
        <v>29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170">
        <f t="shared" si="0"/>
        <v>0</v>
      </c>
      <c r="S40" s="171">
        <f t="shared" si="8"/>
        <v>0</v>
      </c>
      <c r="T40" s="171">
        <f t="shared" si="2"/>
        <v>0</v>
      </c>
      <c r="U40" s="172">
        <f t="shared" si="3"/>
        <v>0</v>
      </c>
      <c r="V40" s="173">
        <f t="shared" si="4"/>
        <v>0</v>
      </c>
      <c r="W40" s="174">
        <f t="shared" si="9"/>
        <v>0</v>
      </c>
      <c r="X40" s="174">
        <f t="shared" si="6"/>
        <v>0</v>
      </c>
      <c r="Y40" s="174">
        <f t="shared" si="7"/>
        <v>0</v>
      </c>
      <c r="Z40" s="98"/>
      <c r="AA40" s="90"/>
      <c r="AB40" s="90"/>
      <c r="AC40" s="97"/>
      <c r="AD40" s="98"/>
      <c r="AE40" s="90"/>
      <c r="AF40" s="90"/>
      <c r="AG40" s="90"/>
      <c r="AH40" s="97"/>
    </row>
    <row r="41" spans="1:34" ht="10.95" customHeight="1" outlineLevel="1" x14ac:dyDescent="0.2">
      <c r="A41" s="123" t="s">
        <v>104</v>
      </c>
      <c r="B41" s="260" t="s">
        <v>109</v>
      </c>
      <c r="C41" s="253">
        <v>30</v>
      </c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170">
        <f t="shared" si="0"/>
        <v>0</v>
      </c>
      <c r="S41" s="171">
        <f t="shared" si="8"/>
        <v>0</v>
      </c>
      <c r="T41" s="171">
        <f t="shared" si="2"/>
        <v>0</v>
      </c>
      <c r="U41" s="172">
        <f t="shared" si="3"/>
        <v>0</v>
      </c>
      <c r="V41" s="173">
        <f t="shared" si="4"/>
        <v>0</v>
      </c>
      <c r="W41" s="174">
        <f t="shared" si="9"/>
        <v>0</v>
      </c>
      <c r="X41" s="174">
        <f t="shared" si="6"/>
        <v>0</v>
      </c>
      <c r="Y41" s="174">
        <f t="shared" si="7"/>
        <v>0</v>
      </c>
      <c r="Z41" s="98"/>
      <c r="AA41" s="90"/>
      <c r="AB41" s="90"/>
      <c r="AC41" s="97"/>
      <c r="AD41" s="98"/>
      <c r="AE41" s="90"/>
      <c r="AF41" s="90"/>
      <c r="AG41" s="90"/>
      <c r="AH41" s="97"/>
    </row>
    <row r="42" spans="1:34" ht="10.95" customHeight="1" outlineLevel="1" x14ac:dyDescent="0.2">
      <c r="A42" s="123" t="s">
        <v>104</v>
      </c>
      <c r="B42" s="260" t="s">
        <v>109</v>
      </c>
      <c r="C42" s="253">
        <v>31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170">
        <f t="shared" si="0"/>
        <v>0</v>
      </c>
      <c r="S42" s="171">
        <f t="shared" si="8"/>
        <v>0</v>
      </c>
      <c r="T42" s="171">
        <f t="shared" si="2"/>
        <v>0</v>
      </c>
      <c r="U42" s="172">
        <f t="shared" si="3"/>
        <v>0</v>
      </c>
      <c r="V42" s="173">
        <f t="shared" si="4"/>
        <v>0</v>
      </c>
      <c r="W42" s="174">
        <f t="shared" si="9"/>
        <v>0</v>
      </c>
      <c r="X42" s="174">
        <f t="shared" si="6"/>
        <v>0</v>
      </c>
      <c r="Y42" s="174">
        <f t="shared" si="7"/>
        <v>0</v>
      </c>
      <c r="Z42" s="98"/>
      <c r="AA42" s="90"/>
      <c r="AB42" s="90"/>
      <c r="AC42" s="97"/>
      <c r="AD42" s="98"/>
      <c r="AE42" s="90"/>
      <c r="AF42" s="90"/>
      <c r="AG42" s="90"/>
      <c r="AH42" s="97"/>
    </row>
    <row r="43" spans="1:34" ht="10.95" customHeight="1" outlineLevel="1" x14ac:dyDescent="0.2">
      <c r="A43" s="123" t="s">
        <v>104</v>
      </c>
      <c r="B43" s="260" t="s">
        <v>109</v>
      </c>
      <c r="C43" s="252">
        <v>32</v>
      </c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170">
        <f t="shared" si="0"/>
        <v>0</v>
      </c>
      <c r="S43" s="171">
        <f t="shared" si="8"/>
        <v>0</v>
      </c>
      <c r="T43" s="171">
        <f t="shared" si="2"/>
        <v>0</v>
      </c>
      <c r="U43" s="172">
        <f t="shared" si="3"/>
        <v>0</v>
      </c>
      <c r="V43" s="173">
        <f t="shared" si="4"/>
        <v>0</v>
      </c>
      <c r="W43" s="174">
        <f t="shared" si="9"/>
        <v>0</v>
      </c>
      <c r="X43" s="174">
        <f t="shared" si="6"/>
        <v>0</v>
      </c>
      <c r="Y43" s="174">
        <f t="shared" si="7"/>
        <v>0</v>
      </c>
      <c r="Z43" s="98"/>
      <c r="AA43" s="90"/>
      <c r="AB43" s="90"/>
      <c r="AC43" s="97"/>
      <c r="AD43" s="98"/>
      <c r="AE43" s="90"/>
      <c r="AF43" s="90"/>
      <c r="AG43" s="90"/>
      <c r="AH43" s="97"/>
    </row>
    <row r="44" spans="1:34" ht="10.95" customHeight="1" outlineLevel="1" x14ac:dyDescent="0.2">
      <c r="A44" s="123" t="s">
        <v>104</v>
      </c>
      <c r="B44" s="260" t="s">
        <v>109</v>
      </c>
      <c r="C44" s="252">
        <v>33</v>
      </c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170">
        <f t="shared" si="0"/>
        <v>0</v>
      </c>
      <c r="S44" s="171">
        <f t="shared" si="8"/>
        <v>0</v>
      </c>
      <c r="T44" s="171">
        <f t="shared" si="2"/>
        <v>0</v>
      </c>
      <c r="U44" s="172">
        <f t="shared" si="3"/>
        <v>0</v>
      </c>
      <c r="V44" s="173">
        <f t="shared" si="4"/>
        <v>0</v>
      </c>
      <c r="W44" s="174">
        <f t="shared" si="9"/>
        <v>0</v>
      </c>
      <c r="X44" s="174">
        <f t="shared" si="6"/>
        <v>0</v>
      </c>
      <c r="Y44" s="174">
        <f t="shared" si="7"/>
        <v>0</v>
      </c>
      <c r="Z44" s="98"/>
      <c r="AA44" s="90"/>
      <c r="AB44" s="90"/>
      <c r="AC44" s="97"/>
      <c r="AD44" s="98"/>
      <c r="AE44" s="90"/>
      <c r="AF44" s="90"/>
      <c r="AG44" s="90"/>
      <c r="AH44" s="97"/>
    </row>
    <row r="45" spans="1:34" ht="10.95" customHeight="1" outlineLevel="1" x14ac:dyDescent="0.2">
      <c r="A45" s="123" t="s">
        <v>104</v>
      </c>
      <c r="B45" s="260" t="s">
        <v>109</v>
      </c>
      <c r="C45" s="252">
        <v>34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170">
        <f t="shared" si="0"/>
        <v>0</v>
      </c>
      <c r="S45" s="171">
        <f t="shared" si="8"/>
        <v>0</v>
      </c>
      <c r="T45" s="171">
        <f t="shared" si="2"/>
        <v>0</v>
      </c>
      <c r="U45" s="172">
        <f t="shared" si="3"/>
        <v>0</v>
      </c>
      <c r="V45" s="173">
        <f t="shared" si="4"/>
        <v>0</v>
      </c>
      <c r="W45" s="174">
        <f t="shared" si="9"/>
        <v>0</v>
      </c>
      <c r="X45" s="174">
        <f t="shared" si="6"/>
        <v>0</v>
      </c>
      <c r="Y45" s="174">
        <f t="shared" si="7"/>
        <v>0</v>
      </c>
      <c r="Z45" s="98"/>
      <c r="AA45" s="90"/>
      <c r="AB45" s="90"/>
      <c r="AC45" s="97"/>
      <c r="AD45" s="98"/>
      <c r="AE45" s="90"/>
      <c r="AF45" s="90"/>
      <c r="AG45" s="90"/>
      <c r="AH45" s="97"/>
    </row>
    <row r="46" spans="1:34" ht="10.95" customHeight="1" outlineLevel="1" x14ac:dyDescent="0.2">
      <c r="A46" s="123" t="s">
        <v>104</v>
      </c>
      <c r="B46" s="260" t="s">
        <v>109</v>
      </c>
      <c r="C46" s="252">
        <v>35</v>
      </c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170">
        <f t="shared" si="0"/>
        <v>0</v>
      </c>
      <c r="S46" s="171">
        <f t="shared" si="8"/>
        <v>0</v>
      </c>
      <c r="T46" s="171">
        <f t="shared" si="2"/>
        <v>0</v>
      </c>
      <c r="U46" s="172">
        <f t="shared" si="3"/>
        <v>0</v>
      </c>
      <c r="V46" s="173">
        <f t="shared" si="4"/>
        <v>0</v>
      </c>
      <c r="W46" s="174">
        <f t="shared" si="9"/>
        <v>0</v>
      </c>
      <c r="X46" s="174">
        <f t="shared" si="6"/>
        <v>0</v>
      </c>
      <c r="Y46" s="174">
        <f t="shared" si="7"/>
        <v>0</v>
      </c>
      <c r="Z46" s="98"/>
      <c r="AA46" s="90"/>
      <c r="AB46" s="90"/>
      <c r="AC46" s="97"/>
      <c r="AD46" s="98"/>
      <c r="AE46" s="90"/>
      <c r="AF46" s="90"/>
      <c r="AG46" s="90"/>
      <c r="AH46" s="97"/>
    </row>
    <row r="47" spans="1:34" ht="10.95" customHeight="1" outlineLevel="1" x14ac:dyDescent="0.2">
      <c r="A47" s="123" t="s">
        <v>104</v>
      </c>
      <c r="B47" s="260" t="s">
        <v>109</v>
      </c>
      <c r="C47" s="252">
        <v>36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170">
        <f t="shared" si="0"/>
        <v>0</v>
      </c>
      <c r="S47" s="171">
        <f t="shared" si="8"/>
        <v>0</v>
      </c>
      <c r="T47" s="171">
        <f t="shared" si="2"/>
        <v>0</v>
      </c>
      <c r="U47" s="172">
        <f t="shared" si="3"/>
        <v>0</v>
      </c>
      <c r="V47" s="173">
        <f t="shared" si="4"/>
        <v>0</v>
      </c>
      <c r="W47" s="174">
        <f t="shared" si="9"/>
        <v>0</v>
      </c>
      <c r="X47" s="174">
        <f t="shared" si="6"/>
        <v>0</v>
      </c>
      <c r="Y47" s="174">
        <f t="shared" si="7"/>
        <v>0</v>
      </c>
      <c r="Z47" s="96"/>
      <c r="AA47" s="89"/>
      <c r="AB47" s="89"/>
      <c r="AC47" s="97"/>
      <c r="AD47" s="96"/>
      <c r="AE47" s="89"/>
      <c r="AF47" s="89"/>
      <c r="AG47" s="89"/>
      <c r="AH47" s="97"/>
    </row>
    <row r="48" spans="1:34" ht="10.95" customHeight="1" outlineLevel="1" x14ac:dyDescent="0.2">
      <c r="A48" s="123" t="s">
        <v>104</v>
      </c>
      <c r="B48" s="260" t="s">
        <v>109</v>
      </c>
      <c r="C48" s="252">
        <v>37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  <c r="R48" s="170">
        <f t="shared" si="0"/>
        <v>0</v>
      </c>
      <c r="S48" s="171">
        <f t="shared" si="8"/>
        <v>0</v>
      </c>
      <c r="T48" s="171">
        <f t="shared" si="2"/>
        <v>0</v>
      </c>
      <c r="U48" s="172">
        <f t="shared" si="3"/>
        <v>0</v>
      </c>
      <c r="V48" s="173">
        <f t="shared" si="4"/>
        <v>0</v>
      </c>
      <c r="W48" s="174">
        <f t="shared" si="9"/>
        <v>0</v>
      </c>
      <c r="X48" s="174">
        <f t="shared" si="6"/>
        <v>0</v>
      </c>
      <c r="Y48" s="174">
        <f t="shared" si="7"/>
        <v>0</v>
      </c>
      <c r="Z48" s="98"/>
      <c r="AA48" s="90"/>
      <c r="AB48" s="90"/>
      <c r="AC48" s="97"/>
      <c r="AD48" s="98"/>
      <c r="AE48" s="90"/>
      <c r="AF48" s="90"/>
      <c r="AG48" s="90"/>
      <c r="AH48" s="97"/>
    </row>
    <row r="49" spans="1:34" ht="10.95" customHeight="1" outlineLevel="1" x14ac:dyDescent="0.2">
      <c r="A49" s="123" t="s">
        <v>104</v>
      </c>
      <c r="B49" s="260" t="s">
        <v>109</v>
      </c>
      <c r="C49" s="252">
        <v>38</v>
      </c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  <c r="R49" s="170">
        <f t="shared" si="0"/>
        <v>0</v>
      </c>
      <c r="S49" s="171">
        <f t="shared" si="8"/>
        <v>0</v>
      </c>
      <c r="T49" s="171">
        <f t="shared" si="2"/>
        <v>0</v>
      </c>
      <c r="U49" s="172">
        <f t="shared" si="3"/>
        <v>0</v>
      </c>
      <c r="V49" s="173">
        <f t="shared" si="4"/>
        <v>0</v>
      </c>
      <c r="W49" s="174">
        <f t="shared" si="9"/>
        <v>0</v>
      </c>
      <c r="X49" s="174">
        <f t="shared" si="6"/>
        <v>0</v>
      </c>
      <c r="Y49" s="174">
        <f t="shared" si="7"/>
        <v>0</v>
      </c>
      <c r="Z49" s="98"/>
      <c r="AA49" s="90"/>
      <c r="AB49" s="90"/>
      <c r="AC49" s="97"/>
      <c r="AD49" s="98"/>
      <c r="AE49" s="90"/>
      <c r="AF49" s="90"/>
      <c r="AG49" s="90"/>
      <c r="AH49" s="97"/>
    </row>
    <row r="50" spans="1:34" ht="10.95" customHeight="1" outlineLevel="1" x14ac:dyDescent="0.2">
      <c r="A50" s="123" t="s">
        <v>104</v>
      </c>
      <c r="B50" s="260" t="s">
        <v>109</v>
      </c>
      <c r="C50" s="252">
        <v>39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70">
        <f t="shared" si="0"/>
        <v>0</v>
      </c>
      <c r="S50" s="171">
        <f t="shared" si="8"/>
        <v>0</v>
      </c>
      <c r="T50" s="171">
        <f t="shared" si="2"/>
        <v>0</v>
      </c>
      <c r="U50" s="172">
        <f t="shared" si="3"/>
        <v>0</v>
      </c>
      <c r="V50" s="173">
        <f t="shared" si="4"/>
        <v>0</v>
      </c>
      <c r="W50" s="174">
        <f t="shared" si="9"/>
        <v>0</v>
      </c>
      <c r="X50" s="174">
        <f t="shared" si="6"/>
        <v>0</v>
      </c>
      <c r="Y50" s="174">
        <f t="shared" si="7"/>
        <v>0</v>
      </c>
      <c r="Z50" s="98"/>
      <c r="AA50" s="90"/>
      <c r="AB50" s="90"/>
      <c r="AC50" s="97"/>
      <c r="AD50" s="98"/>
      <c r="AE50" s="90"/>
      <c r="AF50" s="90"/>
      <c r="AG50" s="90"/>
      <c r="AH50" s="97"/>
    </row>
    <row r="51" spans="1:34" ht="10.95" customHeight="1" outlineLevel="1" x14ac:dyDescent="0.2">
      <c r="A51" s="123" t="s">
        <v>104</v>
      </c>
      <c r="B51" s="260" t="s">
        <v>109</v>
      </c>
      <c r="C51" s="252">
        <v>40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  <c r="R51" s="170">
        <f t="shared" si="0"/>
        <v>0</v>
      </c>
      <c r="S51" s="171">
        <f t="shared" si="8"/>
        <v>0</v>
      </c>
      <c r="T51" s="171">
        <f t="shared" si="2"/>
        <v>0</v>
      </c>
      <c r="U51" s="172">
        <f t="shared" si="3"/>
        <v>0</v>
      </c>
      <c r="V51" s="173">
        <f t="shared" si="4"/>
        <v>0</v>
      </c>
      <c r="W51" s="174">
        <f t="shared" si="9"/>
        <v>0</v>
      </c>
      <c r="X51" s="174">
        <f t="shared" si="6"/>
        <v>0</v>
      </c>
      <c r="Y51" s="174">
        <f t="shared" si="7"/>
        <v>0</v>
      </c>
      <c r="Z51" s="98"/>
      <c r="AA51" s="90"/>
      <c r="AB51" s="90"/>
      <c r="AC51" s="97"/>
      <c r="AD51" s="98"/>
      <c r="AE51" s="90"/>
      <c r="AF51" s="90"/>
      <c r="AG51" s="90"/>
      <c r="AH51" s="97"/>
    </row>
    <row r="52" spans="1:34" ht="10.95" customHeight="1" outlineLevel="1" x14ac:dyDescent="0.2">
      <c r="A52" s="123" t="s">
        <v>104</v>
      </c>
      <c r="B52" s="260" t="s">
        <v>109</v>
      </c>
      <c r="C52" s="252">
        <v>41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  <c r="R52" s="170">
        <f t="shared" si="0"/>
        <v>0</v>
      </c>
      <c r="S52" s="171">
        <f t="shared" si="8"/>
        <v>0</v>
      </c>
      <c r="T52" s="171">
        <f t="shared" si="2"/>
        <v>0</v>
      </c>
      <c r="U52" s="172">
        <f t="shared" si="3"/>
        <v>0</v>
      </c>
      <c r="V52" s="173">
        <f t="shared" si="4"/>
        <v>0</v>
      </c>
      <c r="W52" s="174">
        <f t="shared" si="9"/>
        <v>0</v>
      </c>
      <c r="X52" s="174">
        <f t="shared" si="6"/>
        <v>0</v>
      </c>
      <c r="Y52" s="174">
        <f t="shared" si="7"/>
        <v>0</v>
      </c>
      <c r="Z52" s="96"/>
      <c r="AA52" s="89"/>
      <c r="AB52" s="89"/>
      <c r="AC52" s="97"/>
      <c r="AD52" s="96"/>
      <c r="AE52" s="89"/>
      <c r="AF52" s="89"/>
      <c r="AG52" s="89"/>
      <c r="AH52" s="97"/>
    </row>
    <row r="53" spans="1:34" ht="10.95" customHeight="1" outlineLevel="1" x14ac:dyDescent="0.2">
      <c r="A53" s="123" t="s">
        <v>104</v>
      </c>
      <c r="B53" s="260" t="s">
        <v>109</v>
      </c>
      <c r="C53" s="252">
        <v>42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173">
        <f t="shared" si="0"/>
        <v>0</v>
      </c>
      <c r="S53" s="171">
        <f t="shared" si="8"/>
        <v>0</v>
      </c>
      <c r="T53" s="171">
        <f t="shared" si="2"/>
        <v>0</v>
      </c>
      <c r="U53" s="172">
        <f t="shared" si="3"/>
        <v>0</v>
      </c>
      <c r="V53" s="173">
        <f t="shared" si="4"/>
        <v>0</v>
      </c>
      <c r="W53" s="174">
        <f t="shared" si="9"/>
        <v>0</v>
      </c>
      <c r="X53" s="174">
        <f t="shared" si="6"/>
        <v>0</v>
      </c>
      <c r="Y53" s="174">
        <f t="shared" si="7"/>
        <v>0</v>
      </c>
      <c r="Z53" s="96"/>
      <c r="AA53" s="89"/>
      <c r="AB53" s="89"/>
      <c r="AC53" s="97"/>
      <c r="AD53" s="96"/>
      <c r="AE53" s="89"/>
      <c r="AF53" s="89"/>
      <c r="AG53" s="89"/>
      <c r="AH53" s="97"/>
    </row>
    <row r="54" spans="1:34" ht="10.95" customHeight="1" outlineLevel="1" x14ac:dyDescent="0.2">
      <c r="A54" s="246" t="s">
        <v>104</v>
      </c>
      <c r="B54" s="261" t="s">
        <v>109</v>
      </c>
      <c r="C54" s="255">
        <v>43</v>
      </c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175">
        <f t="shared" ref="R54:R71" si="10">(L54*5+E54*2)/7</f>
        <v>0</v>
      </c>
      <c r="S54" s="176">
        <f t="shared" ref="S54:S71" si="11">(M54*5+F54*2)/7</f>
        <v>0</v>
      </c>
      <c r="T54" s="176">
        <f t="shared" ref="T54:T71" si="12">(N54*5+G54*2)/7</f>
        <v>0</v>
      </c>
      <c r="U54" s="177">
        <f t="shared" ref="U54:U71" si="13">(O54*5+H54*2)/7</f>
        <v>0</v>
      </c>
      <c r="V54" s="175">
        <f t="shared" ref="V54:V71" si="14">(P54*5+I54*2)/7</f>
        <v>0</v>
      </c>
      <c r="W54" s="178">
        <f t="shared" si="9"/>
        <v>0</v>
      </c>
      <c r="X54" s="178">
        <f t="shared" ref="X54:X71" si="15">(Q54*5+J54*2)/7</f>
        <v>0</v>
      </c>
      <c r="Y54" s="177">
        <f t="shared" ref="Y54:Y71" si="16">(K54*5+D54*2)/7</f>
        <v>0</v>
      </c>
      <c r="Z54" s="98"/>
      <c r="AA54" s="90"/>
      <c r="AB54" s="90"/>
      <c r="AC54" s="97"/>
      <c r="AD54" s="98"/>
      <c r="AE54" s="90"/>
      <c r="AF54" s="90"/>
      <c r="AG54" s="90"/>
      <c r="AH54" s="97"/>
    </row>
    <row r="55" spans="1:34" ht="10.95" customHeight="1" outlineLevel="1" x14ac:dyDescent="0.2">
      <c r="A55" s="246" t="s">
        <v>104</v>
      </c>
      <c r="B55" s="261" t="s">
        <v>109</v>
      </c>
      <c r="C55" s="255">
        <v>44</v>
      </c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175">
        <f t="shared" si="10"/>
        <v>0</v>
      </c>
      <c r="S55" s="176">
        <f t="shared" si="11"/>
        <v>0</v>
      </c>
      <c r="T55" s="176">
        <f t="shared" si="12"/>
        <v>0</v>
      </c>
      <c r="U55" s="177">
        <f t="shared" si="13"/>
        <v>0</v>
      </c>
      <c r="V55" s="175">
        <f t="shared" si="14"/>
        <v>0</v>
      </c>
      <c r="W55" s="178">
        <f t="shared" si="9"/>
        <v>0</v>
      </c>
      <c r="X55" s="178">
        <f t="shared" si="15"/>
        <v>0</v>
      </c>
      <c r="Y55" s="177">
        <f t="shared" si="16"/>
        <v>0</v>
      </c>
      <c r="Z55" s="98"/>
      <c r="AA55" s="90"/>
      <c r="AB55" s="90"/>
      <c r="AC55" s="97"/>
      <c r="AD55" s="98"/>
      <c r="AE55" s="90"/>
      <c r="AF55" s="90"/>
      <c r="AG55" s="90"/>
      <c r="AH55" s="97"/>
    </row>
    <row r="56" spans="1:34" ht="10.95" customHeight="1" outlineLevel="1" x14ac:dyDescent="0.2">
      <c r="A56" s="246" t="s">
        <v>104</v>
      </c>
      <c r="B56" s="261" t="s">
        <v>109</v>
      </c>
      <c r="C56" s="255">
        <v>45</v>
      </c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175">
        <f t="shared" si="10"/>
        <v>0</v>
      </c>
      <c r="S56" s="176">
        <f t="shared" si="11"/>
        <v>0</v>
      </c>
      <c r="T56" s="176">
        <f t="shared" si="12"/>
        <v>0</v>
      </c>
      <c r="U56" s="177">
        <f t="shared" si="13"/>
        <v>0</v>
      </c>
      <c r="V56" s="175">
        <f t="shared" si="14"/>
        <v>0</v>
      </c>
      <c r="W56" s="178">
        <f t="shared" si="9"/>
        <v>0</v>
      </c>
      <c r="X56" s="178">
        <f t="shared" si="15"/>
        <v>0</v>
      </c>
      <c r="Y56" s="177">
        <f t="shared" si="16"/>
        <v>0</v>
      </c>
      <c r="Z56" s="98"/>
      <c r="AA56" s="90"/>
      <c r="AB56" s="90"/>
      <c r="AC56" s="97"/>
      <c r="AD56" s="98"/>
      <c r="AE56" s="90"/>
      <c r="AF56" s="90"/>
      <c r="AG56" s="90"/>
      <c r="AH56" s="97"/>
    </row>
    <row r="57" spans="1:34" ht="10.95" customHeight="1" outlineLevel="1" x14ac:dyDescent="0.2">
      <c r="A57" s="123" t="s">
        <v>104</v>
      </c>
      <c r="B57" s="260" t="s">
        <v>109</v>
      </c>
      <c r="C57" s="252">
        <v>46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173">
        <f>_xlfn.CEILING.PRECISE((L57*5+E57*2)/7)</f>
        <v>0</v>
      </c>
      <c r="S57" s="171">
        <f t="shared" ref="S57:T57" si="17">_xlfn.CEILING.PRECISE((M57*5+F57*2)/7)</f>
        <v>0</v>
      </c>
      <c r="T57" s="171">
        <f t="shared" si="17"/>
        <v>0</v>
      </c>
      <c r="U57" s="172">
        <f>_xlfn.CEILING.PRECISE((O57*5+H57*2)/7)</f>
        <v>0</v>
      </c>
      <c r="V57" s="173">
        <f>_xlfn.CEILING.PRECISE((P57*5+I57*2)/7)</f>
        <v>0</v>
      </c>
      <c r="W57" s="174">
        <f t="shared" si="9"/>
        <v>0</v>
      </c>
      <c r="X57" s="174">
        <f>_xlfn.CEILING.PRECISE((Q57*5+J57*2)/7)</f>
        <v>0</v>
      </c>
      <c r="Y57" s="174">
        <f>_xlfn.CEILING.PRECISE((R57*5+K57*2)/7)</f>
        <v>0</v>
      </c>
      <c r="Z57" s="98"/>
      <c r="AA57" s="90"/>
      <c r="AB57" s="90"/>
      <c r="AC57" s="97"/>
      <c r="AD57" s="98"/>
      <c r="AE57" s="90"/>
      <c r="AF57" s="90"/>
      <c r="AG57" s="90"/>
      <c r="AH57" s="97"/>
    </row>
    <row r="58" spans="1:34" ht="10.95" customHeight="1" outlineLevel="1" x14ac:dyDescent="0.2">
      <c r="A58" s="123" t="s">
        <v>104</v>
      </c>
      <c r="B58" s="260" t="s">
        <v>109</v>
      </c>
      <c r="C58" s="252">
        <v>47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  <c r="R58" s="173">
        <f t="shared" ref="R58:R59" si="18">_xlfn.CEILING.PRECISE((L58*5+E58*2)/7)</f>
        <v>0</v>
      </c>
      <c r="S58" s="171">
        <f t="shared" ref="S58:S59" si="19">_xlfn.CEILING.PRECISE((M58*5+F58*2)/7)</f>
        <v>0</v>
      </c>
      <c r="T58" s="171">
        <f t="shared" ref="T58:T59" si="20">_xlfn.CEILING.PRECISE((N58*5+G58*2)/7)</f>
        <v>0</v>
      </c>
      <c r="U58" s="172">
        <f t="shared" ref="U58:U59" si="21">_xlfn.CEILING.PRECISE((O58*5+H58*2)/7)</f>
        <v>0</v>
      </c>
      <c r="V58" s="173">
        <f t="shared" ref="V58:V59" si="22">_xlfn.CEILING.PRECISE((P58*5+I58*2)/7)</f>
        <v>0</v>
      </c>
      <c r="W58" s="174">
        <f t="shared" si="9"/>
        <v>0</v>
      </c>
      <c r="X58" s="174">
        <f t="shared" ref="X58:X59" si="23">_xlfn.CEILING.PRECISE((Q58*5+J58*2)/7)</f>
        <v>0</v>
      </c>
      <c r="Y58" s="174">
        <f t="shared" ref="Y58:Y59" si="24">_xlfn.CEILING.PRECISE((R58*5+K58*2)/7)</f>
        <v>0</v>
      </c>
      <c r="Z58" s="98"/>
      <c r="AA58" s="90"/>
      <c r="AB58" s="90"/>
      <c r="AC58" s="97"/>
      <c r="AD58" s="98"/>
      <c r="AE58" s="90"/>
      <c r="AF58" s="90"/>
      <c r="AG58" s="90"/>
      <c r="AH58" s="97"/>
    </row>
    <row r="59" spans="1:34" ht="10.95" customHeight="1" outlineLevel="1" x14ac:dyDescent="0.2">
      <c r="A59" s="123" t="s">
        <v>104</v>
      </c>
      <c r="B59" s="260" t="s">
        <v>109</v>
      </c>
      <c r="C59" s="252">
        <v>48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173">
        <f t="shared" si="18"/>
        <v>0</v>
      </c>
      <c r="S59" s="171">
        <f t="shared" si="19"/>
        <v>0</v>
      </c>
      <c r="T59" s="171">
        <f t="shared" si="20"/>
        <v>0</v>
      </c>
      <c r="U59" s="172">
        <f t="shared" si="21"/>
        <v>0</v>
      </c>
      <c r="V59" s="173">
        <f t="shared" si="22"/>
        <v>0</v>
      </c>
      <c r="W59" s="174">
        <f t="shared" si="9"/>
        <v>0</v>
      </c>
      <c r="X59" s="174">
        <f t="shared" si="23"/>
        <v>0</v>
      </c>
      <c r="Y59" s="174">
        <f t="shared" si="24"/>
        <v>0</v>
      </c>
      <c r="Z59" s="96"/>
      <c r="AA59" s="89"/>
      <c r="AB59" s="89"/>
      <c r="AC59" s="97"/>
      <c r="AD59" s="96"/>
      <c r="AE59" s="89"/>
      <c r="AF59" s="89"/>
      <c r="AG59" s="89"/>
      <c r="AH59" s="97"/>
    </row>
    <row r="60" spans="1:34" ht="10.95" customHeight="1" outlineLevel="1" x14ac:dyDescent="0.2">
      <c r="A60" s="246" t="s">
        <v>104</v>
      </c>
      <c r="B60" s="261" t="s">
        <v>109</v>
      </c>
      <c r="C60" s="255">
        <v>49</v>
      </c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175">
        <f t="shared" si="10"/>
        <v>0</v>
      </c>
      <c r="S60" s="176">
        <f t="shared" si="11"/>
        <v>0</v>
      </c>
      <c r="T60" s="176">
        <f t="shared" si="12"/>
        <v>0</v>
      </c>
      <c r="U60" s="177">
        <f t="shared" si="13"/>
        <v>0</v>
      </c>
      <c r="V60" s="175">
        <f t="shared" si="14"/>
        <v>0</v>
      </c>
      <c r="W60" s="178">
        <f t="shared" si="9"/>
        <v>0</v>
      </c>
      <c r="X60" s="178">
        <f t="shared" si="15"/>
        <v>0</v>
      </c>
      <c r="Y60" s="177">
        <f t="shared" si="16"/>
        <v>0</v>
      </c>
      <c r="Z60" s="96"/>
      <c r="AA60" s="89"/>
      <c r="AB60" s="89"/>
      <c r="AC60" s="97"/>
      <c r="AD60" s="96"/>
      <c r="AE60" s="89"/>
      <c r="AF60" s="89"/>
      <c r="AG60" s="89"/>
      <c r="AH60" s="97"/>
    </row>
    <row r="61" spans="1:34" ht="10.95" customHeight="1" outlineLevel="1" x14ac:dyDescent="0.2">
      <c r="A61" s="123" t="s">
        <v>104</v>
      </c>
      <c r="B61" s="260" t="s">
        <v>109</v>
      </c>
      <c r="C61" s="252">
        <v>50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4"/>
      <c r="R61" s="170">
        <f>_xlfn.CEILING.PRECISE((L61*5+E61*2)/7)</f>
        <v>0</v>
      </c>
      <c r="S61" s="185">
        <f t="shared" ref="S61:U61" si="25">_xlfn.CEILING.PRECISE((M61*5+F61*2)/7)</f>
        <v>0</v>
      </c>
      <c r="T61" s="171">
        <f t="shared" si="25"/>
        <v>0</v>
      </c>
      <c r="U61" s="184">
        <f t="shared" si="25"/>
        <v>0</v>
      </c>
      <c r="V61" s="173">
        <f>_xlfn.CEILING.PRECISE((P61*5+I61*2)/7)</f>
        <v>0</v>
      </c>
      <c r="W61" s="174">
        <f t="shared" si="9"/>
        <v>0</v>
      </c>
      <c r="X61" s="174">
        <f>_xlfn.CEILING.PRECISE((Q61*5+J61*2)/7)</f>
        <v>0</v>
      </c>
      <c r="Y61" s="174">
        <f>_xlfn.CEILING.PRECISE((R61*5+K61*2)/7)</f>
        <v>0</v>
      </c>
      <c r="Z61" s="96"/>
      <c r="AA61" s="89"/>
      <c r="AB61" s="89"/>
      <c r="AC61" s="97"/>
      <c r="AD61" s="96"/>
      <c r="AE61" s="89"/>
      <c r="AF61" s="89"/>
      <c r="AG61" s="89"/>
      <c r="AH61" s="97"/>
    </row>
    <row r="62" spans="1:34" ht="10.95" customHeight="1" outlineLevel="1" x14ac:dyDescent="0.2">
      <c r="A62" s="123" t="s">
        <v>104</v>
      </c>
      <c r="B62" s="260" t="s">
        <v>109</v>
      </c>
      <c r="C62" s="252">
        <v>51</v>
      </c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  <c r="R62" s="170">
        <f t="shared" ref="R62:R70" si="26">_xlfn.CEILING.PRECISE((L62*5+E62*2)/7)</f>
        <v>0</v>
      </c>
      <c r="S62" s="185">
        <f t="shared" ref="S62:S70" si="27">_xlfn.CEILING.PRECISE((M62*5+F62*2)/7)</f>
        <v>0</v>
      </c>
      <c r="T62" s="171">
        <f t="shared" ref="T62:T70" si="28">_xlfn.CEILING.PRECISE((N62*5+G62*2)/7)</f>
        <v>0</v>
      </c>
      <c r="U62" s="184">
        <f t="shared" ref="U62:U70" si="29">_xlfn.CEILING.PRECISE((O62*5+H62*2)/7)</f>
        <v>0</v>
      </c>
      <c r="V62" s="173">
        <f t="shared" ref="V62:V70" si="30">_xlfn.CEILING.PRECISE((P62*5+I62*2)/7)</f>
        <v>0</v>
      </c>
      <c r="W62" s="174">
        <f t="shared" si="9"/>
        <v>0</v>
      </c>
      <c r="X62" s="174">
        <f t="shared" ref="X62:X70" si="31">_xlfn.CEILING.PRECISE((Q62*5+J62*2)/7)</f>
        <v>0</v>
      </c>
      <c r="Y62" s="174">
        <f t="shared" ref="Y62:Y70" si="32">_xlfn.CEILING.PRECISE((R62*5+K62*2)/7)</f>
        <v>0</v>
      </c>
      <c r="Z62" s="96"/>
      <c r="AA62" s="89"/>
      <c r="AB62" s="89"/>
      <c r="AC62" s="97"/>
      <c r="AD62" s="96"/>
      <c r="AE62" s="89"/>
      <c r="AF62" s="89"/>
      <c r="AG62" s="89"/>
      <c r="AH62" s="97"/>
    </row>
    <row r="63" spans="1:34" ht="10.95" customHeight="1" outlineLevel="1" x14ac:dyDescent="0.2">
      <c r="A63" s="123" t="s">
        <v>104</v>
      </c>
      <c r="B63" s="260" t="s">
        <v>109</v>
      </c>
      <c r="C63" s="254">
        <v>52</v>
      </c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  <c r="R63" s="170">
        <f t="shared" si="26"/>
        <v>0</v>
      </c>
      <c r="S63" s="185">
        <f t="shared" si="27"/>
        <v>0</v>
      </c>
      <c r="T63" s="171">
        <f t="shared" si="28"/>
        <v>0</v>
      </c>
      <c r="U63" s="184">
        <f t="shared" si="29"/>
        <v>0</v>
      </c>
      <c r="V63" s="173">
        <f t="shared" si="30"/>
        <v>0</v>
      </c>
      <c r="W63" s="174">
        <f t="shared" si="9"/>
        <v>0</v>
      </c>
      <c r="X63" s="174">
        <f t="shared" si="31"/>
        <v>0</v>
      </c>
      <c r="Y63" s="174">
        <f t="shared" si="32"/>
        <v>0</v>
      </c>
      <c r="Z63" s="100"/>
      <c r="AA63" s="92"/>
      <c r="AB63" s="92"/>
      <c r="AC63" s="101"/>
      <c r="AD63" s="100"/>
      <c r="AE63" s="92"/>
      <c r="AF63" s="92"/>
      <c r="AG63" s="92"/>
      <c r="AH63" s="101"/>
    </row>
    <row r="64" spans="1:34" ht="10.95" customHeight="1" outlineLevel="1" x14ac:dyDescent="0.2">
      <c r="A64" s="123" t="s">
        <v>104</v>
      </c>
      <c r="B64" s="260" t="s">
        <v>109</v>
      </c>
      <c r="C64" s="254">
        <v>53</v>
      </c>
      <c r="D64" s="11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3"/>
      <c r="R64" s="170">
        <f t="shared" si="26"/>
        <v>0</v>
      </c>
      <c r="S64" s="185">
        <f t="shared" si="27"/>
        <v>0</v>
      </c>
      <c r="T64" s="171">
        <f t="shared" si="28"/>
        <v>0</v>
      </c>
      <c r="U64" s="184">
        <f t="shared" si="29"/>
        <v>0</v>
      </c>
      <c r="V64" s="173">
        <f t="shared" si="30"/>
        <v>0</v>
      </c>
      <c r="W64" s="174">
        <f t="shared" si="9"/>
        <v>0</v>
      </c>
      <c r="X64" s="174">
        <f t="shared" si="31"/>
        <v>0</v>
      </c>
      <c r="Y64" s="174">
        <f t="shared" si="32"/>
        <v>0</v>
      </c>
      <c r="Z64" s="98"/>
      <c r="AA64" s="90"/>
      <c r="AB64" s="90"/>
      <c r="AC64" s="97"/>
      <c r="AD64" s="98"/>
      <c r="AE64" s="90"/>
      <c r="AF64" s="90"/>
      <c r="AG64" s="90"/>
      <c r="AH64" s="97"/>
    </row>
    <row r="65" spans="1:34" ht="10.95" customHeight="1" outlineLevel="1" x14ac:dyDescent="0.2">
      <c r="A65" s="123" t="s">
        <v>104</v>
      </c>
      <c r="B65" s="260" t="s">
        <v>109</v>
      </c>
      <c r="C65" s="256">
        <v>54</v>
      </c>
      <c r="D65" s="11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3"/>
      <c r="R65" s="170">
        <f t="shared" si="26"/>
        <v>0</v>
      </c>
      <c r="S65" s="185">
        <f t="shared" si="27"/>
        <v>0</v>
      </c>
      <c r="T65" s="171">
        <f t="shared" si="28"/>
        <v>0</v>
      </c>
      <c r="U65" s="184">
        <f t="shared" si="29"/>
        <v>0</v>
      </c>
      <c r="V65" s="173">
        <f t="shared" si="30"/>
        <v>0</v>
      </c>
      <c r="W65" s="174">
        <f t="shared" si="9"/>
        <v>0</v>
      </c>
      <c r="X65" s="174">
        <f t="shared" si="31"/>
        <v>0</v>
      </c>
      <c r="Y65" s="174">
        <f t="shared" si="32"/>
        <v>0</v>
      </c>
      <c r="Z65" s="98"/>
      <c r="AA65" s="90"/>
      <c r="AB65" s="90"/>
      <c r="AC65" s="97"/>
      <c r="AD65" s="98"/>
      <c r="AE65" s="90"/>
      <c r="AF65" s="90"/>
      <c r="AG65" s="90"/>
      <c r="AH65" s="97"/>
    </row>
    <row r="66" spans="1:34" ht="10.95" customHeight="1" outlineLevel="1" x14ac:dyDescent="0.2">
      <c r="A66" s="123" t="s">
        <v>104</v>
      </c>
      <c r="B66" s="260" t="s">
        <v>109</v>
      </c>
      <c r="C66" s="254">
        <v>55</v>
      </c>
      <c r="D66" s="11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3"/>
      <c r="R66" s="170">
        <f t="shared" si="26"/>
        <v>0</v>
      </c>
      <c r="S66" s="185">
        <f t="shared" si="27"/>
        <v>0</v>
      </c>
      <c r="T66" s="171">
        <f t="shared" si="28"/>
        <v>0</v>
      </c>
      <c r="U66" s="184">
        <f t="shared" si="29"/>
        <v>0</v>
      </c>
      <c r="V66" s="173">
        <f t="shared" si="30"/>
        <v>0</v>
      </c>
      <c r="W66" s="174">
        <f t="shared" si="9"/>
        <v>0</v>
      </c>
      <c r="X66" s="174">
        <f t="shared" si="31"/>
        <v>0</v>
      </c>
      <c r="Y66" s="174">
        <f>_xlfn.CEILING.PRECISE((R66*5+K66*2)/7)</f>
        <v>0</v>
      </c>
      <c r="Z66" s="98"/>
      <c r="AA66" s="90"/>
      <c r="AB66" s="90"/>
      <c r="AC66" s="97"/>
      <c r="AD66" s="98"/>
      <c r="AE66" s="90"/>
      <c r="AF66" s="90"/>
      <c r="AG66" s="90"/>
      <c r="AH66" s="97"/>
    </row>
    <row r="67" spans="1:34" ht="10.95" customHeight="1" outlineLevel="1" x14ac:dyDescent="0.2">
      <c r="A67" s="123" t="s">
        <v>104</v>
      </c>
      <c r="B67" s="260" t="s">
        <v>109</v>
      </c>
      <c r="C67" s="254">
        <v>56</v>
      </c>
      <c r="D67" s="11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3"/>
      <c r="R67" s="170">
        <f t="shared" si="26"/>
        <v>0</v>
      </c>
      <c r="S67" s="185">
        <f t="shared" si="27"/>
        <v>0</v>
      </c>
      <c r="T67" s="171">
        <f t="shared" si="28"/>
        <v>0</v>
      </c>
      <c r="U67" s="184">
        <f t="shared" si="29"/>
        <v>0</v>
      </c>
      <c r="V67" s="173">
        <f t="shared" si="30"/>
        <v>0</v>
      </c>
      <c r="W67" s="174">
        <f t="shared" si="9"/>
        <v>0</v>
      </c>
      <c r="X67" s="174">
        <f t="shared" si="31"/>
        <v>0</v>
      </c>
      <c r="Y67" s="174">
        <f t="shared" si="32"/>
        <v>0</v>
      </c>
      <c r="Z67" s="98"/>
      <c r="AA67" s="90"/>
      <c r="AB67" s="90"/>
      <c r="AC67" s="97"/>
      <c r="AD67" s="98"/>
      <c r="AE67" s="90"/>
      <c r="AF67" s="90"/>
      <c r="AG67" s="90"/>
      <c r="AH67" s="97"/>
    </row>
    <row r="68" spans="1:34" ht="10.95" customHeight="1" outlineLevel="1" x14ac:dyDescent="0.2">
      <c r="A68" s="123" t="s">
        <v>104</v>
      </c>
      <c r="B68" s="260" t="s">
        <v>109</v>
      </c>
      <c r="C68" s="254">
        <v>57</v>
      </c>
      <c r="D68" s="11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3"/>
      <c r="R68" s="170">
        <f t="shared" si="26"/>
        <v>0</v>
      </c>
      <c r="S68" s="185">
        <f t="shared" si="27"/>
        <v>0</v>
      </c>
      <c r="T68" s="171">
        <f t="shared" si="28"/>
        <v>0</v>
      </c>
      <c r="U68" s="184">
        <f>_xlfn.CEILING.PRECISE((O68*5+H68*2)/7)</f>
        <v>0</v>
      </c>
      <c r="V68" s="173">
        <f t="shared" si="30"/>
        <v>0</v>
      </c>
      <c r="W68" s="174">
        <f t="shared" si="9"/>
        <v>0</v>
      </c>
      <c r="X68" s="174">
        <f t="shared" si="31"/>
        <v>0</v>
      </c>
      <c r="Y68" s="174">
        <f t="shared" si="32"/>
        <v>0</v>
      </c>
      <c r="Z68" s="98"/>
      <c r="AA68" s="90"/>
      <c r="AB68" s="90"/>
      <c r="AC68" s="97"/>
      <c r="AD68" s="98"/>
      <c r="AE68" s="90"/>
      <c r="AF68" s="90"/>
      <c r="AG68" s="90"/>
      <c r="AH68" s="97"/>
    </row>
    <row r="69" spans="1:34" ht="10.95" customHeight="1" outlineLevel="1" x14ac:dyDescent="0.2">
      <c r="A69" s="123" t="s">
        <v>104</v>
      </c>
      <c r="B69" s="260" t="s">
        <v>109</v>
      </c>
      <c r="C69" s="254">
        <v>58</v>
      </c>
      <c r="D69" s="10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  <c r="R69" s="170">
        <f t="shared" si="26"/>
        <v>0</v>
      </c>
      <c r="S69" s="185">
        <f t="shared" si="27"/>
        <v>0</v>
      </c>
      <c r="T69" s="171">
        <f t="shared" si="28"/>
        <v>0</v>
      </c>
      <c r="U69" s="184">
        <f t="shared" si="29"/>
        <v>0</v>
      </c>
      <c r="V69" s="173">
        <f t="shared" si="30"/>
        <v>0</v>
      </c>
      <c r="W69" s="174">
        <f t="shared" si="9"/>
        <v>0</v>
      </c>
      <c r="X69" s="174">
        <f t="shared" si="31"/>
        <v>0</v>
      </c>
      <c r="Y69" s="174">
        <f t="shared" si="32"/>
        <v>0</v>
      </c>
      <c r="Z69" s="100"/>
      <c r="AA69" s="92"/>
      <c r="AB69" s="92"/>
      <c r="AC69" s="101"/>
      <c r="AD69" s="100"/>
      <c r="AE69" s="92"/>
      <c r="AF69" s="92"/>
      <c r="AG69" s="92"/>
      <c r="AH69" s="101"/>
    </row>
    <row r="70" spans="1:34" ht="10.95" customHeight="1" outlineLevel="1" x14ac:dyDescent="0.2">
      <c r="A70" s="123" t="s">
        <v>104</v>
      </c>
      <c r="B70" s="260" t="s">
        <v>109</v>
      </c>
      <c r="C70" s="254">
        <v>59</v>
      </c>
      <c r="D70" s="108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70">
        <f t="shared" si="26"/>
        <v>0</v>
      </c>
      <c r="S70" s="185">
        <f t="shared" si="27"/>
        <v>0</v>
      </c>
      <c r="T70" s="171">
        <f t="shared" si="28"/>
        <v>0</v>
      </c>
      <c r="U70" s="184">
        <f t="shared" si="29"/>
        <v>0</v>
      </c>
      <c r="V70" s="173">
        <f t="shared" si="30"/>
        <v>0</v>
      </c>
      <c r="W70" s="174">
        <f t="shared" si="9"/>
        <v>0</v>
      </c>
      <c r="X70" s="174">
        <f t="shared" si="31"/>
        <v>0</v>
      </c>
      <c r="Y70" s="174">
        <f t="shared" si="32"/>
        <v>0</v>
      </c>
      <c r="Z70" s="100"/>
      <c r="AA70" s="92"/>
      <c r="AB70" s="92"/>
      <c r="AC70" s="101"/>
      <c r="AD70" s="100"/>
      <c r="AE70" s="92"/>
      <c r="AF70" s="92"/>
      <c r="AG70" s="92"/>
      <c r="AH70" s="101"/>
    </row>
    <row r="71" spans="1:34" ht="10.95" customHeight="1" outlineLevel="1" x14ac:dyDescent="0.2">
      <c r="A71" s="246" t="s">
        <v>104</v>
      </c>
      <c r="B71" s="261" t="s">
        <v>109</v>
      </c>
      <c r="C71" s="257">
        <v>60</v>
      </c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175">
        <f t="shared" si="10"/>
        <v>0</v>
      </c>
      <c r="S71" s="176">
        <f t="shared" si="11"/>
        <v>0</v>
      </c>
      <c r="T71" s="176">
        <f t="shared" si="12"/>
        <v>0</v>
      </c>
      <c r="U71" s="177">
        <f t="shared" si="13"/>
        <v>0</v>
      </c>
      <c r="V71" s="175">
        <f t="shared" si="14"/>
        <v>0</v>
      </c>
      <c r="W71" s="178">
        <f t="shared" si="9"/>
        <v>0</v>
      </c>
      <c r="X71" s="178">
        <f t="shared" si="15"/>
        <v>0</v>
      </c>
      <c r="Y71" s="177">
        <f t="shared" si="16"/>
        <v>0</v>
      </c>
      <c r="Z71" s="100"/>
      <c r="AA71" s="92"/>
      <c r="AB71" s="92"/>
      <c r="AC71" s="101"/>
      <c r="AD71" s="100"/>
      <c r="AE71" s="92"/>
      <c r="AF71" s="92"/>
      <c r="AG71" s="92"/>
      <c r="AH71" s="101"/>
    </row>
    <row r="72" spans="1:34" ht="10.95" customHeight="1" outlineLevel="1" x14ac:dyDescent="0.2">
      <c r="A72" s="123" t="s">
        <v>104</v>
      </c>
      <c r="B72" s="260" t="s">
        <v>110</v>
      </c>
      <c r="C72" s="254">
        <v>61</v>
      </c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52"/>
      <c r="R72" s="23"/>
      <c r="S72" s="21"/>
      <c r="T72" s="21"/>
      <c r="U72" s="22"/>
      <c r="V72" s="23"/>
      <c r="W72" s="21"/>
      <c r="X72" s="21"/>
      <c r="Y72" s="20"/>
      <c r="Z72" s="182">
        <f>_xlfn.CEILING.PRECISE((K72*5+D72*2)/7)</f>
        <v>0</v>
      </c>
      <c r="AA72" s="174">
        <f t="shared" ref="AA72:AB72" si="33">_xlfn.CEILING.PRECISE((L72*5+E72*2)/7)</f>
        <v>0</v>
      </c>
      <c r="AB72" s="183">
        <f t="shared" si="33"/>
        <v>0</v>
      </c>
      <c r="AC72" s="172">
        <f>Z72+AA72+AB72</f>
        <v>0</v>
      </c>
      <c r="AD72" s="182">
        <f>_xlfn.CEILING.PRECISE((N72*5+G72*2)/7)</f>
        <v>0</v>
      </c>
      <c r="AE72" s="174">
        <f t="shared" ref="AE72:AG72" si="34">_xlfn.CEILING.PRECISE((O72*5+H72*2)/7)</f>
        <v>0</v>
      </c>
      <c r="AF72" s="174">
        <f t="shared" si="34"/>
        <v>0</v>
      </c>
      <c r="AG72" s="183">
        <f t="shared" si="34"/>
        <v>0</v>
      </c>
      <c r="AH72" s="172">
        <f>AD72+AE72+AF72+AG72</f>
        <v>0</v>
      </c>
    </row>
    <row r="73" spans="1:34" ht="10.95" customHeight="1" outlineLevel="1" x14ac:dyDescent="0.2">
      <c r="A73" s="123" t="s">
        <v>104</v>
      </c>
      <c r="B73" s="260" t="s">
        <v>110</v>
      </c>
      <c r="C73" s="254">
        <v>62</v>
      </c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  <c r="R73" s="23"/>
      <c r="S73" s="21"/>
      <c r="T73" s="21"/>
      <c r="U73" s="22"/>
      <c r="V73" s="23"/>
      <c r="W73" s="21"/>
      <c r="X73" s="21"/>
      <c r="Y73" s="20"/>
      <c r="Z73" s="182">
        <f t="shared" ref="Z73:Z88" si="35">_xlfn.CEILING.PRECISE((K73*5+D73*2)/7)</f>
        <v>0</v>
      </c>
      <c r="AA73" s="174">
        <f t="shared" ref="AA73:AA88" si="36">_xlfn.CEILING.PRECISE((L73*5+E73*2)/7)</f>
        <v>0</v>
      </c>
      <c r="AB73" s="183">
        <f t="shared" ref="AB73:AB88" si="37">_xlfn.CEILING.PRECISE((M73*5+F73*2)/7)</f>
        <v>0</v>
      </c>
      <c r="AC73" s="172">
        <f t="shared" ref="AC73:AC88" si="38">Z73+AA73+AB73</f>
        <v>0</v>
      </c>
      <c r="AD73" s="182">
        <f t="shared" ref="AD73:AD88" si="39">_xlfn.CEILING.PRECISE((N73*5+G73*2)/7)</f>
        <v>0</v>
      </c>
      <c r="AE73" s="174">
        <f t="shared" ref="AE73:AE88" si="40">_xlfn.CEILING.PRECISE((O73*5+H73*2)/7)</f>
        <v>0</v>
      </c>
      <c r="AF73" s="174">
        <f t="shared" ref="AF73:AF88" si="41">_xlfn.CEILING.PRECISE((P73*5+I73*2)/7)</f>
        <v>0</v>
      </c>
      <c r="AG73" s="183">
        <f t="shared" ref="AG73:AG88" si="42">_xlfn.CEILING.PRECISE((Q73*5+J73*2)/7)</f>
        <v>0</v>
      </c>
      <c r="AH73" s="172">
        <f t="shared" ref="AH73:AH88" si="43">AD73+AE73+AF73+AG73</f>
        <v>0</v>
      </c>
    </row>
    <row r="74" spans="1:34" ht="10.95" customHeight="1" outlineLevel="1" x14ac:dyDescent="0.2">
      <c r="A74" s="123" t="s">
        <v>104</v>
      </c>
      <c r="B74" s="260" t="s">
        <v>110</v>
      </c>
      <c r="C74" s="254">
        <v>63</v>
      </c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  <c r="R74" s="23"/>
      <c r="S74" s="21"/>
      <c r="T74" s="21"/>
      <c r="U74" s="22"/>
      <c r="V74" s="23"/>
      <c r="W74" s="21"/>
      <c r="X74" s="21"/>
      <c r="Y74" s="20"/>
      <c r="Z74" s="182">
        <f t="shared" si="35"/>
        <v>0</v>
      </c>
      <c r="AA74" s="174">
        <f t="shared" si="36"/>
        <v>0</v>
      </c>
      <c r="AB74" s="183">
        <f t="shared" si="37"/>
        <v>0</v>
      </c>
      <c r="AC74" s="172">
        <f t="shared" si="38"/>
        <v>0</v>
      </c>
      <c r="AD74" s="182">
        <f t="shared" si="39"/>
        <v>0</v>
      </c>
      <c r="AE74" s="174">
        <f t="shared" si="40"/>
        <v>0</v>
      </c>
      <c r="AF74" s="174">
        <f t="shared" si="41"/>
        <v>0</v>
      </c>
      <c r="AG74" s="183">
        <f t="shared" si="42"/>
        <v>0</v>
      </c>
      <c r="AH74" s="172">
        <f t="shared" si="43"/>
        <v>0</v>
      </c>
    </row>
    <row r="75" spans="1:34" ht="10.95" customHeight="1" outlineLevel="1" x14ac:dyDescent="0.2">
      <c r="A75" s="123" t="s">
        <v>104</v>
      </c>
      <c r="B75" s="260" t="s">
        <v>110</v>
      </c>
      <c r="C75" s="254">
        <v>64</v>
      </c>
      <c r="D75" s="1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8"/>
      <c r="R75" s="24"/>
      <c r="S75" s="25"/>
      <c r="T75" s="25"/>
      <c r="U75" s="26"/>
      <c r="V75" s="24"/>
      <c r="W75" s="25"/>
      <c r="X75" s="25"/>
      <c r="Y75" s="78"/>
      <c r="Z75" s="182">
        <f t="shared" si="35"/>
        <v>0</v>
      </c>
      <c r="AA75" s="174">
        <f t="shared" si="36"/>
        <v>0</v>
      </c>
      <c r="AB75" s="183">
        <f t="shared" si="37"/>
        <v>0</v>
      </c>
      <c r="AC75" s="172">
        <f t="shared" si="38"/>
        <v>0</v>
      </c>
      <c r="AD75" s="182">
        <f t="shared" si="39"/>
        <v>0</v>
      </c>
      <c r="AE75" s="174">
        <f t="shared" si="40"/>
        <v>0</v>
      </c>
      <c r="AF75" s="174">
        <f t="shared" si="41"/>
        <v>0</v>
      </c>
      <c r="AG75" s="183">
        <f t="shared" si="42"/>
        <v>0</v>
      </c>
      <c r="AH75" s="172">
        <f t="shared" si="43"/>
        <v>0</v>
      </c>
    </row>
    <row r="76" spans="1:34" ht="10.95" customHeight="1" outlineLevel="1" x14ac:dyDescent="0.2">
      <c r="A76" s="123" t="s">
        <v>104</v>
      </c>
      <c r="B76" s="260" t="s">
        <v>110</v>
      </c>
      <c r="C76" s="254">
        <v>65</v>
      </c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4"/>
      <c r="R76" s="23"/>
      <c r="S76" s="21"/>
      <c r="T76" s="21"/>
      <c r="U76" s="22"/>
      <c r="V76" s="23"/>
      <c r="W76" s="21"/>
      <c r="X76" s="21"/>
      <c r="Y76" s="20"/>
      <c r="Z76" s="182">
        <f t="shared" si="35"/>
        <v>0</v>
      </c>
      <c r="AA76" s="174">
        <f>_xlfn.CEILING.PRECISE((L76*5+E76*2)/7)</f>
        <v>0</v>
      </c>
      <c r="AB76" s="183">
        <f t="shared" si="37"/>
        <v>0</v>
      </c>
      <c r="AC76" s="172">
        <f t="shared" si="38"/>
        <v>0</v>
      </c>
      <c r="AD76" s="182">
        <f t="shared" si="39"/>
        <v>0</v>
      </c>
      <c r="AE76" s="174">
        <f t="shared" si="40"/>
        <v>0</v>
      </c>
      <c r="AF76" s="174">
        <f t="shared" si="41"/>
        <v>0</v>
      </c>
      <c r="AG76" s="183">
        <f t="shared" si="42"/>
        <v>0</v>
      </c>
      <c r="AH76" s="172">
        <f t="shared" si="43"/>
        <v>0</v>
      </c>
    </row>
    <row r="77" spans="1:34" ht="10.95" customHeight="1" outlineLevel="1" x14ac:dyDescent="0.2">
      <c r="A77" s="123" t="s">
        <v>104</v>
      </c>
      <c r="B77" s="260" t="s">
        <v>110</v>
      </c>
      <c r="C77" s="254">
        <v>66</v>
      </c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4"/>
      <c r="R77" s="23"/>
      <c r="S77" s="21"/>
      <c r="T77" s="21"/>
      <c r="U77" s="22"/>
      <c r="V77" s="23"/>
      <c r="W77" s="21"/>
      <c r="X77" s="21"/>
      <c r="Y77" s="20"/>
      <c r="Z77" s="182">
        <f t="shared" si="35"/>
        <v>0</v>
      </c>
      <c r="AA77" s="174">
        <f t="shared" si="36"/>
        <v>0</v>
      </c>
      <c r="AB77" s="183">
        <f t="shared" si="37"/>
        <v>0</v>
      </c>
      <c r="AC77" s="172">
        <f t="shared" si="38"/>
        <v>0</v>
      </c>
      <c r="AD77" s="182">
        <f t="shared" si="39"/>
        <v>0</v>
      </c>
      <c r="AE77" s="174">
        <f t="shared" si="40"/>
        <v>0</v>
      </c>
      <c r="AF77" s="174">
        <f t="shared" si="41"/>
        <v>0</v>
      </c>
      <c r="AG77" s="183">
        <f t="shared" si="42"/>
        <v>0</v>
      </c>
      <c r="AH77" s="172">
        <f t="shared" si="43"/>
        <v>0</v>
      </c>
    </row>
    <row r="78" spans="1:34" ht="10.95" customHeight="1" outlineLevel="1" x14ac:dyDescent="0.2">
      <c r="A78" s="123" t="s">
        <v>104</v>
      </c>
      <c r="B78" s="260" t="s">
        <v>110</v>
      </c>
      <c r="C78" s="254">
        <v>67</v>
      </c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  <c r="R78" s="23"/>
      <c r="S78" s="21"/>
      <c r="T78" s="21"/>
      <c r="U78" s="22"/>
      <c r="V78" s="23"/>
      <c r="W78" s="21"/>
      <c r="X78" s="21"/>
      <c r="Y78" s="20"/>
      <c r="Z78" s="182">
        <f t="shared" si="35"/>
        <v>0</v>
      </c>
      <c r="AA78" s="174">
        <f t="shared" si="36"/>
        <v>0</v>
      </c>
      <c r="AB78" s="183">
        <f t="shared" si="37"/>
        <v>0</v>
      </c>
      <c r="AC78" s="172">
        <f t="shared" si="38"/>
        <v>0</v>
      </c>
      <c r="AD78" s="182">
        <f t="shared" si="39"/>
        <v>0</v>
      </c>
      <c r="AE78" s="174">
        <f t="shared" si="40"/>
        <v>0</v>
      </c>
      <c r="AF78" s="174">
        <f t="shared" si="41"/>
        <v>0</v>
      </c>
      <c r="AG78" s="183">
        <f t="shared" si="42"/>
        <v>0</v>
      </c>
      <c r="AH78" s="172">
        <f t="shared" si="43"/>
        <v>0</v>
      </c>
    </row>
    <row r="79" spans="1:34" ht="10.95" customHeight="1" outlineLevel="1" x14ac:dyDescent="0.2">
      <c r="A79" s="123" t="s">
        <v>104</v>
      </c>
      <c r="B79" s="260" t="s">
        <v>110</v>
      </c>
      <c r="C79" s="254">
        <v>68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4"/>
      <c r="R79" s="23"/>
      <c r="S79" s="21"/>
      <c r="T79" s="21"/>
      <c r="U79" s="22"/>
      <c r="V79" s="23"/>
      <c r="W79" s="21"/>
      <c r="X79" s="21"/>
      <c r="Y79" s="20"/>
      <c r="Z79" s="182">
        <f t="shared" si="35"/>
        <v>0</v>
      </c>
      <c r="AA79" s="174">
        <f t="shared" si="36"/>
        <v>0</v>
      </c>
      <c r="AB79" s="183">
        <f t="shared" si="37"/>
        <v>0</v>
      </c>
      <c r="AC79" s="172">
        <f t="shared" si="38"/>
        <v>0</v>
      </c>
      <c r="AD79" s="182">
        <f t="shared" si="39"/>
        <v>0</v>
      </c>
      <c r="AE79" s="174">
        <f t="shared" si="40"/>
        <v>0</v>
      </c>
      <c r="AF79" s="174">
        <f t="shared" si="41"/>
        <v>0</v>
      </c>
      <c r="AG79" s="183">
        <f t="shared" si="42"/>
        <v>0</v>
      </c>
      <c r="AH79" s="172">
        <f t="shared" si="43"/>
        <v>0</v>
      </c>
    </row>
    <row r="80" spans="1:34" ht="10.95" customHeight="1" outlineLevel="1" x14ac:dyDescent="0.2">
      <c r="A80" s="123" t="s">
        <v>104</v>
      </c>
      <c r="B80" s="260" t="s">
        <v>110</v>
      </c>
      <c r="C80" s="254">
        <v>69</v>
      </c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  <c r="R80" s="23"/>
      <c r="S80" s="21"/>
      <c r="T80" s="21"/>
      <c r="U80" s="22"/>
      <c r="V80" s="23"/>
      <c r="W80" s="21"/>
      <c r="X80" s="21"/>
      <c r="Y80" s="20"/>
      <c r="Z80" s="182">
        <f t="shared" si="35"/>
        <v>0</v>
      </c>
      <c r="AA80" s="174">
        <f t="shared" si="36"/>
        <v>0</v>
      </c>
      <c r="AB80" s="183">
        <f t="shared" si="37"/>
        <v>0</v>
      </c>
      <c r="AC80" s="172">
        <f t="shared" si="38"/>
        <v>0</v>
      </c>
      <c r="AD80" s="182">
        <f t="shared" si="39"/>
        <v>0</v>
      </c>
      <c r="AE80" s="174">
        <f t="shared" si="40"/>
        <v>0</v>
      </c>
      <c r="AF80" s="174">
        <f t="shared" si="41"/>
        <v>0</v>
      </c>
      <c r="AG80" s="183">
        <f t="shared" si="42"/>
        <v>0</v>
      </c>
      <c r="AH80" s="172">
        <f t="shared" si="43"/>
        <v>0</v>
      </c>
    </row>
    <row r="81" spans="1:34" ht="10.95" customHeight="1" outlineLevel="1" x14ac:dyDescent="0.2">
      <c r="A81" s="123" t="s">
        <v>104</v>
      </c>
      <c r="B81" s="260" t="s">
        <v>110</v>
      </c>
      <c r="C81" s="254">
        <v>70</v>
      </c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  <c r="R81" s="23"/>
      <c r="S81" s="21"/>
      <c r="T81" s="21"/>
      <c r="U81" s="22"/>
      <c r="V81" s="23"/>
      <c r="W81" s="21"/>
      <c r="X81" s="21"/>
      <c r="Y81" s="20"/>
      <c r="Z81" s="182">
        <f t="shared" si="35"/>
        <v>0</v>
      </c>
      <c r="AA81" s="174">
        <f t="shared" si="36"/>
        <v>0</v>
      </c>
      <c r="AB81" s="183">
        <f t="shared" si="37"/>
        <v>0</v>
      </c>
      <c r="AC81" s="172">
        <f t="shared" si="38"/>
        <v>0</v>
      </c>
      <c r="AD81" s="182">
        <f t="shared" si="39"/>
        <v>0</v>
      </c>
      <c r="AE81" s="174">
        <f t="shared" si="40"/>
        <v>0</v>
      </c>
      <c r="AF81" s="174">
        <f t="shared" si="41"/>
        <v>0</v>
      </c>
      <c r="AG81" s="183">
        <f t="shared" si="42"/>
        <v>0</v>
      </c>
      <c r="AH81" s="172">
        <f t="shared" si="43"/>
        <v>0</v>
      </c>
    </row>
    <row r="82" spans="1:34" ht="10.95" customHeight="1" outlineLevel="1" x14ac:dyDescent="0.2">
      <c r="A82" s="123" t="s">
        <v>104</v>
      </c>
      <c r="B82" s="260" t="s">
        <v>110</v>
      </c>
      <c r="C82" s="254">
        <v>71</v>
      </c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4"/>
      <c r="R82" s="23"/>
      <c r="S82" s="21"/>
      <c r="T82" s="21"/>
      <c r="U82" s="22"/>
      <c r="V82" s="23"/>
      <c r="W82" s="21"/>
      <c r="X82" s="21"/>
      <c r="Y82" s="20"/>
      <c r="Z82" s="182">
        <f t="shared" si="35"/>
        <v>0</v>
      </c>
      <c r="AA82" s="174">
        <f t="shared" si="36"/>
        <v>0</v>
      </c>
      <c r="AB82" s="183">
        <f t="shared" si="37"/>
        <v>0</v>
      </c>
      <c r="AC82" s="172">
        <f t="shared" si="38"/>
        <v>0</v>
      </c>
      <c r="AD82" s="182">
        <f t="shared" si="39"/>
        <v>0</v>
      </c>
      <c r="AE82" s="174">
        <f t="shared" si="40"/>
        <v>0</v>
      </c>
      <c r="AF82" s="174">
        <f t="shared" si="41"/>
        <v>0</v>
      </c>
      <c r="AG82" s="183">
        <f t="shared" si="42"/>
        <v>0</v>
      </c>
      <c r="AH82" s="172">
        <f t="shared" si="43"/>
        <v>0</v>
      </c>
    </row>
    <row r="83" spans="1:34" ht="10.95" customHeight="1" outlineLevel="1" x14ac:dyDescent="0.2">
      <c r="A83" s="123" t="s">
        <v>104</v>
      </c>
      <c r="B83" s="260" t="s">
        <v>110</v>
      </c>
      <c r="C83" s="254">
        <v>72</v>
      </c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4"/>
      <c r="R83" s="23"/>
      <c r="S83" s="21"/>
      <c r="T83" s="21"/>
      <c r="U83" s="22"/>
      <c r="V83" s="23"/>
      <c r="W83" s="21"/>
      <c r="X83" s="21"/>
      <c r="Y83" s="20"/>
      <c r="Z83" s="182">
        <f t="shared" si="35"/>
        <v>0</v>
      </c>
      <c r="AA83" s="174">
        <f t="shared" si="36"/>
        <v>0</v>
      </c>
      <c r="AB83" s="183">
        <f t="shared" si="37"/>
        <v>0</v>
      </c>
      <c r="AC83" s="172">
        <f t="shared" si="38"/>
        <v>0</v>
      </c>
      <c r="AD83" s="182">
        <f t="shared" si="39"/>
        <v>0</v>
      </c>
      <c r="AE83" s="174">
        <f t="shared" si="40"/>
        <v>0</v>
      </c>
      <c r="AF83" s="174">
        <f t="shared" si="41"/>
        <v>0</v>
      </c>
      <c r="AG83" s="183">
        <f t="shared" si="42"/>
        <v>0</v>
      </c>
      <c r="AH83" s="172">
        <f t="shared" si="43"/>
        <v>0</v>
      </c>
    </row>
    <row r="84" spans="1:34" ht="10.95" customHeight="1" outlineLevel="1" x14ac:dyDescent="0.2">
      <c r="A84" s="123" t="s">
        <v>104</v>
      </c>
      <c r="B84" s="260" t="s">
        <v>110</v>
      </c>
      <c r="C84" s="254">
        <v>73</v>
      </c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4"/>
      <c r="R84" s="23"/>
      <c r="S84" s="21"/>
      <c r="T84" s="21"/>
      <c r="U84" s="22"/>
      <c r="V84" s="23"/>
      <c r="W84" s="21"/>
      <c r="X84" s="21"/>
      <c r="Y84" s="20"/>
      <c r="Z84" s="182">
        <f t="shared" si="35"/>
        <v>0</v>
      </c>
      <c r="AA84" s="174">
        <f t="shared" si="36"/>
        <v>0</v>
      </c>
      <c r="AB84" s="183">
        <f t="shared" si="37"/>
        <v>0</v>
      </c>
      <c r="AC84" s="172">
        <f t="shared" si="38"/>
        <v>0</v>
      </c>
      <c r="AD84" s="182">
        <f t="shared" si="39"/>
        <v>0</v>
      </c>
      <c r="AE84" s="174">
        <f t="shared" si="40"/>
        <v>0</v>
      </c>
      <c r="AF84" s="174">
        <f t="shared" si="41"/>
        <v>0</v>
      </c>
      <c r="AG84" s="183">
        <f t="shared" si="42"/>
        <v>0</v>
      </c>
      <c r="AH84" s="172">
        <f t="shared" si="43"/>
        <v>0</v>
      </c>
    </row>
    <row r="85" spans="1:34" ht="10.95" customHeight="1" outlineLevel="1" x14ac:dyDescent="0.2">
      <c r="A85" s="123" t="s">
        <v>104</v>
      </c>
      <c r="B85" s="260" t="s">
        <v>110</v>
      </c>
      <c r="C85" s="254">
        <v>74</v>
      </c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23"/>
      <c r="S85" s="21"/>
      <c r="T85" s="21"/>
      <c r="U85" s="22"/>
      <c r="V85" s="23"/>
      <c r="W85" s="21"/>
      <c r="X85" s="21"/>
      <c r="Y85" s="20"/>
      <c r="Z85" s="182">
        <f t="shared" si="35"/>
        <v>0</v>
      </c>
      <c r="AA85" s="174">
        <f t="shared" si="36"/>
        <v>0</v>
      </c>
      <c r="AB85" s="183">
        <f t="shared" si="37"/>
        <v>0</v>
      </c>
      <c r="AC85" s="172">
        <f t="shared" si="38"/>
        <v>0</v>
      </c>
      <c r="AD85" s="182">
        <f t="shared" si="39"/>
        <v>0</v>
      </c>
      <c r="AE85" s="174">
        <f t="shared" si="40"/>
        <v>0</v>
      </c>
      <c r="AF85" s="174">
        <f t="shared" si="41"/>
        <v>0</v>
      </c>
      <c r="AG85" s="183">
        <f t="shared" si="42"/>
        <v>0</v>
      </c>
      <c r="AH85" s="172">
        <f t="shared" si="43"/>
        <v>0</v>
      </c>
    </row>
    <row r="86" spans="1:34" ht="11.4" customHeight="1" x14ac:dyDescent="0.2">
      <c r="A86" s="123" t="s">
        <v>104</v>
      </c>
      <c r="B86" s="260" t="s">
        <v>110</v>
      </c>
      <c r="C86" s="254">
        <v>75</v>
      </c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4"/>
      <c r="R86" s="18"/>
      <c r="S86" s="19"/>
      <c r="T86" s="19"/>
      <c r="U86" s="20"/>
      <c r="V86" s="18"/>
      <c r="W86" s="19"/>
      <c r="X86" s="19"/>
      <c r="Y86" s="20"/>
      <c r="Z86" s="182">
        <f t="shared" si="35"/>
        <v>0</v>
      </c>
      <c r="AA86" s="174">
        <f t="shared" si="36"/>
        <v>0</v>
      </c>
      <c r="AB86" s="183">
        <f t="shared" si="37"/>
        <v>0</v>
      </c>
      <c r="AC86" s="172">
        <f t="shared" si="38"/>
        <v>0</v>
      </c>
      <c r="AD86" s="182">
        <f t="shared" si="39"/>
        <v>0</v>
      </c>
      <c r="AE86" s="174">
        <f t="shared" si="40"/>
        <v>0</v>
      </c>
      <c r="AF86" s="174">
        <f t="shared" si="41"/>
        <v>0</v>
      </c>
      <c r="AG86" s="183">
        <f t="shared" si="42"/>
        <v>0</v>
      </c>
      <c r="AH86" s="172">
        <f t="shared" si="43"/>
        <v>0</v>
      </c>
    </row>
    <row r="87" spans="1:34" ht="11.4" customHeight="1" x14ac:dyDescent="0.2">
      <c r="A87" s="123" t="s">
        <v>104</v>
      </c>
      <c r="B87" s="260" t="s">
        <v>110</v>
      </c>
      <c r="C87" s="254">
        <v>76</v>
      </c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4"/>
      <c r="R87" s="23"/>
      <c r="S87" s="21"/>
      <c r="T87" s="21"/>
      <c r="U87" s="22"/>
      <c r="V87" s="23"/>
      <c r="W87" s="21"/>
      <c r="X87" s="21"/>
      <c r="Y87" s="20"/>
      <c r="Z87" s="182">
        <f t="shared" si="35"/>
        <v>0</v>
      </c>
      <c r="AA87" s="174">
        <f t="shared" si="36"/>
        <v>0</v>
      </c>
      <c r="AB87" s="183">
        <f t="shared" si="37"/>
        <v>0</v>
      </c>
      <c r="AC87" s="172">
        <f t="shared" si="38"/>
        <v>0</v>
      </c>
      <c r="AD87" s="182">
        <f t="shared" si="39"/>
        <v>0</v>
      </c>
      <c r="AE87" s="174">
        <f t="shared" si="40"/>
        <v>0</v>
      </c>
      <c r="AF87" s="174">
        <f t="shared" si="41"/>
        <v>0</v>
      </c>
      <c r="AG87" s="183">
        <f t="shared" si="42"/>
        <v>0</v>
      </c>
      <c r="AH87" s="172">
        <f t="shared" si="43"/>
        <v>0</v>
      </c>
    </row>
    <row r="88" spans="1:34" ht="11.4" customHeight="1" x14ac:dyDescent="0.2">
      <c r="A88" s="123" t="s">
        <v>104</v>
      </c>
      <c r="B88" s="260" t="s">
        <v>110</v>
      </c>
      <c r="C88" s="254">
        <v>77</v>
      </c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4"/>
      <c r="R88" s="23"/>
      <c r="S88" s="21"/>
      <c r="T88" s="21"/>
      <c r="U88" s="22"/>
      <c r="V88" s="23"/>
      <c r="W88" s="21"/>
      <c r="X88" s="21"/>
      <c r="Y88" s="20"/>
      <c r="Z88" s="182">
        <f t="shared" si="35"/>
        <v>0</v>
      </c>
      <c r="AA88" s="174">
        <f t="shared" si="36"/>
        <v>0</v>
      </c>
      <c r="AB88" s="183">
        <f t="shared" si="37"/>
        <v>0</v>
      </c>
      <c r="AC88" s="172">
        <f t="shared" si="38"/>
        <v>0</v>
      </c>
      <c r="AD88" s="182">
        <f t="shared" si="39"/>
        <v>0</v>
      </c>
      <c r="AE88" s="174">
        <f t="shared" si="40"/>
        <v>0</v>
      </c>
      <c r="AF88" s="174">
        <f t="shared" si="41"/>
        <v>0</v>
      </c>
      <c r="AG88" s="183">
        <f t="shared" si="42"/>
        <v>0</v>
      </c>
      <c r="AH88" s="172">
        <f t="shared" si="43"/>
        <v>0</v>
      </c>
    </row>
    <row r="89" spans="1:34" ht="11.4" customHeight="1" x14ac:dyDescent="0.2">
      <c r="A89" s="123" t="s">
        <v>104</v>
      </c>
      <c r="B89" s="260" t="s">
        <v>103</v>
      </c>
      <c r="C89" s="254">
        <v>78</v>
      </c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4"/>
      <c r="R89" s="181">
        <f>_xlfn.CEILING.PRECISE((L89*5+E89*2)/7)</f>
        <v>0</v>
      </c>
      <c r="S89" s="174">
        <f t="shared" ref="S89:T89" si="44">_xlfn.CEILING.PRECISE((M89*5+F89*2)/7)</f>
        <v>0</v>
      </c>
      <c r="T89" s="174">
        <f t="shared" si="44"/>
        <v>0</v>
      </c>
      <c r="U89" s="186">
        <f>_xlfn.CEILING.PRECISE((O89*5+H89*2)/7)</f>
        <v>0</v>
      </c>
      <c r="V89" s="181">
        <f>_xlfn.CEILING.PRECISE((P89*5+I89*2)/7)</f>
        <v>0</v>
      </c>
      <c r="W89" s="174">
        <f>X89+Y89</f>
        <v>0</v>
      </c>
      <c r="X89" s="174">
        <f>_xlfn.CEILING.PRECISE((Q89*5+J89*2)/7)</f>
        <v>0</v>
      </c>
      <c r="Y89" s="174">
        <f>_xlfn.CEILING.PRECISE((K89*5+D89*2)/7)</f>
        <v>0</v>
      </c>
      <c r="Z89" s="96"/>
      <c r="AA89" s="89"/>
      <c r="AB89" s="89"/>
      <c r="AC89" s="97"/>
      <c r="AD89" s="96"/>
      <c r="AE89" s="89"/>
      <c r="AF89" s="89"/>
      <c r="AG89" s="89"/>
      <c r="AH89" s="97"/>
    </row>
    <row r="90" spans="1:34" ht="11.4" customHeight="1" x14ac:dyDescent="0.2">
      <c r="A90" s="123" t="s">
        <v>104</v>
      </c>
      <c r="B90" s="260" t="s">
        <v>103</v>
      </c>
      <c r="C90" s="258">
        <v>79</v>
      </c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4"/>
      <c r="R90" s="182">
        <f t="shared" ref="R90:R93" si="45">_xlfn.CEILING.PRECISE((L90*5+E90*2)/7)</f>
        <v>0</v>
      </c>
      <c r="S90" s="174">
        <f t="shared" ref="S90:S94" si="46">_xlfn.CEILING.PRECISE((M90*5+F90*2)/7)</f>
        <v>0</v>
      </c>
      <c r="T90" s="183">
        <f t="shared" ref="T90:T94" si="47">_xlfn.CEILING.PRECISE((N90*5+G90*2)/7)</f>
        <v>0</v>
      </c>
      <c r="U90" s="186">
        <f t="shared" ref="U90:U94" si="48">_xlfn.CEILING.PRECISE((O90*5+H90*2)/7)</f>
        <v>0</v>
      </c>
      <c r="V90" s="181">
        <f t="shared" ref="V90:V93" si="49">_xlfn.CEILING.PRECISE((P90*5+I90*2)/7)</f>
        <v>0</v>
      </c>
      <c r="W90" s="174">
        <f t="shared" ref="W90:W93" si="50">X90+Y90</f>
        <v>0</v>
      </c>
      <c r="X90" s="174">
        <f t="shared" ref="X90:X93" si="51">_xlfn.CEILING.PRECISE((Q90*5+J90*2)/7)</f>
        <v>0</v>
      </c>
      <c r="Y90" s="174">
        <f t="shared" ref="Y90:Y92" si="52">_xlfn.CEILING.PRECISE((K90*5+D90*2)/7)</f>
        <v>0</v>
      </c>
      <c r="Z90" s="96"/>
      <c r="AA90" s="89"/>
      <c r="AB90" s="89"/>
      <c r="AC90" s="97"/>
      <c r="AD90" s="96"/>
      <c r="AE90" s="89"/>
      <c r="AF90" s="89"/>
      <c r="AG90" s="89"/>
      <c r="AH90" s="97"/>
    </row>
    <row r="91" spans="1:34" ht="11.4" customHeight="1" x14ac:dyDescent="0.2">
      <c r="A91" s="123" t="s">
        <v>104</v>
      </c>
      <c r="B91" s="260" t="s">
        <v>103</v>
      </c>
      <c r="C91" s="258">
        <v>80</v>
      </c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  <c r="R91" s="182">
        <f t="shared" si="45"/>
        <v>0</v>
      </c>
      <c r="S91" s="174">
        <f t="shared" si="46"/>
        <v>0</v>
      </c>
      <c r="T91" s="183">
        <f t="shared" si="47"/>
        <v>0</v>
      </c>
      <c r="U91" s="186">
        <f t="shared" si="48"/>
        <v>0</v>
      </c>
      <c r="V91" s="181">
        <f t="shared" si="49"/>
        <v>0</v>
      </c>
      <c r="W91" s="174">
        <f t="shared" si="50"/>
        <v>0</v>
      </c>
      <c r="X91" s="174">
        <f>_xlfn.CEILING.PRECISE((Q91*5+J91*2)/7)</f>
        <v>0</v>
      </c>
      <c r="Y91" s="174">
        <f t="shared" si="52"/>
        <v>0</v>
      </c>
      <c r="Z91" s="96"/>
      <c r="AA91" s="89"/>
      <c r="AB91" s="89"/>
      <c r="AC91" s="97"/>
      <c r="AD91" s="96"/>
      <c r="AE91" s="89"/>
      <c r="AF91" s="89"/>
      <c r="AG91" s="89"/>
      <c r="AH91" s="97"/>
    </row>
    <row r="92" spans="1:34" ht="11.4" customHeight="1" x14ac:dyDescent="0.2">
      <c r="A92" s="123" t="s">
        <v>104</v>
      </c>
      <c r="B92" s="260" t="s">
        <v>103</v>
      </c>
      <c r="C92" s="259">
        <v>81</v>
      </c>
      <c r="D92" s="102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4"/>
      <c r="R92" s="182">
        <f t="shared" si="45"/>
        <v>0</v>
      </c>
      <c r="S92" s="174">
        <f t="shared" si="46"/>
        <v>0</v>
      </c>
      <c r="T92" s="183">
        <f t="shared" si="47"/>
        <v>0</v>
      </c>
      <c r="U92" s="186">
        <f t="shared" si="48"/>
        <v>0</v>
      </c>
      <c r="V92" s="181">
        <f t="shared" si="49"/>
        <v>0</v>
      </c>
      <c r="W92" s="174">
        <f t="shared" si="50"/>
        <v>0</v>
      </c>
      <c r="X92" s="174">
        <f t="shared" si="51"/>
        <v>0</v>
      </c>
      <c r="Y92" s="174">
        <f t="shared" si="52"/>
        <v>0</v>
      </c>
      <c r="Z92" s="96"/>
      <c r="AA92" s="89"/>
      <c r="AB92" s="89"/>
      <c r="AC92" s="97"/>
      <c r="AD92" s="96"/>
      <c r="AE92" s="89"/>
      <c r="AF92" s="89"/>
      <c r="AG92" s="89"/>
      <c r="AH92" s="97"/>
    </row>
    <row r="93" spans="1:34" ht="11.4" customHeight="1" x14ac:dyDescent="0.2">
      <c r="A93" s="123" t="s">
        <v>104</v>
      </c>
      <c r="B93" s="260" t="s">
        <v>103</v>
      </c>
      <c r="C93" s="258">
        <v>82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1">
        <f t="shared" si="45"/>
        <v>0</v>
      </c>
      <c r="S93" s="174">
        <f t="shared" si="46"/>
        <v>0</v>
      </c>
      <c r="T93" s="174">
        <f t="shared" si="47"/>
        <v>0</v>
      </c>
      <c r="U93" s="186">
        <f t="shared" si="48"/>
        <v>0</v>
      </c>
      <c r="V93" s="181">
        <f t="shared" si="49"/>
        <v>0</v>
      </c>
      <c r="W93" s="174">
        <f t="shared" si="50"/>
        <v>0</v>
      </c>
      <c r="X93" s="174">
        <f t="shared" si="51"/>
        <v>0</v>
      </c>
      <c r="Y93" s="174">
        <f>_xlfn.CEILING.PRECISE((K93*5+D93*2)/7)</f>
        <v>0</v>
      </c>
      <c r="Z93" s="98"/>
      <c r="AA93" s="90"/>
      <c r="AB93" s="90"/>
      <c r="AC93" s="97"/>
      <c r="AD93" s="98"/>
      <c r="AE93" s="90"/>
      <c r="AF93" s="90"/>
      <c r="AG93" s="90"/>
      <c r="AH93" s="97"/>
    </row>
    <row r="94" spans="1:34" ht="11.4" customHeight="1" x14ac:dyDescent="0.2">
      <c r="A94" s="123" t="s">
        <v>105</v>
      </c>
      <c r="B94" s="260" t="s">
        <v>109</v>
      </c>
      <c r="C94" s="252">
        <v>1</v>
      </c>
      <c r="D94" s="105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79"/>
      <c r="R94" s="187">
        <f>_xlfn.CEILING.PRECISE((L94*5+E94*2)/7)</f>
        <v>0</v>
      </c>
      <c r="S94" s="171">
        <f t="shared" si="46"/>
        <v>0</v>
      </c>
      <c r="T94" s="171">
        <f t="shared" si="47"/>
        <v>0</v>
      </c>
      <c r="U94" s="188">
        <f t="shared" si="48"/>
        <v>0</v>
      </c>
      <c r="V94" s="173">
        <f>_xlfn.CEILING.PRECISE((P94*5+I94*2)/7)</f>
        <v>0</v>
      </c>
      <c r="W94" s="174">
        <f t="shared" ref="W94:W153" si="53">X94+Y94</f>
        <v>0</v>
      </c>
      <c r="X94" s="174">
        <f>_xlfn.CEILING.PRECISE((Q94*5+J94*2)/7)</f>
        <v>0</v>
      </c>
      <c r="Y94" s="174">
        <f>_xlfn.CEILING.PRECISE((K94*5+D94*2)/7)</f>
        <v>0</v>
      </c>
      <c r="Z94" s="96"/>
      <c r="AA94" s="89"/>
      <c r="AB94" s="89"/>
      <c r="AC94" s="97"/>
      <c r="AD94" s="96"/>
      <c r="AE94" s="89"/>
      <c r="AF94" s="89"/>
      <c r="AG94" s="89"/>
      <c r="AH94" s="97"/>
    </row>
    <row r="95" spans="1:34" ht="11.4" customHeight="1" x14ac:dyDescent="0.2">
      <c r="A95" s="123" t="s">
        <v>105</v>
      </c>
      <c r="B95" s="260" t="s">
        <v>109</v>
      </c>
      <c r="C95" s="252">
        <v>2</v>
      </c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7"/>
      <c r="R95" s="187">
        <f t="shared" ref="R95:R135" si="54">_xlfn.CEILING.PRECISE((L95*5+E95*2)/7)</f>
        <v>0</v>
      </c>
      <c r="S95" s="171">
        <f t="shared" ref="S95:S135" si="55">_xlfn.CEILING.PRECISE((M95*5+F95*2)/7)</f>
        <v>0</v>
      </c>
      <c r="T95" s="171">
        <f t="shared" ref="T95:T135" si="56">_xlfn.CEILING.PRECISE((N95*5+G95*2)/7)</f>
        <v>0</v>
      </c>
      <c r="U95" s="188">
        <f t="shared" ref="U95:U135" si="57">_xlfn.CEILING.PRECISE((O95*5+H95*2)/7)</f>
        <v>0</v>
      </c>
      <c r="V95" s="173">
        <f t="shared" ref="V95:V135" si="58">_xlfn.CEILING.PRECISE((P95*5+I95*2)/7)</f>
        <v>0</v>
      </c>
      <c r="W95" s="174">
        <f t="shared" si="53"/>
        <v>0</v>
      </c>
      <c r="X95" s="174">
        <f t="shared" ref="X95:X153" si="59">(Q95*5+J95*2)/7</f>
        <v>0</v>
      </c>
      <c r="Y95" s="174">
        <f t="shared" ref="Y95:Y135" si="60">_xlfn.CEILING.PRECISE((K95*5+D95*2)/7)</f>
        <v>0</v>
      </c>
      <c r="Z95" s="96"/>
      <c r="AA95" s="89"/>
      <c r="AB95" s="89"/>
      <c r="AC95" s="97"/>
      <c r="AD95" s="96"/>
      <c r="AE95" s="89"/>
      <c r="AF95" s="89"/>
      <c r="AG95" s="89"/>
      <c r="AH95" s="97"/>
    </row>
    <row r="96" spans="1:34" ht="11.4" customHeight="1" x14ac:dyDescent="0.2">
      <c r="A96" s="123" t="s">
        <v>105</v>
      </c>
      <c r="B96" s="260" t="s">
        <v>109</v>
      </c>
      <c r="C96" s="252">
        <v>3</v>
      </c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4"/>
      <c r="R96" s="187">
        <f t="shared" si="54"/>
        <v>0</v>
      </c>
      <c r="S96" s="171">
        <f t="shared" si="55"/>
        <v>0</v>
      </c>
      <c r="T96" s="171">
        <f t="shared" si="56"/>
        <v>0</v>
      </c>
      <c r="U96" s="188">
        <f t="shared" si="57"/>
        <v>0</v>
      </c>
      <c r="V96" s="173">
        <f t="shared" si="58"/>
        <v>0</v>
      </c>
      <c r="W96" s="174">
        <f t="shared" si="53"/>
        <v>0</v>
      </c>
      <c r="X96" s="174">
        <f t="shared" si="59"/>
        <v>0</v>
      </c>
      <c r="Y96" s="174">
        <f t="shared" si="60"/>
        <v>0</v>
      </c>
      <c r="Z96" s="96"/>
      <c r="AA96" s="89"/>
      <c r="AB96" s="89"/>
      <c r="AC96" s="97"/>
      <c r="AD96" s="96"/>
      <c r="AE96" s="89"/>
      <c r="AF96" s="89"/>
      <c r="AG96" s="89"/>
      <c r="AH96" s="97"/>
    </row>
    <row r="97" spans="1:34" ht="11.4" customHeight="1" x14ac:dyDescent="0.2">
      <c r="A97" s="123" t="s">
        <v>105</v>
      </c>
      <c r="B97" s="260" t="s">
        <v>109</v>
      </c>
      <c r="C97" s="252">
        <v>4</v>
      </c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4"/>
      <c r="R97" s="187">
        <f t="shared" si="54"/>
        <v>0</v>
      </c>
      <c r="S97" s="171">
        <f t="shared" si="55"/>
        <v>0</v>
      </c>
      <c r="T97" s="171">
        <f t="shared" si="56"/>
        <v>0</v>
      </c>
      <c r="U97" s="188">
        <f t="shared" si="57"/>
        <v>0</v>
      </c>
      <c r="V97" s="173">
        <f t="shared" si="58"/>
        <v>0</v>
      </c>
      <c r="W97" s="174">
        <f t="shared" si="53"/>
        <v>0</v>
      </c>
      <c r="X97" s="174">
        <f t="shared" si="59"/>
        <v>0</v>
      </c>
      <c r="Y97" s="174">
        <f t="shared" si="60"/>
        <v>0</v>
      </c>
      <c r="Z97" s="96"/>
      <c r="AA97" s="89"/>
      <c r="AB97" s="89"/>
      <c r="AC97" s="97"/>
      <c r="AD97" s="96"/>
      <c r="AE97" s="89"/>
      <c r="AF97" s="89"/>
      <c r="AG97" s="89"/>
      <c r="AH97" s="97"/>
    </row>
    <row r="98" spans="1:34" ht="11.4" customHeight="1" x14ac:dyDescent="0.2">
      <c r="A98" s="123" t="s">
        <v>105</v>
      </c>
      <c r="B98" s="260" t="s">
        <v>109</v>
      </c>
      <c r="C98" s="252">
        <v>5</v>
      </c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4"/>
      <c r="R98" s="187">
        <f t="shared" si="54"/>
        <v>0</v>
      </c>
      <c r="S98" s="171">
        <f t="shared" si="55"/>
        <v>0</v>
      </c>
      <c r="T98" s="171">
        <f t="shared" si="56"/>
        <v>0</v>
      </c>
      <c r="U98" s="188">
        <f t="shared" si="57"/>
        <v>0</v>
      </c>
      <c r="V98" s="173">
        <f t="shared" si="58"/>
        <v>0</v>
      </c>
      <c r="W98" s="174">
        <f t="shared" si="53"/>
        <v>0</v>
      </c>
      <c r="X98" s="174">
        <f t="shared" si="59"/>
        <v>0</v>
      </c>
      <c r="Y98" s="174">
        <f t="shared" si="60"/>
        <v>0</v>
      </c>
      <c r="Z98" s="96"/>
      <c r="AA98" s="89"/>
      <c r="AB98" s="89"/>
      <c r="AC98" s="97"/>
      <c r="AD98" s="96"/>
      <c r="AE98" s="89"/>
      <c r="AF98" s="89"/>
      <c r="AG98" s="89"/>
      <c r="AH98" s="97"/>
    </row>
    <row r="99" spans="1:34" ht="11.4" customHeight="1" x14ac:dyDescent="0.2">
      <c r="A99" s="123" t="s">
        <v>105</v>
      </c>
      <c r="B99" s="260" t="s">
        <v>109</v>
      </c>
      <c r="C99" s="253">
        <v>6</v>
      </c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4"/>
      <c r="R99" s="187">
        <f t="shared" si="54"/>
        <v>0</v>
      </c>
      <c r="S99" s="171">
        <f t="shared" si="55"/>
        <v>0</v>
      </c>
      <c r="T99" s="171">
        <f t="shared" si="56"/>
        <v>0</v>
      </c>
      <c r="U99" s="188">
        <f t="shared" si="57"/>
        <v>0</v>
      </c>
      <c r="V99" s="173">
        <f t="shared" si="58"/>
        <v>0</v>
      </c>
      <c r="W99" s="174">
        <f t="shared" si="53"/>
        <v>0</v>
      </c>
      <c r="X99" s="174">
        <f t="shared" si="59"/>
        <v>0</v>
      </c>
      <c r="Y99" s="174">
        <f t="shared" si="60"/>
        <v>0</v>
      </c>
      <c r="Z99" s="96"/>
      <c r="AA99" s="89"/>
      <c r="AB99" s="89"/>
      <c r="AC99" s="97"/>
      <c r="AD99" s="96"/>
      <c r="AE99" s="89"/>
      <c r="AF99" s="89"/>
      <c r="AG99" s="89"/>
      <c r="AH99" s="97"/>
    </row>
    <row r="100" spans="1:34" ht="11.4" customHeight="1" x14ac:dyDescent="0.2">
      <c r="A100" s="123" t="s">
        <v>105</v>
      </c>
      <c r="B100" s="260" t="s">
        <v>109</v>
      </c>
      <c r="C100" s="252">
        <v>7</v>
      </c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4"/>
      <c r="R100" s="187">
        <f t="shared" si="54"/>
        <v>0</v>
      </c>
      <c r="S100" s="171">
        <f t="shared" si="55"/>
        <v>0</v>
      </c>
      <c r="T100" s="171">
        <f t="shared" si="56"/>
        <v>0</v>
      </c>
      <c r="U100" s="188">
        <f t="shared" si="57"/>
        <v>0</v>
      </c>
      <c r="V100" s="173">
        <f t="shared" si="58"/>
        <v>0</v>
      </c>
      <c r="W100" s="174">
        <f t="shared" si="53"/>
        <v>0</v>
      </c>
      <c r="X100" s="174">
        <f t="shared" si="59"/>
        <v>0</v>
      </c>
      <c r="Y100" s="174">
        <f t="shared" si="60"/>
        <v>0</v>
      </c>
      <c r="Z100" s="96"/>
      <c r="AA100" s="89"/>
      <c r="AB100" s="89"/>
      <c r="AC100" s="97"/>
      <c r="AD100" s="96"/>
      <c r="AE100" s="89"/>
      <c r="AF100" s="89"/>
      <c r="AG100" s="89"/>
      <c r="AH100" s="97"/>
    </row>
    <row r="101" spans="1:34" ht="11.4" customHeight="1" x14ac:dyDescent="0.2">
      <c r="A101" s="123" t="s">
        <v>105</v>
      </c>
      <c r="B101" s="260" t="s">
        <v>109</v>
      </c>
      <c r="C101" s="252">
        <v>8</v>
      </c>
      <c r="D101" s="42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4"/>
      <c r="R101" s="187">
        <f t="shared" si="54"/>
        <v>0</v>
      </c>
      <c r="S101" s="171">
        <f t="shared" si="55"/>
        <v>0</v>
      </c>
      <c r="T101" s="171">
        <f t="shared" si="56"/>
        <v>0</v>
      </c>
      <c r="U101" s="188">
        <f>_xlfn.CEILING.PRECISE((O101*5+H101*2)/7)</f>
        <v>0</v>
      </c>
      <c r="V101" s="173">
        <f t="shared" si="58"/>
        <v>0</v>
      </c>
      <c r="W101" s="174">
        <f t="shared" si="53"/>
        <v>0</v>
      </c>
      <c r="X101" s="174">
        <f t="shared" si="59"/>
        <v>0</v>
      </c>
      <c r="Y101" s="174">
        <f t="shared" si="60"/>
        <v>0</v>
      </c>
      <c r="Z101" s="96"/>
      <c r="AA101" s="89"/>
      <c r="AB101" s="89"/>
      <c r="AC101" s="97"/>
      <c r="AD101" s="96"/>
      <c r="AE101" s="89"/>
      <c r="AF101" s="89"/>
      <c r="AG101" s="89"/>
      <c r="AH101" s="97"/>
    </row>
    <row r="102" spans="1:34" ht="11.4" customHeight="1" x14ac:dyDescent="0.2">
      <c r="A102" s="123" t="s">
        <v>105</v>
      </c>
      <c r="B102" s="260" t="s">
        <v>109</v>
      </c>
      <c r="C102" s="252">
        <v>9</v>
      </c>
      <c r="D102" s="42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4"/>
      <c r="R102" s="187">
        <f t="shared" si="54"/>
        <v>0</v>
      </c>
      <c r="S102" s="171">
        <f t="shared" si="55"/>
        <v>0</v>
      </c>
      <c r="T102" s="171">
        <f t="shared" si="56"/>
        <v>0</v>
      </c>
      <c r="U102" s="188">
        <f t="shared" si="57"/>
        <v>0</v>
      </c>
      <c r="V102" s="173">
        <f t="shared" si="58"/>
        <v>0</v>
      </c>
      <c r="W102" s="174">
        <f t="shared" si="53"/>
        <v>0</v>
      </c>
      <c r="X102" s="174">
        <f t="shared" si="59"/>
        <v>0</v>
      </c>
      <c r="Y102" s="174">
        <f t="shared" si="60"/>
        <v>0</v>
      </c>
      <c r="Z102" s="98"/>
      <c r="AA102" s="90"/>
      <c r="AB102" s="90"/>
      <c r="AC102" s="97"/>
      <c r="AD102" s="98"/>
      <c r="AE102" s="90"/>
      <c r="AF102" s="90"/>
      <c r="AG102" s="90"/>
      <c r="AH102" s="97"/>
    </row>
    <row r="103" spans="1:34" ht="11.4" customHeight="1" x14ac:dyDescent="0.2">
      <c r="A103" s="123" t="s">
        <v>105</v>
      </c>
      <c r="B103" s="260" t="s">
        <v>109</v>
      </c>
      <c r="C103" s="252">
        <v>10</v>
      </c>
      <c r="D103" s="42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4"/>
      <c r="R103" s="187">
        <f t="shared" si="54"/>
        <v>0</v>
      </c>
      <c r="S103" s="171">
        <f t="shared" si="55"/>
        <v>0</v>
      </c>
      <c r="T103" s="171">
        <f t="shared" si="56"/>
        <v>0</v>
      </c>
      <c r="U103" s="188">
        <f t="shared" si="57"/>
        <v>0</v>
      </c>
      <c r="V103" s="173">
        <f t="shared" si="58"/>
        <v>0</v>
      </c>
      <c r="W103" s="174">
        <f t="shared" si="53"/>
        <v>0</v>
      </c>
      <c r="X103" s="174">
        <f t="shared" si="59"/>
        <v>0</v>
      </c>
      <c r="Y103" s="174">
        <f t="shared" si="60"/>
        <v>0</v>
      </c>
      <c r="Z103" s="98"/>
      <c r="AA103" s="90"/>
      <c r="AB103" s="90"/>
      <c r="AC103" s="97"/>
      <c r="AD103" s="98"/>
      <c r="AE103" s="90"/>
      <c r="AF103" s="90"/>
      <c r="AG103" s="90"/>
      <c r="AH103" s="97"/>
    </row>
    <row r="104" spans="1:34" ht="11.4" customHeight="1" x14ac:dyDescent="0.2">
      <c r="A104" s="123" t="s">
        <v>105</v>
      </c>
      <c r="B104" s="260" t="s">
        <v>109</v>
      </c>
      <c r="C104" s="252">
        <v>11</v>
      </c>
      <c r="D104" s="42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4"/>
      <c r="R104" s="187">
        <f t="shared" si="54"/>
        <v>0</v>
      </c>
      <c r="S104" s="171">
        <f t="shared" si="55"/>
        <v>0</v>
      </c>
      <c r="T104" s="171">
        <f t="shared" si="56"/>
        <v>0</v>
      </c>
      <c r="U104" s="188">
        <f t="shared" si="57"/>
        <v>0</v>
      </c>
      <c r="V104" s="173">
        <f t="shared" si="58"/>
        <v>0</v>
      </c>
      <c r="W104" s="174">
        <f t="shared" si="53"/>
        <v>0</v>
      </c>
      <c r="X104" s="174">
        <f t="shared" si="59"/>
        <v>0</v>
      </c>
      <c r="Y104" s="174">
        <f t="shared" si="60"/>
        <v>0</v>
      </c>
      <c r="Z104" s="98"/>
      <c r="AA104" s="90"/>
      <c r="AB104" s="90"/>
      <c r="AC104" s="97"/>
      <c r="AD104" s="98"/>
      <c r="AE104" s="90"/>
      <c r="AF104" s="90"/>
      <c r="AG104" s="90"/>
      <c r="AH104" s="97"/>
    </row>
    <row r="105" spans="1:34" ht="11.4" customHeight="1" x14ac:dyDescent="0.2">
      <c r="A105" s="123" t="s">
        <v>105</v>
      </c>
      <c r="B105" s="260" t="s">
        <v>109</v>
      </c>
      <c r="C105" s="252">
        <v>12</v>
      </c>
      <c r="D105" s="42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4"/>
      <c r="R105" s="187">
        <f t="shared" si="54"/>
        <v>0</v>
      </c>
      <c r="S105" s="171">
        <f t="shared" si="55"/>
        <v>0</v>
      </c>
      <c r="T105" s="171">
        <f t="shared" si="56"/>
        <v>0</v>
      </c>
      <c r="U105" s="188">
        <f t="shared" si="57"/>
        <v>0</v>
      </c>
      <c r="V105" s="173">
        <f t="shared" si="58"/>
        <v>0</v>
      </c>
      <c r="W105" s="174">
        <f t="shared" si="53"/>
        <v>0</v>
      </c>
      <c r="X105" s="174">
        <f t="shared" si="59"/>
        <v>0</v>
      </c>
      <c r="Y105" s="174">
        <f t="shared" si="60"/>
        <v>0</v>
      </c>
      <c r="Z105" s="98"/>
      <c r="AA105" s="90"/>
      <c r="AB105" s="90"/>
      <c r="AC105" s="97"/>
      <c r="AD105" s="98"/>
      <c r="AE105" s="90"/>
      <c r="AF105" s="90"/>
      <c r="AG105" s="90"/>
      <c r="AH105" s="97"/>
    </row>
    <row r="106" spans="1:34" ht="11.4" customHeight="1" x14ac:dyDescent="0.2">
      <c r="A106" s="123" t="s">
        <v>105</v>
      </c>
      <c r="B106" s="260" t="s">
        <v>109</v>
      </c>
      <c r="C106" s="252">
        <v>13</v>
      </c>
      <c r="D106" s="42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4"/>
      <c r="R106" s="187">
        <f t="shared" si="54"/>
        <v>0</v>
      </c>
      <c r="S106" s="171">
        <f t="shared" si="55"/>
        <v>0</v>
      </c>
      <c r="T106" s="171">
        <f t="shared" si="56"/>
        <v>0</v>
      </c>
      <c r="U106" s="188">
        <f t="shared" si="57"/>
        <v>0</v>
      </c>
      <c r="V106" s="173">
        <f t="shared" si="58"/>
        <v>0</v>
      </c>
      <c r="W106" s="174">
        <f t="shared" si="53"/>
        <v>0</v>
      </c>
      <c r="X106" s="174">
        <f t="shared" si="59"/>
        <v>0</v>
      </c>
      <c r="Y106" s="174">
        <f t="shared" si="60"/>
        <v>0</v>
      </c>
      <c r="Z106" s="99"/>
      <c r="AA106" s="91"/>
      <c r="AB106" s="91"/>
      <c r="AC106" s="97"/>
      <c r="AD106" s="99"/>
      <c r="AE106" s="91"/>
      <c r="AF106" s="91"/>
      <c r="AG106" s="91"/>
      <c r="AH106" s="97"/>
    </row>
    <row r="107" spans="1:34" ht="11.4" customHeight="1" x14ac:dyDescent="0.2">
      <c r="A107" s="123" t="s">
        <v>105</v>
      </c>
      <c r="B107" s="260" t="s">
        <v>109</v>
      </c>
      <c r="C107" s="252">
        <v>14</v>
      </c>
      <c r="D107" s="42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4"/>
      <c r="R107" s="187">
        <f t="shared" si="54"/>
        <v>0</v>
      </c>
      <c r="S107" s="171">
        <f t="shared" si="55"/>
        <v>0</v>
      </c>
      <c r="T107" s="171">
        <f t="shared" si="56"/>
        <v>0</v>
      </c>
      <c r="U107" s="188">
        <f t="shared" si="57"/>
        <v>0</v>
      </c>
      <c r="V107" s="173">
        <f t="shared" si="58"/>
        <v>0</v>
      </c>
      <c r="W107" s="174">
        <f t="shared" si="53"/>
        <v>0</v>
      </c>
      <c r="X107" s="174">
        <f t="shared" si="59"/>
        <v>0</v>
      </c>
      <c r="Y107" s="174">
        <f t="shared" si="60"/>
        <v>0</v>
      </c>
      <c r="Z107" s="98"/>
      <c r="AA107" s="90"/>
      <c r="AB107" s="90"/>
      <c r="AC107" s="97"/>
      <c r="AD107" s="98"/>
      <c r="AE107" s="90"/>
      <c r="AF107" s="90"/>
      <c r="AG107" s="90"/>
      <c r="AH107" s="97"/>
    </row>
    <row r="108" spans="1:34" ht="11.4" customHeight="1" x14ac:dyDescent="0.2">
      <c r="A108" s="123" t="s">
        <v>105</v>
      </c>
      <c r="B108" s="260" t="s">
        <v>109</v>
      </c>
      <c r="C108" s="252">
        <v>15</v>
      </c>
      <c r="D108" s="42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4"/>
      <c r="R108" s="187">
        <f t="shared" si="54"/>
        <v>0</v>
      </c>
      <c r="S108" s="171">
        <f t="shared" si="55"/>
        <v>0</v>
      </c>
      <c r="T108" s="171">
        <f t="shared" si="56"/>
        <v>0</v>
      </c>
      <c r="U108" s="188">
        <f t="shared" si="57"/>
        <v>0</v>
      </c>
      <c r="V108" s="173">
        <f t="shared" si="58"/>
        <v>0</v>
      </c>
      <c r="W108" s="174">
        <f t="shared" si="53"/>
        <v>0</v>
      </c>
      <c r="X108" s="174">
        <f t="shared" si="59"/>
        <v>0</v>
      </c>
      <c r="Y108" s="174">
        <f t="shared" si="60"/>
        <v>0</v>
      </c>
      <c r="Z108" s="98"/>
      <c r="AA108" s="90"/>
      <c r="AB108" s="90"/>
      <c r="AC108" s="97"/>
      <c r="AD108" s="98"/>
      <c r="AE108" s="90"/>
      <c r="AF108" s="90"/>
      <c r="AG108" s="90"/>
      <c r="AH108" s="97"/>
    </row>
    <row r="109" spans="1:34" ht="11.4" customHeight="1" x14ac:dyDescent="0.2">
      <c r="A109" s="123" t="s">
        <v>105</v>
      </c>
      <c r="B109" s="260" t="s">
        <v>109</v>
      </c>
      <c r="C109" s="252">
        <v>16</v>
      </c>
      <c r="D109" s="42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4"/>
      <c r="R109" s="187">
        <f t="shared" si="54"/>
        <v>0</v>
      </c>
      <c r="S109" s="171">
        <f t="shared" si="55"/>
        <v>0</v>
      </c>
      <c r="T109" s="171">
        <f t="shared" si="56"/>
        <v>0</v>
      </c>
      <c r="U109" s="188">
        <f t="shared" si="57"/>
        <v>0</v>
      </c>
      <c r="V109" s="173">
        <f t="shared" si="58"/>
        <v>0</v>
      </c>
      <c r="W109" s="174">
        <f t="shared" si="53"/>
        <v>0</v>
      </c>
      <c r="X109" s="174">
        <f t="shared" si="59"/>
        <v>0</v>
      </c>
      <c r="Y109" s="174">
        <f t="shared" si="60"/>
        <v>0</v>
      </c>
      <c r="Z109" s="98"/>
      <c r="AA109" s="90"/>
      <c r="AB109" s="90"/>
      <c r="AC109" s="97"/>
      <c r="AD109" s="98"/>
      <c r="AE109" s="90"/>
      <c r="AF109" s="90"/>
      <c r="AG109" s="90"/>
      <c r="AH109" s="97"/>
    </row>
    <row r="110" spans="1:34" ht="11.4" customHeight="1" x14ac:dyDescent="0.2">
      <c r="A110" s="123" t="s">
        <v>105</v>
      </c>
      <c r="B110" s="260" t="s">
        <v>109</v>
      </c>
      <c r="C110" s="252">
        <v>17</v>
      </c>
      <c r="D110" s="42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4"/>
      <c r="R110" s="187">
        <f t="shared" si="54"/>
        <v>0</v>
      </c>
      <c r="S110" s="171">
        <f t="shared" si="55"/>
        <v>0</v>
      </c>
      <c r="T110" s="171">
        <f t="shared" si="56"/>
        <v>0</v>
      </c>
      <c r="U110" s="188">
        <f t="shared" si="57"/>
        <v>0</v>
      </c>
      <c r="V110" s="173">
        <f t="shared" si="58"/>
        <v>0</v>
      </c>
      <c r="W110" s="174">
        <f t="shared" si="53"/>
        <v>0</v>
      </c>
      <c r="X110" s="174">
        <f t="shared" si="59"/>
        <v>0</v>
      </c>
      <c r="Y110" s="174">
        <f t="shared" si="60"/>
        <v>0</v>
      </c>
      <c r="Z110" s="98"/>
      <c r="AA110" s="90"/>
      <c r="AB110" s="90"/>
      <c r="AC110" s="97"/>
      <c r="AD110" s="98"/>
      <c r="AE110" s="90"/>
      <c r="AF110" s="90"/>
      <c r="AG110" s="90"/>
      <c r="AH110" s="97"/>
    </row>
    <row r="111" spans="1:34" ht="11.4" customHeight="1" x14ac:dyDescent="0.2">
      <c r="A111" s="123" t="s">
        <v>105</v>
      </c>
      <c r="B111" s="260" t="s">
        <v>109</v>
      </c>
      <c r="C111" s="252">
        <v>18</v>
      </c>
      <c r="D111" s="42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4"/>
      <c r="R111" s="187">
        <f t="shared" si="54"/>
        <v>0</v>
      </c>
      <c r="S111" s="171">
        <f t="shared" si="55"/>
        <v>0</v>
      </c>
      <c r="T111" s="171">
        <f t="shared" si="56"/>
        <v>0</v>
      </c>
      <c r="U111" s="188">
        <f t="shared" si="57"/>
        <v>0</v>
      </c>
      <c r="V111" s="173">
        <f t="shared" si="58"/>
        <v>0</v>
      </c>
      <c r="W111" s="174">
        <f t="shared" si="53"/>
        <v>0</v>
      </c>
      <c r="X111" s="174">
        <f t="shared" si="59"/>
        <v>0</v>
      </c>
      <c r="Y111" s="174">
        <f t="shared" si="60"/>
        <v>0</v>
      </c>
      <c r="Z111" s="98"/>
      <c r="AA111" s="90"/>
      <c r="AB111" s="90"/>
      <c r="AC111" s="97"/>
      <c r="AD111" s="98"/>
      <c r="AE111" s="90"/>
      <c r="AF111" s="90"/>
      <c r="AG111" s="90"/>
      <c r="AH111" s="97"/>
    </row>
    <row r="112" spans="1:34" ht="11.4" customHeight="1" x14ac:dyDescent="0.2">
      <c r="A112" s="123" t="s">
        <v>105</v>
      </c>
      <c r="B112" s="260" t="s">
        <v>109</v>
      </c>
      <c r="C112" s="254">
        <v>19</v>
      </c>
      <c r="D112" s="42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4"/>
      <c r="R112" s="187">
        <f t="shared" si="54"/>
        <v>0</v>
      </c>
      <c r="S112" s="171">
        <f t="shared" si="55"/>
        <v>0</v>
      </c>
      <c r="T112" s="171">
        <f t="shared" si="56"/>
        <v>0</v>
      </c>
      <c r="U112" s="188">
        <f t="shared" si="57"/>
        <v>0</v>
      </c>
      <c r="V112" s="173">
        <f t="shared" si="58"/>
        <v>0</v>
      </c>
      <c r="W112" s="174">
        <f t="shared" si="53"/>
        <v>0</v>
      </c>
      <c r="X112" s="174">
        <f t="shared" si="59"/>
        <v>0</v>
      </c>
      <c r="Y112" s="174">
        <f t="shared" si="60"/>
        <v>0</v>
      </c>
      <c r="Z112" s="98"/>
      <c r="AA112" s="90"/>
      <c r="AB112" s="90"/>
      <c r="AC112" s="97"/>
      <c r="AD112" s="98"/>
      <c r="AE112" s="90"/>
      <c r="AF112" s="90"/>
      <c r="AG112" s="90"/>
      <c r="AH112" s="97"/>
    </row>
    <row r="113" spans="1:34" ht="11.4" customHeight="1" x14ac:dyDescent="0.2">
      <c r="A113" s="123" t="s">
        <v>105</v>
      </c>
      <c r="B113" s="260" t="s">
        <v>109</v>
      </c>
      <c r="C113" s="254">
        <v>20</v>
      </c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4"/>
      <c r="R113" s="187">
        <f t="shared" si="54"/>
        <v>0</v>
      </c>
      <c r="S113" s="171">
        <f t="shared" si="55"/>
        <v>0</v>
      </c>
      <c r="T113" s="171">
        <f t="shared" si="56"/>
        <v>0</v>
      </c>
      <c r="U113" s="188">
        <f t="shared" si="57"/>
        <v>0</v>
      </c>
      <c r="V113" s="173">
        <f t="shared" si="58"/>
        <v>0</v>
      </c>
      <c r="W113" s="174">
        <f t="shared" si="53"/>
        <v>0</v>
      </c>
      <c r="X113" s="174">
        <f t="shared" si="59"/>
        <v>0</v>
      </c>
      <c r="Y113" s="174">
        <f t="shared" si="60"/>
        <v>0</v>
      </c>
      <c r="Z113" s="98"/>
      <c r="AA113" s="90"/>
      <c r="AB113" s="90"/>
      <c r="AC113" s="97"/>
      <c r="AD113" s="98"/>
      <c r="AE113" s="90"/>
      <c r="AF113" s="90"/>
      <c r="AG113" s="90"/>
      <c r="AH113" s="97"/>
    </row>
    <row r="114" spans="1:34" ht="11.4" customHeight="1" x14ac:dyDescent="0.2">
      <c r="A114" s="123" t="s">
        <v>105</v>
      </c>
      <c r="B114" s="260" t="s">
        <v>109</v>
      </c>
      <c r="C114" s="254">
        <v>21</v>
      </c>
      <c r="D114" s="42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4"/>
      <c r="R114" s="187">
        <f t="shared" si="54"/>
        <v>0</v>
      </c>
      <c r="S114" s="171">
        <f t="shared" si="55"/>
        <v>0</v>
      </c>
      <c r="T114" s="171">
        <f t="shared" si="56"/>
        <v>0</v>
      </c>
      <c r="U114" s="188">
        <f t="shared" si="57"/>
        <v>0</v>
      </c>
      <c r="V114" s="173">
        <f t="shared" si="58"/>
        <v>0</v>
      </c>
      <c r="W114" s="174">
        <f t="shared" si="53"/>
        <v>0</v>
      </c>
      <c r="X114" s="174">
        <f t="shared" si="59"/>
        <v>0</v>
      </c>
      <c r="Y114" s="174">
        <f t="shared" si="60"/>
        <v>0</v>
      </c>
      <c r="Z114" s="98"/>
      <c r="AA114" s="90"/>
      <c r="AB114" s="90"/>
      <c r="AC114" s="97"/>
      <c r="AD114" s="98"/>
      <c r="AE114" s="90"/>
      <c r="AF114" s="90"/>
      <c r="AG114" s="90"/>
      <c r="AH114" s="97"/>
    </row>
    <row r="115" spans="1:34" ht="11.4" customHeight="1" x14ac:dyDescent="0.2">
      <c r="A115" s="123" t="s">
        <v>105</v>
      </c>
      <c r="B115" s="260" t="s">
        <v>109</v>
      </c>
      <c r="C115" s="252">
        <v>22</v>
      </c>
      <c r="D115" s="42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4"/>
      <c r="R115" s="187">
        <f t="shared" si="54"/>
        <v>0</v>
      </c>
      <c r="S115" s="171">
        <f t="shared" si="55"/>
        <v>0</v>
      </c>
      <c r="T115" s="171">
        <f t="shared" si="56"/>
        <v>0</v>
      </c>
      <c r="U115" s="188">
        <f t="shared" si="57"/>
        <v>0</v>
      </c>
      <c r="V115" s="173">
        <f t="shared" si="58"/>
        <v>0</v>
      </c>
      <c r="W115" s="174">
        <f t="shared" si="53"/>
        <v>0</v>
      </c>
      <c r="X115" s="174">
        <f t="shared" si="59"/>
        <v>0</v>
      </c>
      <c r="Y115" s="174">
        <f t="shared" si="60"/>
        <v>0</v>
      </c>
      <c r="Z115" s="98"/>
      <c r="AA115" s="90"/>
      <c r="AB115" s="90"/>
      <c r="AC115" s="97"/>
      <c r="AD115" s="98"/>
      <c r="AE115" s="90"/>
      <c r="AF115" s="90"/>
      <c r="AG115" s="90"/>
      <c r="AH115" s="97"/>
    </row>
    <row r="116" spans="1:34" ht="11.4" customHeight="1" x14ac:dyDescent="0.2">
      <c r="A116" s="123" t="s">
        <v>105</v>
      </c>
      <c r="B116" s="260" t="s">
        <v>109</v>
      </c>
      <c r="C116" s="252">
        <v>23</v>
      </c>
      <c r="D116" s="42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4"/>
      <c r="R116" s="187">
        <f t="shared" si="54"/>
        <v>0</v>
      </c>
      <c r="S116" s="171">
        <f t="shared" si="55"/>
        <v>0</v>
      </c>
      <c r="T116" s="171">
        <f t="shared" si="56"/>
        <v>0</v>
      </c>
      <c r="U116" s="188">
        <f t="shared" si="57"/>
        <v>0</v>
      </c>
      <c r="V116" s="173">
        <f t="shared" si="58"/>
        <v>0</v>
      </c>
      <c r="W116" s="174">
        <f t="shared" si="53"/>
        <v>0</v>
      </c>
      <c r="X116" s="174">
        <f t="shared" si="59"/>
        <v>0</v>
      </c>
      <c r="Y116" s="174">
        <f t="shared" si="60"/>
        <v>0</v>
      </c>
      <c r="Z116" s="98"/>
      <c r="AA116" s="90"/>
      <c r="AB116" s="90"/>
      <c r="AC116" s="97"/>
      <c r="AD116" s="98"/>
      <c r="AE116" s="90"/>
      <c r="AF116" s="90"/>
      <c r="AG116" s="90"/>
      <c r="AH116" s="97"/>
    </row>
    <row r="117" spans="1:34" ht="11.4" customHeight="1" x14ac:dyDescent="0.2">
      <c r="A117" s="123" t="s">
        <v>105</v>
      </c>
      <c r="B117" s="260" t="s">
        <v>109</v>
      </c>
      <c r="C117" s="252">
        <v>24</v>
      </c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4"/>
      <c r="R117" s="187">
        <f t="shared" si="54"/>
        <v>0</v>
      </c>
      <c r="S117" s="171">
        <f t="shared" si="55"/>
        <v>0</v>
      </c>
      <c r="T117" s="171">
        <f t="shared" si="56"/>
        <v>0</v>
      </c>
      <c r="U117" s="188">
        <f t="shared" si="57"/>
        <v>0</v>
      </c>
      <c r="V117" s="173">
        <f t="shared" si="58"/>
        <v>0</v>
      </c>
      <c r="W117" s="174">
        <f t="shared" si="53"/>
        <v>0</v>
      </c>
      <c r="X117" s="174">
        <f t="shared" si="59"/>
        <v>0</v>
      </c>
      <c r="Y117" s="174">
        <f t="shared" si="60"/>
        <v>0</v>
      </c>
      <c r="Z117" s="98"/>
      <c r="AA117" s="90"/>
      <c r="AB117" s="90"/>
      <c r="AC117" s="97"/>
      <c r="AD117" s="98"/>
      <c r="AE117" s="90"/>
      <c r="AF117" s="90"/>
      <c r="AG117" s="90"/>
      <c r="AH117" s="97"/>
    </row>
    <row r="118" spans="1:34" ht="11.4" customHeight="1" x14ac:dyDescent="0.2">
      <c r="A118" s="123" t="s">
        <v>105</v>
      </c>
      <c r="B118" s="260" t="s">
        <v>109</v>
      </c>
      <c r="C118" s="252">
        <v>25</v>
      </c>
      <c r="D118" s="4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4"/>
      <c r="R118" s="187">
        <f t="shared" si="54"/>
        <v>0</v>
      </c>
      <c r="S118" s="171">
        <f t="shared" si="55"/>
        <v>0</v>
      </c>
      <c r="T118" s="171">
        <f t="shared" si="56"/>
        <v>0</v>
      </c>
      <c r="U118" s="188">
        <f t="shared" si="57"/>
        <v>0</v>
      </c>
      <c r="V118" s="173">
        <f t="shared" si="58"/>
        <v>0</v>
      </c>
      <c r="W118" s="174">
        <f t="shared" si="53"/>
        <v>0</v>
      </c>
      <c r="X118" s="174">
        <f t="shared" si="59"/>
        <v>0</v>
      </c>
      <c r="Y118" s="174">
        <f t="shared" si="60"/>
        <v>0</v>
      </c>
      <c r="Z118" s="98"/>
      <c r="AA118" s="90"/>
      <c r="AB118" s="90"/>
      <c r="AC118" s="97"/>
      <c r="AD118" s="98"/>
      <c r="AE118" s="90"/>
      <c r="AF118" s="90"/>
      <c r="AG118" s="90"/>
      <c r="AH118" s="97"/>
    </row>
    <row r="119" spans="1:34" ht="11.4" customHeight="1" x14ac:dyDescent="0.2">
      <c r="A119" s="123" t="s">
        <v>105</v>
      </c>
      <c r="B119" s="260" t="s">
        <v>109</v>
      </c>
      <c r="C119" s="252">
        <v>26</v>
      </c>
      <c r="D119" s="4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4"/>
      <c r="R119" s="187">
        <f t="shared" si="54"/>
        <v>0</v>
      </c>
      <c r="S119" s="171">
        <f t="shared" si="55"/>
        <v>0</v>
      </c>
      <c r="T119" s="171">
        <f t="shared" si="56"/>
        <v>0</v>
      </c>
      <c r="U119" s="188">
        <f t="shared" si="57"/>
        <v>0</v>
      </c>
      <c r="V119" s="173">
        <f t="shared" si="58"/>
        <v>0</v>
      </c>
      <c r="W119" s="174">
        <f t="shared" si="53"/>
        <v>0</v>
      </c>
      <c r="X119" s="174">
        <f t="shared" si="59"/>
        <v>0</v>
      </c>
      <c r="Y119" s="174">
        <f t="shared" si="60"/>
        <v>0</v>
      </c>
      <c r="Z119" s="98"/>
      <c r="AA119" s="90"/>
      <c r="AB119" s="90"/>
      <c r="AC119" s="97"/>
      <c r="AD119" s="98"/>
      <c r="AE119" s="90"/>
      <c r="AF119" s="90"/>
      <c r="AG119" s="90"/>
      <c r="AH119" s="97"/>
    </row>
    <row r="120" spans="1:34" ht="11.4" customHeight="1" x14ac:dyDescent="0.2">
      <c r="A120" s="123" t="s">
        <v>105</v>
      </c>
      <c r="B120" s="260" t="s">
        <v>109</v>
      </c>
      <c r="C120" s="252">
        <v>27</v>
      </c>
      <c r="D120" s="42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4"/>
      <c r="R120" s="187">
        <f t="shared" si="54"/>
        <v>0</v>
      </c>
      <c r="S120" s="171">
        <f t="shared" si="55"/>
        <v>0</v>
      </c>
      <c r="T120" s="171">
        <f t="shared" si="56"/>
        <v>0</v>
      </c>
      <c r="U120" s="188">
        <f t="shared" si="57"/>
        <v>0</v>
      </c>
      <c r="V120" s="173">
        <f t="shared" si="58"/>
        <v>0</v>
      </c>
      <c r="W120" s="174">
        <f t="shared" si="53"/>
        <v>0</v>
      </c>
      <c r="X120" s="174">
        <f t="shared" si="59"/>
        <v>0</v>
      </c>
      <c r="Y120" s="174">
        <f t="shared" si="60"/>
        <v>0</v>
      </c>
      <c r="Z120" s="98"/>
      <c r="AA120" s="90"/>
      <c r="AB120" s="90"/>
      <c r="AC120" s="97"/>
      <c r="AD120" s="98"/>
      <c r="AE120" s="90"/>
      <c r="AF120" s="90"/>
      <c r="AG120" s="90"/>
      <c r="AH120" s="97"/>
    </row>
    <row r="121" spans="1:34" ht="11.4" customHeight="1" x14ac:dyDescent="0.2">
      <c r="A121" s="123" t="s">
        <v>105</v>
      </c>
      <c r="B121" s="260" t="s">
        <v>109</v>
      </c>
      <c r="C121" s="252">
        <v>28</v>
      </c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4"/>
      <c r="R121" s="187">
        <f t="shared" si="54"/>
        <v>0</v>
      </c>
      <c r="S121" s="171">
        <f t="shared" si="55"/>
        <v>0</v>
      </c>
      <c r="T121" s="171">
        <f t="shared" si="56"/>
        <v>0</v>
      </c>
      <c r="U121" s="188">
        <f t="shared" si="57"/>
        <v>0</v>
      </c>
      <c r="V121" s="173">
        <f t="shared" si="58"/>
        <v>0</v>
      </c>
      <c r="W121" s="174">
        <f t="shared" si="53"/>
        <v>0</v>
      </c>
      <c r="X121" s="174">
        <f t="shared" si="59"/>
        <v>0</v>
      </c>
      <c r="Y121" s="174">
        <f t="shared" si="60"/>
        <v>0</v>
      </c>
      <c r="Z121" s="96"/>
      <c r="AA121" s="89"/>
      <c r="AB121" s="89"/>
      <c r="AC121" s="97"/>
      <c r="AD121" s="96"/>
      <c r="AE121" s="89"/>
      <c r="AF121" s="89"/>
      <c r="AG121" s="89"/>
      <c r="AH121" s="97"/>
    </row>
    <row r="122" spans="1:34" ht="11.4" customHeight="1" x14ac:dyDescent="0.2">
      <c r="A122" s="123" t="s">
        <v>105</v>
      </c>
      <c r="B122" s="260" t="s">
        <v>109</v>
      </c>
      <c r="C122" s="252">
        <v>29</v>
      </c>
      <c r="D122" s="42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4"/>
      <c r="R122" s="187">
        <f t="shared" si="54"/>
        <v>0</v>
      </c>
      <c r="S122" s="171">
        <f t="shared" si="55"/>
        <v>0</v>
      </c>
      <c r="T122" s="171">
        <f t="shared" si="56"/>
        <v>0</v>
      </c>
      <c r="U122" s="188">
        <f t="shared" si="57"/>
        <v>0</v>
      </c>
      <c r="V122" s="173">
        <f t="shared" si="58"/>
        <v>0</v>
      </c>
      <c r="W122" s="174">
        <f t="shared" si="53"/>
        <v>0</v>
      </c>
      <c r="X122" s="174">
        <f t="shared" si="59"/>
        <v>0</v>
      </c>
      <c r="Y122" s="174">
        <f t="shared" si="60"/>
        <v>0</v>
      </c>
      <c r="Z122" s="98"/>
      <c r="AA122" s="90"/>
      <c r="AB122" s="90"/>
      <c r="AC122" s="97"/>
      <c r="AD122" s="98"/>
      <c r="AE122" s="90"/>
      <c r="AF122" s="90"/>
      <c r="AG122" s="90"/>
      <c r="AH122" s="97"/>
    </row>
    <row r="123" spans="1:34" ht="11.4" customHeight="1" x14ac:dyDescent="0.2">
      <c r="A123" s="123" t="s">
        <v>105</v>
      </c>
      <c r="B123" s="260" t="s">
        <v>109</v>
      </c>
      <c r="C123" s="253">
        <v>30</v>
      </c>
      <c r="D123" s="42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4"/>
      <c r="R123" s="187">
        <f t="shared" si="54"/>
        <v>0</v>
      </c>
      <c r="S123" s="171">
        <f t="shared" si="55"/>
        <v>0</v>
      </c>
      <c r="T123" s="171">
        <f t="shared" si="56"/>
        <v>0</v>
      </c>
      <c r="U123" s="188">
        <f t="shared" si="57"/>
        <v>0</v>
      </c>
      <c r="V123" s="173">
        <f t="shared" si="58"/>
        <v>0</v>
      </c>
      <c r="W123" s="174">
        <f t="shared" si="53"/>
        <v>0</v>
      </c>
      <c r="X123" s="174">
        <f t="shared" si="59"/>
        <v>0</v>
      </c>
      <c r="Y123" s="174">
        <f t="shared" si="60"/>
        <v>0</v>
      </c>
      <c r="Z123" s="98"/>
      <c r="AA123" s="90"/>
      <c r="AB123" s="90"/>
      <c r="AC123" s="97"/>
      <c r="AD123" s="98"/>
      <c r="AE123" s="90"/>
      <c r="AF123" s="90"/>
      <c r="AG123" s="90"/>
      <c r="AH123" s="97"/>
    </row>
    <row r="124" spans="1:34" ht="11.4" customHeight="1" x14ac:dyDescent="0.2">
      <c r="A124" s="123" t="s">
        <v>105</v>
      </c>
      <c r="B124" s="260" t="s">
        <v>109</v>
      </c>
      <c r="C124" s="253">
        <v>31</v>
      </c>
      <c r="D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4"/>
      <c r="R124" s="187">
        <f t="shared" si="54"/>
        <v>0</v>
      </c>
      <c r="S124" s="171">
        <f t="shared" si="55"/>
        <v>0</v>
      </c>
      <c r="T124" s="171">
        <f t="shared" si="56"/>
        <v>0</v>
      </c>
      <c r="U124" s="188">
        <f t="shared" si="57"/>
        <v>0</v>
      </c>
      <c r="V124" s="173">
        <f t="shared" si="58"/>
        <v>0</v>
      </c>
      <c r="W124" s="174">
        <f t="shared" si="53"/>
        <v>0</v>
      </c>
      <c r="X124" s="174">
        <f t="shared" si="59"/>
        <v>0</v>
      </c>
      <c r="Y124" s="174">
        <f t="shared" si="60"/>
        <v>0</v>
      </c>
      <c r="Z124" s="98"/>
      <c r="AA124" s="90"/>
      <c r="AB124" s="90"/>
      <c r="AC124" s="97"/>
      <c r="AD124" s="98"/>
      <c r="AE124" s="90"/>
      <c r="AF124" s="90"/>
      <c r="AG124" s="90"/>
      <c r="AH124" s="97"/>
    </row>
    <row r="125" spans="1:34" ht="11.4" customHeight="1" x14ac:dyDescent="0.2">
      <c r="A125" s="123" t="s">
        <v>105</v>
      </c>
      <c r="B125" s="260" t="s">
        <v>109</v>
      </c>
      <c r="C125" s="252">
        <v>32</v>
      </c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4"/>
      <c r="R125" s="187">
        <f t="shared" si="54"/>
        <v>0</v>
      </c>
      <c r="S125" s="171">
        <f t="shared" si="55"/>
        <v>0</v>
      </c>
      <c r="T125" s="171">
        <f t="shared" si="56"/>
        <v>0</v>
      </c>
      <c r="U125" s="188">
        <f t="shared" si="57"/>
        <v>0</v>
      </c>
      <c r="V125" s="173">
        <f t="shared" si="58"/>
        <v>0</v>
      </c>
      <c r="W125" s="174">
        <f t="shared" si="53"/>
        <v>0</v>
      </c>
      <c r="X125" s="174">
        <f t="shared" si="59"/>
        <v>0</v>
      </c>
      <c r="Y125" s="174">
        <f t="shared" si="60"/>
        <v>0</v>
      </c>
      <c r="Z125" s="98"/>
      <c r="AA125" s="90"/>
      <c r="AB125" s="90"/>
      <c r="AC125" s="97"/>
      <c r="AD125" s="98"/>
      <c r="AE125" s="90"/>
      <c r="AF125" s="90"/>
      <c r="AG125" s="90"/>
      <c r="AH125" s="97"/>
    </row>
    <row r="126" spans="1:34" ht="11.4" customHeight="1" x14ac:dyDescent="0.2">
      <c r="A126" s="123" t="s">
        <v>105</v>
      </c>
      <c r="B126" s="260" t="s">
        <v>109</v>
      </c>
      <c r="C126" s="252">
        <v>33</v>
      </c>
      <c r="D126" s="42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4"/>
      <c r="R126" s="187">
        <f t="shared" si="54"/>
        <v>0</v>
      </c>
      <c r="S126" s="171">
        <f t="shared" si="55"/>
        <v>0</v>
      </c>
      <c r="T126" s="171">
        <f t="shared" si="56"/>
        <v>0</v>
      </c>
      <c r="U126" s="188">
        <f t="shared" si="57"/>
        <v>0</v>
      </c>
      <c r="V126" s="173">
        <f t="shared" si="58"/>
        <v>0</v>
      </c>
      <c r="W126" s="174">
        <f t="shared" si="53"/>
        <v>0</v>
      </c>
      <c r="X126" s="174">
        <f t="shared" si="59"/>
        <v>0</v>
      </c>
      <c r="Y126" s="174">
        <f t="shared" si="60"/>
        <v>0</v>
      </c>
      <c r="Z126" s="96"/>
      <c r="AA126" s="89"/>
      <c r="AB126" s="89"/>
      <c r="AC126" s="97"/>
      <c r="AD126" s="96"/>
      <c r="AE126" s="89"/>
      <c r="AF126" s="89"/>
      <c r="AG126" s="89"/>
      <c r="AH126" s="97"/>
    </row>
    <row r="127" spans="1:34" ht="11.4" customHeight="1" x14ac:dyDescent="0.2">
      <c r="A127" s="123" t="s">
        <v>105</v>
      </c>
      <c r="B127" s="260" t="s">
        <v>109</v>
      </c>
      <c r="C127" s="252">
        <v>34</v>
      </c>
      <c r="D127" s="4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4"/>
      <c r="R127" s="187">
        <f t="shared" si="54"/>
        <v>0</v>
      </c>
      <c r="S127" s="171">
        <f t="shared" si="55"/>
        <v>0</v>
      </c>
      <c r="T127" s="171">
        <f t="shared" si="56"/>
        <v>0</v>
      </c>
      <c r="U127" s="188">
        <f t="shared" si="57"/>
        <v>0</v>
      </c>
      <c r="V127" s="173">
        <f t="shared" si="58"/>
        <v>0</v>
      </c>
      <c r="W127" s="174">
        <f t="shared" si="53"/>
        <v>0</v>
      </c>
      <c r="X127" s="174">
        <f t="shared" si="59"/>
        <v>0</v>
      </c>
      <c r="Y127" s="174">
        <f t="shared" si="60"/>
        <v>0</v>
      </c>
      <c r="Z127" s="96"/>
      <c r="AA127" s="89"/>
      <c r="AB127" s="89"/>
      <c r="AC127" s="97"/>
      <c r="AD127" s="96"/>
      <c r="AE127" s="89"/>
      <c r="AF127" s="89"/>
      <c r="AG127" s="89"/>
      <c r="AH127" s="97"/>
    </row>
    <row r="128" spans="1:34" ht="11.4" customHeight="1" x14ac:dyDescent="0.2">
      <c r="A128" s="123" t="s">
        <v>105</v>
      </c>
      <c r="B128" s="260" t="s">
        <v>109</v>
      </c>
      <c r="C128" s="252">
        <v>35</v>
      </c>
      <c r="D128" s="4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4"/>
      <c r="R128" s="187">
        <f t="shared" si="54"/>
        <v>0</v>
      </c>
      <c r="S128" s="171">
        <f t="shared" si="55"/>
        <v>0</v>
      </c>
      <c r="T128" s="171">
        <f t="shared" si="56"/>
        <v>0</v>
      </c>
      <c r="U128" s="188">
        <f t="shared" si="57"/>
        <v>0</v>
      </c>
      <c r="V128" s="173">
        <f t="shared" si="58"/>
        <v>0</v>
      </c>
      <c r="W128" s="174">
        <f t="shared" si="53"/>
        <v>0</v>
      </c>
      <c r="X128" s="174">
        <f t="shared" si="59"/>
        <v>0</v>
      </c>
      <c r="Y128" s="174">
        <f t="shared" si="60"/>
        <v>0</v>
      </c>
      <c r="Z128" s="98"/>
      <c r="AA128" s="90"/>
      <c r="AB128" s="90"/>
      <c r="AC128" s="97"/>
      <c r="AD128" s="98"/>
      <c r="AE128" s="90"/>
      <c r="AF128" s="90"/>
      <c r="AG128" s="90"/>
      <c r="AH128" s="97"/>
    </row>
    <row r="129" spans="1:34" ht="11.4" customHeight="1" x14ac:dyDescent="0.2">
      <c r="A129" s="123" t="s">
        <v>105</v>
      </c>
      <c r="B129" s="260" t="s">
        <v>109</v>
      </c>
      <c r="C129" s="252">
        <v>36</v>
      </c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4"/>
      <c r="R129" s="187">
        <f t="shared" si="54"/>
        <v>0</v>
      </c>
      <c r="S129" s="171">
        <f t="shared" si="55"/>
        <v>0</v>
      </c>
      <c r="T129" s="171">
        <f t="shared" si="56"/>
        <v>0</v>
      </c>
      <c r="U129" s="188">
        <f t="shared" si="57"/>
        <v>0</v>
      </c>
      <c r="V129" s="173">
        <f t="shared" si="58"/>
        <v>0</v>
      </c>
      <c r="W129" s="174">
        <f t="shared" si="53"/>
        <v>0</v>
      </c>
      <c r="X129" s="174">
        <f t="shared" si="59"/>
        <v>0</v>
      </c>
      <c r="Y129" s="174">
        <f t="shared" si="60"/>
        <v>0</v>
      </c>
      <c r="Z129" s="98"/>
      <c r="AA129" s="90"/>
      <c r="AB129" s="90"/>
      <c r="AC129" s="97"/>
      <c r="AD129" s="98"/>
      <c r="AE129" s="90"/>
      <c r="AF129" s="90"/>
      <c r="AG129" s="90"/>
      <c r="AH129" s="97"/>
    </row>
    <row r="130" spans="1:34" ht="11.4" customHeight="1" x14ac:dyDescent="0.2">
      <c r="A130" s="123" t="s">
        <v>105</v>
      </c>
      <c r="B130" s="260" t="s">
        <v>109</v>
      </c>
      <c r="C130" s="252">
        <v>37</v>
      </c>
      <c r="D130" s="4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4"/>
      <c r="R130" s="187">
        <f t="shared" si="54"/>
        <v>0</v>
      </c>
      <c r="S130" s="171">
        <f t="shared" si="55"/>
        <v>0</v>
      </c>
      <c r="T130" s="171">
        <f t="shared" si="56"/>
        <v>0</v>
      </c>
      <c r="U130" s="188">
        <f t="shared" si="57"/>
        <v>0</v>
      </c>
      <c r="V130" s="173">
        <f t="shared" si="58"/>
        <v>0</v>
      </c>
      <c r="W130" s="174">
        <f t="shared" si="53"/>
        <v>0</v>
      </c>
      <c r="X130" s="174">
        <f t="shared" si="59"/>
        <v>0</v>
      </c>
      <c r="Y130" s="174">
        <f t="shared" si="60"/>
        <v>0</v>
      </c>
      <c r="Z130" s="98"/>
      <c r="AA130" s="90"/>
      <c r="AB130" s="90"/>
      <c r="AC130" s="97"/>
      <c r="AD130" s="98"/>
      <c r="AE130" s="90"/>
      <c r="AF130" s="90"/>
      <c r="AG130" s="90"/>
      <c r="AH130" s="97"/>
    </row>
    <row r="131" spans="1:34" ht="11.4" customHeight="1" x14ac:dyDescent="0.2">
      <c r="A131" s="123" t="s">
        <v>105</v>
      </c>
      <c r="B131" s="260" t="s">
        <v>109</v>
      </c>
      <c r="C131" s="252">
        <v>38</v>
      </c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4"/>
      <c r="R131" s="187">
        <f t="shared" si="54"/>
        <v>0</v>
      </c>
      <c r="S131" s="171">
        <f t="shared" si="55"/>
        <v>0</v>
      </c>
      <c r="T131" s="171">
        <f t="shared" si="56"/>
        <v>0</v>
      </c>
      <c r="U131" s="188">
        <f t="shared" si="57"/>
        <v>0</v>
      </c>
      <c r="V131" s="173">
        <f t="shared" si="58"/>
        <v>0</v>
      </c>
      <c r="W131" s="174">
        <f t="shared" si="53"/>
        <v>0</v>
      </c>
      <c r="X131" s="174">
        <f t="shared" si="59"/>
        <v>0</v>
      </c>
      <c r="Y131" s="174">
        <f t="shared" si="60"/>
        <v>0</v>
      </c>
      <c r="Z131" s="98"/>
      <c r="AA131" s="90"/>
      <c r="AB131" s="90"/>
      <c r="AC131" s="97"/>
      <c r="AD131" s="98"/>
      <c r="AE131" s="90"/>
      <c r="AF131" s="90"/>
      <c r="AG131" s="90"/>
      <c r="AH131" s="97"/>
    </row>
    <row r="132" spans="1:34" ht="11.4" customHeight="1" x14ac:dyDescent="0.2">
      <c r="A132" s="123" t="s">
        <v>105</v>
      </c>
      <c r="B132" s="260" t="s">
        <v>109</v>
      </c>
      <c r="C132" s="252">
        <v>39</v>
      </c>
      <c r="D132" s="4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4"/>
      <c r="R132" s="187">
        <f t="shared" si="54"/>
        <v>0</v>
      </c>
      <c r="S132" s="171">
        <f t="shared" si="55"/>
        <v>0</v>
      </c>
      <c r="T132" s="171">
        <f t="shared" si="56"/>
        <v>0</v>
      </c>
      <c r="U132" s="188">
        <f t="shared" si="57"/>
        <v>0</v>
      </c>
      <c r="V132" s="173">
        <f t="shared" si="58"/>
        <v>0</v>
      </c>
      <c r="W132" s="174">
        <f t="shared" si="53"/>
        <v>0</v>
      </c>
      <c r="X132" s="174">
        <f t="shared" si="59"/>
        <v>0</v>
      </c>
      <c r="Y132" s="174">
        <f t="shared" si="60"/>
        <v>0</v>
      </c>
      <c r="Z132" s="98"/>
      <c r="AA132" s="90"/>
      <c r="AB132" s="90"/>
      <c r="AC132" s="97"/>
      <c r="AD132" s="98"/>
      <c r="AE132" s="90"/>
      <c r="AF132" s="90"/>
      <c r="AG132" s="90"/>
      <c r="AH132" s="97"/>
    </row>
    <row r="133" spans="1:34" ht="11.4" customHeight="1" x14ac:dyDescent="0.2">
      <c r="A133" s="123" t="s">
        <v>105</v>
      </c>
      <c r="B133" s="260" t="s">
        <v>109</v>
      </c>
      <c r="C133" s="252">
        <v>40</v>
      </c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4"/>
      <c r="R133" s="187">
        <f t="shared" si="54"/>
        <v>0</v>
      </c>
      <c r="S133" s="171">
        <f t="shared" si="55"/>
        <v>0</v>
      </c>
      <c r="T133" s="171">
        <f t="shared" si="56"/>
        <v>0</v>
      </c>
      <c r="U133" s="188">
        <f t="shared" si="57"/>
        <v>0</v>
      </c>
      <c r="V133" s="173">
        <f t="shared" si="58"/>
        <v>0</v>
      </c>
      <c r="W133" s="174">
        <f t="shared" si="53"/>
        <v>0</v>
      </c>
      <c r="X133" s="174">
        <f t="shared" si="59"/>
        <v>0</v>
      </c>
      <c r="Y133" s="174">
        <f t="shared" si="60"/>
        <v>0</v>
      </c>
      <c r="Z133" s="96"/>
      <c r="AA133" s="89"/>
      <c r="AB133" s="89"/>
      <c r="AC133" s="97"/>
      <c r="AD133" s="96"/>
      <c r="AE133" s="89"/>
      <c r="AF133" s="89"/>
      <c r="AG133" s="89"/>
      <c r="AH133" s="97"/>
    </row>
    <row r="134" spans="1:34" ht="11.4" customHeight="1" x14ac:dyDescent="0.2">
      <c r="A134" s="123" t="s">
        <v>105</v>
      </c>
      <c r="B134" s="260" t="s">
        <v>109</v>
      </c>
      <c r="C134" s="252">
        <v>41</v>
      </c>
      <c r="D134" s="42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4"/>
      <c r="R134" s="187">
        <f t="shared" si="54"/>
        <v>0</v>
      </c>
      <c r="S134" s="171">
        <f t="shared" si="55"/>
        <v>0</v>
      </c>
      <c r="T134" s="171">
        <f t="shared" si="56"/>
        <v>0</v>
      </c>
      <c r="U134" s="188">
        <f t="shared" si="57"/>
        <v>0</v>
      </c>
      <c r="V134" s="173">
        <f t="shared" si="58"/>
        <v>0</v>
      </c>
      <c r="W134" s="174">
        <f t="shared" si="53"/>
        <v>0</v>
      </c>
      <c r="X134" s="174">
        <f t="shared" si="59"/>
        <v>0</v>
      </c>
      <c r="Y134" s="174">
        <f t="shared" si="60"/>
        <v>0</v>
      </c>
      <c r="Z134" s="96"/>
      <c r="AA134" s="89"/>
      <c r="AB134" s="89"/>
      <c r="AC134" s="97"/>
      <c r="AD134" s="96"/>
      <c r="AE134" s="89"/>
      <c r="AF134" s="89"/>
      <c r="AG134" s="89"/>
      <c r="AH134" s="97"/>
    </row>
    <row r="135" spans="1:34" ht="11.4" customHeight="1" x14ac:dyDescent="0.2">
      <c r="A135" s="123" t="s">
        <v>105</v>
      </c>
      <c r="B135" s="260" t="s">
        <v>109</v>
      </c>
      <c r="C135" s="252">
        <v>42</v>
      </c>
      <c r="D135" s="42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4"/>
      <c r="R135" s="187">
        <f t="shared" si="54"/>
        <v>0</v>
      </c>
      <c r="S135" s="171">
        <f t="shared" si="55"/>
        <v>0</v>
      </c>
      <c r="T135" s="171">
        <f t="shared" si="56"/>
        <v>0</v>
      </c>
      <c r="U135" s="188">
        <f t="shared" si="57"/>
        <v>0</v>
      </c>
      <c r="V135" s="173">
        <f t="shared" si="58"/>
        <v>0</v>
      </c>
      <c r="W135" s="174">
        <f t="shared" si="53"/>
        <v>0</v>
      </c>
      <c r="X135" s="174">
        <f t="shared" si="59"/>
        <v>0</v>
      </c>
      <c r="Y135" s="174">
        <f t="shared" si="60"/>
        <v>0</v>
      </c>
      <c r="Z135" s="96"/>
      <c r="AA135" s="89"/>
      <c r="AB135" s="89"/>
      <c r="AC135" s="97"/>
      <c r="AD135" s="96"/>
      <c r="AE135" s="89"/>
      <c r="AF135" s="89"/>
      <c r="AG135" s="89"/>
      <c r="AH135" s="97"/>
    </row>
    <row r="136" spans="1:34" ht="11.4" customHeight="1" x14ac:dyDescent="0.2">
      <c r="A136" s="246" t="s">
        <v>105</v>
      </c>
      <c r="B136" s="261" t="s">
        <v>109</v>
      </c>
      <c r="C136" s="255">
        <v>43</v>
      </c>
      <c r="D136" s="45"/>
      <c r="E136" s="46"/>
      <c r="F136" s="114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7"/>
      <c r="R136" s="175">
        <f>(L136*5+E136*2)/7</f>
        <v>0</v>
      </c>
      <c r="S136" s="176">
        <f t="shared" ref="S136:S153" si="61">(M136*5+F136*2)/7</f>
        <v>0</v>
      </c>
      <c r="T136" s="176">
        <f t="shared" ref="T136:T153" si="62">(N136*5+G136*2)/7</f>
        <v>0</v>
      </c>
      <c r="U136" s="177">
        <f t="shared" ref="U136:U153" si="63">(O136*5+H136*2)/7</f>
        <v>0</v>
      </c>
      <c r="V136" s="175">
        <f t="shared" ref="V136:V153" si="64">(P136*5+I136*2)/7</f>
        <v>0</v>
      </c>
      <c r="W136" s="178">
        <f t="shared" si="53"/>
        <v>0</v>
      </c>
      <c r="X136" s="178">
        <f>(Q136*5+J136*2)/7</f>
        <v>0</v>
      </c>
      <c r="Y136" s="177">
        <f>(K136*5+D136*2)/7</f>
        <v>0</v>
      </c>
      <c r="Z136" s="96"/>
      <c r="AA136" s="89"/>
      <c r="AB136" s="89"/>
      <c r="AC136" s="97"/>
      <c r="AD136" s="96"/>
      <c r="AE136" s="89"/>
      <c r="AF136" s="89"/>
      <c r="AG136" s="89"/>
      <c r="AH136" s="97"/>
    </row>
    <row r="137" spans="1:34" ht="11.4" customHeight="1" x14ac:dyDescent="0.2">
      <c r="A137" s="246" t="s">
        <v>105</v>
      </c>
      <c r="B137" s="261" t="s">
        <v>109</v>
      </c>
      <c r="C137" s="255">
        <v>44</v>
      </c>
      <c r="D137" s="45"/>
      <c r="E137" s="46"/>
      <c r="F137" s="114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7"/>
      <c r="R137" s="175">
        <f t="shared" ref="R137:R153" si="65">(L137*5+E137*2)/7</f>
        <v>0</v>
      </c>
      <c r="S137" s="176">
        <f t="shared" si="61"/>
        <v>0</v>
      </c>
      <c r="T137" s="176">
        <f t="shared" si="62"/>
        <v>0</v>
      </c>
      <c r="U137" s="177">
        <f t="shared" si="63"/>
        <v>0</v>
      </c>
      <c r="V137" s="175">
        <f t="shared" si="64"/>
        <v>0</v>
      </c>
      <c r="W137" s="178">
        <f t="shared" si="53"/>
        <v>0</v>
      </c>
      <c r="X137" s="178">
        <f t="shared" si="59"/>
        <v>0</v>
      </c>
      <c r="Y137" s="177">
        <f t="shared" ref="Y137:Y153" si="66">(K137*5+D137*2)/7</f>
        <v>0</v>
      </c>
      <c r="Z137" s="100"/>
      <c r="AA137" s="92"/>
      <c r="AB137" s="92"/>
      <c r="AC137" s="101"/>
      <c r="AD137" s="100"/>
      <c r="AE137" s="92"/>
      <c r="AF137" s="92"/>
      <c r="AG137" s="92"/>
      <c r="AH137" s="101"/>
    </row>
    <row r="138" spans="1:34" ht="11.4" customHeight="1" x14ac:dyDescent="0.2">
      <c r="A138" s="246" t="s">
        <v>105</v>
      </c>
      <c r="B138" s="261" t="s">
        <v>109</v>
      </c>
      <c r="C138" s="255">
        <v>45</v>
      </c>
      <c r="D138" s="45"/>
      <c r="E138" s="46"/>
      <c r="F138" s="114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7"/>
      <c r="R138" s="175">
        <f t="shared" si="65"/>
        <v>0</v>
      </c>
      <c r="S138" s="176">
        <f t="shared" si="61"/>
        <v>0</v>
      </c>
      <c r="T138" s="176">
        <f t="shared" si="62"/>
        <v>0</v>
      </c>
      <c r="U138" s="177">
        <f t="shared" si="63"/>
        <v>0</v>
      </c>
      <c r="V138" s="175">
        <f t="shared" si="64"/>
        <v>0</v>
      </c>
      <c r="W138" s="178">
        <f t="shared" si="53"/>
        <v>0</v>
      </c>
      <c r="X138" s="178">
        <f t="shared" si="59"/>
        <v>0</v>
      </c>
      <c r="Y138" s="177">
        <f t="shared" si="66"/>
        <v>0</v>
      </c>
      <c r="Z138" s="98"/>
      <c r="AA138" s="90"/>
      <c r="AB138" s="90"/>
      <c r="AC138" s="97"/>
      <c r="AD138" s="98"/>
      <c r="AE138" s="90"/>
      <c r="AF138" s="90"/>
      <c r="AG138" s="90"/>
      <c r="AH138" s="97"/>
    </row>
    <row r="139" spans="1:34" ht="11.4" customHeight="1" x14ac:dyDescent="0.2">
      <c r="A139" s="123" t="s">
        <v>105</v>
      </c>
      <c r="B139" s="260" t="s">
        <v>109</v>
      </c>
      <c r="C139" s="252">
        <v>46</v>
      </c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4"/>
      <c r="R139" s="170">
        <f>_xlfn.CEILING.PRECISE((L139*5+E139*2)/7)</f>
        <v>0</v>
      </c>
      <c r="S139" s="171">
        <f t="shared" ref="S139:U139" si="67">_xlfn.CEILING.PRECISE((M139*5+F139*2)/7)</f>
        <v>0</v>
      </c>
      <c r="T139" s="171">
        <f>_xlfn.CEILING.PRECISE((N139*5+G139*2)/7)</f>
        <v>0</v>
      </c>
      <c r="U139" s="184">
        <f t="shared" si="67"/>
        <v>0</v>
      </c>
      <c r="V139" s="173">
        <f>_xlfn.CEILING.PRECISE((P139*5+I139*2)/7)</f>
        <v>0</v>
      </c>
      <c r="W139" s="174">
        <f>X139+Y139</f>
        <v>0</v>
      </c>
      <c r="X139" s="174">
        <f>_xlfn.CEILING.PRECISE((Q139*5+J139*2)/7)</f>
        <v>0</v>
      </c>
      <c r="Y139" s="172">
        <f>_xlfn.CEILING.PRECISE((K139*5+D139*2)/7)</f>
        <v>0</v>
      </c>
      <c r="Z139" s="98"/>
      <c r="AA139" s="90"/>
      <c r="AB139" s="90"/>
      <c r="AC139" s="97"/>
      <c r="AD139" s="98"/>
      <c r="AE139" s="90"/>
      <c r="AF139" s="90"/>
      <c r="AG139" s="90"/>
      <c r="AH139" s="97"/>
    </row>
    <row r="140" spans="1:34" ht="11.4" customHeight="1" x14ac:dyDescent="0.2">
      <c r="A140" s="123" t="s">
        <v>105</v>
      </c>
      <c r="B140" s="260" t="s">
        <v>109</v>
      </c>
      <c r="C140" s="252">
        <v>47</v>
      </c>
      <c r="D140" s="42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4"/>
      <c r="R140" s="170">
        <f t="shared" ref="R140:R141" si="68">_xlfn.CEILING.PRECISE((L140*5+E140*2)/7)</f>
        <v>0</v>
      </c>
      <c r="S140" s="171">
        <f t="shared" ref="S140:S141" si="69">_xlfn.CEILING.PRECISE((M140*5+F140*2)/7)</f>
        <v>0</v>
      </c>
      <c r="T140" s="171">
        <f t="shared" ref="T140:T141" si="70">_xlfn.CEILING.PRECISE((N140*5+G140*2)/7)</f>
        <v>0</v>
      </c>
      <c r="U140" s="184">
        <f t="shared" ref="U140:U141" si="71">_xlfn.CEILING.PRECISE((O140*5+H140*2)/7)</f>
        <v>0</v>
      </c>
      <c r="V140" s="173">
        <f t="shared" ref="V140:V141" si="72">_xlfn.CEILING.PRECISE((P140*5+I140*2)/7)</f>
        <v>0</v>
      </c>
      <c r="W140" s="174">
        <f t="shared" si="53"/>
        <v>0</v>
      </c>
      <c r="X140" s="174">
        <f t="shared" ref="X140:X141" si="73">_xlfn.CEILING.PRECISE((Q140*5+J140*2)/7)</f>
        <v>0</v>
      </c>
      <c r="Y140" s="172">
        <f>_xlfn.CEILING.PRECISE((K140*5+D140*2)/7)</f>
        <v>0</v>
      </c>
      <c r="Z140" s="98"/>
      <c r="AA140" s="90"/>
      <c r="AB140" s="90"/>
      <c r="AC140" s="97"/>
      <c r="AD140" s="98"/>
      <c r="AE140" s="90"/>
      <c r="AF140" s="90"/>
      <c r="AG140" s="90"/>
      <c r="AH140" s="97"/>
    </row>
    <row r="141" spans="1:34" ht="11.4" customHeight="1" x14ac:dyDescent="0.2">
      <c r="A141" s="123" t="s">
        <v>105</v>
      </c>
      <c r="B141" s="260" t="s">
        <v>109</v>
      </c>
      <c r="C141" s="252">
        <v>48</v>
      </c>
      <c r="D141" s="42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4"/>
      <c r="R141" s="170">
        <f t="shared" si="68"/>
        <v>0</v>
      </c>
      <c r="S141" s="171">
        <f t="shared" si="69"/>
        <v>0</v>
      </c>
      <c r="T141" s="171">
        <f t="shared" si="70"/>
        <v>0</v>
      </c>
      <c r="U141" s="184">
        <f t="shared" si="71"/>
        <v>0</v>
      </c>
      <c r="V141" s="173">
        <f t="shared" si="72"/>
        <v>0</v>
      </c>
      <c r="W141" s="174">
        <f t="shared" si="53"/>
        <v>0</v>
      </c>
      <c r="X141" s="174">
        <f t="shared" si="73"/>
        <v>0</v>
      </c>
      <c r="Y141" s="172">
        <f t="shared" ref="Y141" si="74">_xlfn.CEILING.PRECISE((K141*5+D141*2)/7)</f>
        <v>0</v>
      </c>
      <c r="Z141" s="98"/>
      <c r="AA141" s="90"/>
      <c r="AB141" s="90"/>
      <c r="AC141" s="97"/>
      <c r="AD141" s="98"/>
      <c r="AE141" s="90"/>
      <c r="AF141" s="90"/>
      <c r="AG141" s="90"/>
      <c r="AH141" s="97"/>
    </row>
    <row r="142" spans="1:34" ht="11.4" customHeight="1" x14ac:dyDescent="0.2">
      <c r="A142" s="246" t="s">
        <v>105</v>
      </c>
      <c r="B142" s="261" t="s">
        <v>109</v>
      </c>
      <c r="C142" s="255">
        <v>49</v>
      </c>
      <c r="D142" s="45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  <c r="R142" s="175">
        <f t="shared" si="65"/>
        <v>0</v>
      </c>
      <c r="S142" s="176">
        <f t="shared" si="61"/>
        <v>0</v>
      </c>
      <c r="T142" s="176">
        <f t="shared" si="62"/>
        <v>0</v>
      </c>
      <c r="U142" s="177">
        <f t="shared" si="63"/>
        <v>0</v>
      </c>
      <c r="V142" s="175">
        <f t="shared" si="64"/>
        <v>0</v>
      </c>
      <c r="W142" s="178">
        <f t="shared" si="53"/>
        <v>0</v>
      </c>
      <c r="X142" s="178">
        <f t="shared" si="59"/>
        <v>0</v>
      </c>
      <c r="Y142" s="177">
        <f t="shared" si="66"/>
        <v>0</v>
      </c>
      <c r="Z142" s="98"/>
      <c r="AA142" s="90"/>
      <c r="AB142" s="90"/>
      <c r="AC142" s="97"/>
      <c r="AD142" s="98"/>
      <c r="AE142" s="90"/>
      <c r="AF142" s="90"/>
      <c r="AG142" s="90"/>
      <c r="AH142" s="97"/>
    </row>
    <row r="143" spans="1:34" ht="11.4" customHeight="1" x14ac:dyDescent="0.2">
      <c r="A143" s="123" t="s">
        <v>105</v>
      </c>
      <c r="B143" s="260" t="s">
        <v>109</v>
      </c>
      <c r="C143" s="252">
        <v>50</v>
      </c>
      <c r="D143" s="45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  <c r="R143" s="170">
        <f>_xlfn.CEILING.PRECISE((L143*5+E143*2)/7)</f>
        <v>0</v>
      </c>
      <c r="S143" s="171">
        <f t="shared" ref="S143:U143" si="75">_xlfn.CEILING.PRECISE((M143*5+F143*2)/7)</f>
        <v>0</v>
      </c>
      <c r="T143" s="171">
        <f t="shared" si="75"/>
        <v>0</v>
      </c>
      <c r="U143" s="184">
        <f t="shared" si="75"/>
        <v>0</v>
      </c>
      <c r="V143" s="173">
        <f>_xlfn.CEILING.PRECISE((P143*5+I143*2)/7)</f>
        <v>0</v>
      </c>
      <c r="W143" s="174">
        <f t="shared" si="53"/>
        <v>0</v>
      </c>
      <c r="X143" s="174">
        <f>_xlfn.CEILING.PRECISE((Q143*5+J143*2)/7)</f>
        <v>0</v>
      </c>
      <c r="Y143" s="172">
        <f>_xlfn.CEILING.PRECISE((K143*5+D143*2)/7)</f>
        <v>0</v>
      </c>
      <c r="Z143" s="100"/>
      <c r="AA143" s="92"/>
      <c r="AB143" s="92"/>
      <c r="AC143" s="101"/>
      <c r="AD143" s="100"/>
      <c r="AE143" s="92"/>
      <c r="AF143" s="92"/>
      <c r="AG143" s="92"/>
      <c r="AH143" s="101"/>
    </row>
    <row r="144" spans="1:34" ht="11.4" customHeight="1" x14ac:dyDescent="0.2">
      <c r="A144" s="123" t="s">
        <v>105</v>
      </c>
      <c r="B144" s="260" t="s">
        <v>109</v>
      </c>
      <c r="C144" s="252">
        <v>51</v>
      </c>
      <c r="D144" s="45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  <c r="R144" s="170">
        <f t="shared" ref="R144:R152" si="76">_xlfn.CEILING.PRECISE((L144*5+E144*2)/7)</f>
        <v>0</v>
      </c>
      <c r="S144" s="171">
        <f t="shared" ref="S144:S152" si="77">_xlfn.CEILING.PRECISE((M144*5+F144*2)/7)</f>
        <v>0</v>
      </c>
      <c r="T144" s="171">
        <f t="shared" ref="T144:T152" si="78">_xlfn.CEILING.PRECISE((N144*5+G144*2)/7)</f>
        <v>0</v>
      </c>
      <c r="U144" s="184">
        <f t="shared" ref="U144:U152" si="79">_xlfn.CEILING.PRECISE((O144*5+H144*2)/7)</f>
        <v>0</v>
      </c>
      <c r="V144" s="173">
        <f t="shared" ref="V144:V152" si="80">_xlfn.CEILING.PRECISE((P144*5+I144*2)/7)</f>
        <v>0</v>
      </c>
      <c r="W144" s="174">
        <f t="shared" si="53"/>
        <v>0</v>
      </c>
      <c r="X144" s="174">
        <f t="shared" ref="X144:X152" si="81">_xlfn.CEILING.PRECISE((Q144*5+J144*2)/7)</f>
        <v>0</v>
      </c>
      <c r="Y144" s="172">
        <f t="shared" ref="Y144:Y152" si="82">_xlfn.CEILING.PRECISE((K144*5+D144*2)/7)</f>
        <v>0</v>
      </c>
      <c r="Z144" s="100"/>
      <c r="AA144" s="92"/>
      <c r="AB144" s="92"/>
      <c r="AC144" s="101"/>
      <c r="AD144" s="100"/>
      <c r="AE144" s="92"/>
      <c r="AF144" s="92"/>
      <c r="AG144" s="92"/>
      <c r="AH144" s="101"/>
    </row>
    <row r="145" spans="1:34" ht="11.4" customHeight="1" x14ac:dyDescent="0.2">
      <c r="A145" s="123" t="s">
        <v>105</v>
      </c>
      <c r="B145" s="260" t="s">
        <v>109</v>
      </c>
      <c r="C145" s="254">
        <v>52</v>
      </c>
      <c r="D145" s="45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  <c r="R145" s="170">
        <f t="shared" si="76"/>
        <v>0</v>
      </c>
      <c r="S145" s="171">
        <f t="shared" si="77"/>
        <v>0</v>
      </c>
      <c r="T145" s="171">
        <f t="shared" si="78"/>
        <v>0</v>
      </c>
      <c r="U145" s="184">
        <f t="shared" si="79"/>
        <v>0</v>
      </c>
      <c r="V145" s="173">
        <f t="shared" si="80"/>
        <v>0</v>
      </c>
      <c r="W145" s="174">
        <f t="shared" si="53"/>
        <v>0</v>
      </c>
      <c r="X145" s="174">
        <f t="shared" si="81"/>
        <v>0</v>
      </c>
      <c r="Y145" s="172">
        <f t="shared" si="82"/>
        <v>0</v>
      </c>
      <c r="Z145" s="100"/>
      <c r="AA145" s="92"/>
      <c r="AB145" s="92"/>
      <c r="AC145" s="101"/>
      <c r="AD145" s="100"/>
      <c r="AE145" s="92"/>
      <c r="AF145" s="92"/>
      <c r="AG145" s="92"/>
      <c r="AH145" s="101"/>
    </row>
    <row r="146" spans="1:34" ht="11.4" customHeight="1" x14ac:dyDescent="0.2">
      <c r="A146" s="123" t="s">
        <v>105</v>
      </c>
      <c r="B146" s="260" t="s">
        <v>109</v>
      </c>
      <c r="C146" s="254">
        <v>53</v>
      </c>
      <c r="D146" s="42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4"/>
      <c r="R146" s="170">
        <f t="shared" si="76"/>
        <v>0</v>
      </c>
      <c r="S146" s="171">
        <f t="shared" si="77"/>
        <v>0</v>
      </c>
      <c r="T146" s="171">
        <f t="shared" si="78"/>
        <v>0</v>
      </c>
      <c r="U146" s="184">
        <f t="shared" si="79"/>
        <v>0</v>
      </c>
      <c r="V146" s="173">
        <f t="shared" si="80"/>
        <v>0</v>
      </c>
      <c r="W146" s="174">
        <f t="shared" si="53"/>
        <v>0</v>
      </c>
      <c r="X146" s="174">
        <f t="shared" si="81"/>
        <v>0</v>
      </c>
      <c r="Y146" s="172">
        <f t="shared" si="82"/>
        <v>0</v>
      </c>
      <c r="Z146" s="98"/>
      <c r="AA146" s="90"/>
      <c r="AB146" s="90"/>
      <c r="AC146" s="97"/>
      <c r="AD146" s="98"/>
      <c r="AE146" s="90"/>
      <c r="AF146" s="90"/>
      <c r="AG146" s="90"/>
      <c r="AH146" s="97"/>
    </row>
    <row r="147" spans="1:34" ht="11.4" customHeight="1" x14ac:dyDescent="0.2">
      <c r="A147" s="123" t="s">
        <v>105</v>
      </c>
      <c r="B147" s="260" t="s">
        <v>109</v>
      </c>
      <c r="C147" s="256">
        <v>54</v>
      </c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4"/>
      <c r="R147" s="170">
        <f t="shared" si="76"/>
        <v>0</v>
      </c>
      <c r="S147" s="171">
        <f t="shared" si="77"/>
        <v>0</v>
      </c>
      <c r="T147" s="171">
        <f t="shared" si="78"/>
        <v>0</v>
      </c>
      <c r="U147" s="184">
        <f t="shared" si="79"/>
        <v>0</v>
      </c>
      <c r="V147" s="173">
        <f t="shared" si="80"/>
        <v>0</v>
      </c>
      <c r="W147" s="174">
        <f t="shared" si="53"/>
        <v>0</v>
      </c>
      <c r="X147" s="174">
        <f t="shared" si="81"/>
        <v>0</v>
      </c>
      <c r="Y147" s="172">
        <f t="shared" si="82"/>
        <v>0</v>
      </c>
      <c r="Z147" s="98"/>
      <c r="AA147" s="90"/>
      <c r="AB147" s="90"/>
      <c r="AC147" s="97"/>
      <c r="AD147" s="98"/>
      <c r="AE147" s="90"/>
      <c r="AF147" s="90"/>
      <c r="AG147" s="90"/>
      <c r="AH147" s="97"/>
    </row>
    <row r="148" spans="1:34" ht="11.4" customHeight="1" x14ac:dyDescent="0.2">
      <c r="A148" s="123" t="s">
        <v>105</v>
      </c>
      <c r="B148" s="260" t="s">
        <v>109</v>
      </c>
      <c r="C148" s="254">
        <v>55</v>
      </c>
      <c r="D148" s="42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4"/>
      <c r="R148" s="170">
        <f t="shared" si="76"/>
        <v>0</v>
      </c>
      <c r="S148" s="171">
        <f t="shared" si="77"/>
        <v>0</v>
      </c>
      <c r="T148" s="171">
        <f t="shared" si="78"/>
        <v>0</v>
      </c>
      <c r="U148" s="184">
        <f t="shared" si="79"/>
        <v>0</v>
      </c>
      <c r="V148" s="173">
        <f t="shared" si="80"/>
        <v>0</v>
      </c>
      <c r="W148" s="174">
        <f t="shared" si="53"/>
        <v>0</v>
      </c>
      <c r="X148" s="174">
        <f t="shared" si="81"/>
        <v>0</v>
      </c>
      <c r="Y148" s="172">
        <f t="shared" si="82"/>
        <v>0</v>
      </c>
      <c r="Z148" s="98"/>
      <c r="AA148" s="90"/>
      <c r="AB148" s="90"/>
      <c r="AC148" s="97"/>
      <c r="AD148" s="98"/>
      <c r="AE148" s="90"/>
      <c r="AF148" s="90"/>
      <c r="AG148" s="90"/>
      <c r="AH148" s="97"/>
    </row>
    <row r="149" spans="1:34" ht="11.4" customHeight="1" x14ac:dyDescent="0.2">
      <c r="A149" s="123" t="s">
        <v>105</v>
      </c>
      <c r="B149" s="260" t="s">
        <v>109</v>
      </c>
      <c r="C149" s="254">
        <v>56</v>
      </c>
      <c r="D149" s="45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7"/>
      <c r="R149" s="170">
        <f t="shared" si="76"/>
        <v>0</v>
      </c>
      <c r="S149" s="171">
        <f t="shared" si="77"/>
        <v>0</v>
      </c>
      <c r="T149" s="171">
        <f t="shared" si="78"/>
        <v>0</v>
      </c>
      <c r="U149" s="184">
        <f t="shared" si="79"/>
        <v>0</v>
      </c>
      <c r="V149" s="173">
        <f t="shared" si="80"/>
        <v>0</v>
      </c>
      <c r="W149" s="174">
        <f t="shared" si="53"/>
        <v>0</v>
      </c>
      <c r="X149" s="174">
        <f t="shared" si="81"/>
        <v>0</v>
      </c>
      <c r="Y149" s="172">
        <f t="shared" si="82"/>
        <v>0</v>
      </c>
      <c r="Z149" s="100"/>
      <c r="AA149" s="92"/>
      <c r="AB149" s="92"/>
      <c r="AC149" s="101"/>
      <c r="AD149" s="100"/>
      <c r="AE149" s="92"/>
      <c r="AF149" s="92"/>
      <c r="AG149" s="92"/>
      <c r="AH149" s="101"/>
    </row>
    <row r="150" spans="1:34" ht="11.4" customHeight="1" x14ac:dyDescent="0.2">
      <c r="A150" s="123" t="s">
        <v>105</v>
      </c>
      <c r="B150" s="260" t="s">
        <v>109</v>
      </c>
      <c r="C150" s="254">
        <v>57</v>
      </c>
      <c r="D150" s="42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4"/>
      <c r="R150" s="170">
        <f t="shared" si="76"/>
        <v>0</v>
      </c>
      <c r="S150" s="171">
        <f t="shared" si="77"/>
        <v>0</v>
      </c>
      <c r="T150" s="171">
        <f t="shared" si="78"/>
        <v>0</v>
      </c>
      <c r="U150" s="184">
        <f t="shared" si="79"/>
        <v>0</v>
      </c>
      <c r="V150" s="173">
        <f t="shared" si="80"/>
        <v>0</v>
      </c>
      <c r="W150" s="174">
        <f t="shared" si="53"/>
        <v>0</v>
      </c>
      <c r="X150" s="174">
        <f t="shared" si="81"/>
        <v>0</v>
      </c>
      <c r="Y150" s="172">
        <f t="shared" si="82"/>
        <v>0</v>
      </c>
      <c r="Z150" s="98"/>
      <c r="AA150" s="90"/>
      <c r="AB150" s="90"/>
      <c r="AC150" s="97"/>
      <c r="AD150" s="98"/>
      <c r="AE150" s="90"/>
      <c r="AF150" s="90"/>
      <c r="AG150" s="90"/>
      <c r="AH150" s="97"/>
    </row>
    <row r="151" spans="1:34" ht="11.4" customHeight="1" x14ac:dyDescent="0.2">
      <c r="A151" s="123" t="s">
        <v>105</v>
      </c>
      <c r="B151" s="260" t="s">
        <v>109</v>
      </c>
      <c r="C151" s="254">
        <v>58</v>
      </c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4"/>
      <c r="R151" s="170">
        <f t="shared" si="76"/>
        <v>0</v>
      </c>
      <c r="S151" s="171">
        <f t="shared" si="77"/>
        <v>0</v>
      </c>
      <c r="T151" s="171">
        <f t="shared" si="78"/>
        <v>0</v>
      </c>
      <c r="U151" s="184">
        <f t="shared" si="79"/>
        <v>0</v>
      </c>
      <c r="V151" s="173">
        <f t="shared" si="80"/>
        <v>0</v>
      </c>
      <c r="W151" s="174">
        <f t="shared" si="53"/>
        <v>0</v>
      </c>
      <c r="X151" s="174">
        <f t="shared" si="81"/>
        <v>0</v>
      </c>
      <c r="Y151" s="172">
        <f t="shared" si="82"/>
        <v>0</v>
      </c>
      <c r="Z151" s="98"/>
      <c r="AA151" s="90"/>
      <c r="AB151" s="90"/>
      <c r="AC151" s="97"/>
      <c r="AD151" s="98"/>
      <c r="AE151" s="90"/>
      <c r="AF151" s="90"/>
      <c r="AG151" s="90"/>
      <c r="AH151" s="97"/>
    </row>
    <row r="152" spans="1:34" ht="11.4" customHeight="1" x14ac:dyDescent="0.2">
      <c r="A152" s="123" t="s">
        <v>105</v>
      </c>
      <c r="B152" s="260" t="s">
        <v>109</v>
      </c>
      <c r="C152" s="254">
        <v>59</v>
      </c>
      <c r="D152" s="42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4"/>
      <c r="R152" s="170">
        <f t="shared" si="76"/>
        <v>0</v>
      </c>
      <c r="S152" s="171">
        <f t="shared" si="77"/>
        <v>0</v>
      </c>
      <c r="T152" s="171">
        <f t="shared" si="78"/>
        <v>0</v>
      </c>
      <c r="U152" s="184">
        <f t="shared" si="79"/>
        <v>0</v>
      </c>
      <c r="V152" s="173">
        <f t="shared" si="80"/>
        <v>0</v>
      </c>
      <c r="W152" s="174">
        <f t="shared" si="53"/>
        <v>0</v>
      </c>
      <c r="X152" s="174">
        <f t="shared" si="81"/>
        <v>0</v>
      </c>
      <c r="Y152" s="172">
        <f t="shared" si="82"/>
        <v>0</v>
      </c>
      <c r="Z152" s="98"/>
      <c r="AA152" s="90"/>
      <c r="AB152" s="90"/>
      <c r="AC152" s="97"/>
      <c r="AD152" s="98"/>
      <c r="AE152" s="90"/>
      <c r="AF152" s="90"/>
      <c r="AG152" s="90"/>
      <c r="AH152" s="97"/>
    </row>
    <row r="153" spans="1:34" ht="11.4" customHeight="1" x14ac:dyDescent="0.2">
      <c r="A153" s="246" t="s">
        <v>105</v>
      </c>
      <c r="B153" s="261" t="s">
        <v>109</v>
      </c>
      <c r="C153" s="257">
        <v>60</v>
      </c>
      <c r="D153" s="45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7"/>
      <c r="R153" s="175">
        <f t="shared" si="65"/>
        <v>0</v>
      </c>
      <c r="S153" s="176">
        <f t="shared" si="61"/>
        <v>0</v>
      </c>
      <c r="T153" s="176">
        <f t="shared" si="62"/>
        <v>0</v>
      </c>
      <c r="U153" s="177">
        <f t="shared" si="63"/>
        <v>0</v>
      </c>
      <c r="V153" s="175">
        <f t="shared" si="64"/>
        <v>0</v>
      </c>
      <c r="W153" s="178">
        <f t="shared" si="53"/>
        <v>0</v>
      </c>
      <c r="X153" s="178">
        <f t="shared" si="59"/>
        <v>0</v>
      </c>
      <c r="Y153" s="177">
        <f t="shared" si="66"/>
        <v>0</v>
      </c>
      <c r="Z153" s="98"/>
      <c r="AA153" s="90"/>
      <c r="AB153" s="90"/>
      <c r="AC153" s="97"/>
      <c r="AD153" s="98"/>
      <c r="AE153" s="90"/>
      <c r="AF153" s="90"/>
      <c r="AG153" s="90"/>
      <c r="AH153" s="97"/>
    </row>
    <row r="154" spans="1:34" ht="11.4" customHeight="1" x14ac:dyDescent="0.2">
      <c r="A154" s="123" t="s">
        <v>105</v>
      </c>
      <c r="B154" s="260" t="s">
        <v>110</v>
      </c>
      <c r="C154" s="254">
        <v>61</v>
      </c>
      <c r="D154" s="4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4"/>
      <c r="R154" s="23"/>
      <c r="S154" s="21"/>
      <c r="T154" s="21"/>
      <c r="U154" s="22"/>
      <c r="V154" s="23"/>
      <c r="W154" s="21"/>
      <c r="X154" s="21"/>
      <c r="Y154" s="20"/>
      <c r="Z154" s="182">
        <f>_xlfn.CEILING.PRECISE((K154*5+D154*2)/7)</f>
        <v>0</v>
      </c>
      <c r="AA154" s="174">
        <f t="shared" ref="AA154" si="83">_xlfn.CEILING.PRECISE((L154*5+E154*2)/7)</f>
        <v>0</v>
      </c>
      <c r="AB154" s="183">
        <f>_xlfn.CEILING.PRECISE((M154*5+F154*2)/7)</f>
        <v>0</v>
      </c>
      <c r="AC154" s="172">
        <f t="shared" ref="AC154:AC170" si="84">Z154+AA154+AB154</f>
        <v>0</v>
      </c>
      <c r="AD154" s="182">
        <f>_xlfn.CEILING.PRECISE((N154*5+G154*2)/7)</f>
        <v>0</v>
      </c>
      <c r="AE154" s="174">
        <f t="shared" ref="AE154:AF154" si="85">_xlfn.CEILING.PRECISE((O154*5+H154*2)/7)</f>
        <v>0</v>
      </c>
      <c r="AF154" s="174">
        <f t="shared" si="85"/>
        <v>0</v>
      </c>
      <c r="AG154" s="183">
        <f>_xlfn.CEILING.PRECISE((Q154*5+J154*2)/7)</f>
        <v>0</v>
      </c>
      <c r="AH154" s="172">
        <f t="shared" ref="AH154:AH170" si="86">AD154+AE154+AF154+AG154</f>
        <v>0</v>
      </c>
    </row>
    <row r="155" spans="1:34" ht="11.4" customHeight="1" x14ac:dyDescent="0.2">
      <c r="A155" s="123" t="s">
        <v>105</v>
      </c>
      <c r="B155" s="260" t="s">
        <v>110</v>
      </c>
      <c r="C155" s="254">
        <v>62</v>
      </c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4"/>
      <c r="R155" s="23"/>
      <c r="S155" s="21"/>
      <c r="T155" s="21"/>
      <c r="U155" s="22"/>
      <c r="V155" s="23"/>
      <c r="W155" s="21"/>
      <c r="X155" s="21"/>
      <c r="Y155" s="20"/>
      <c r="Z155" s="182">
        <f t="shared" ref="Z155:Z170" si="87">_xlfn.CEILING.PRECISE((K155*5+D155*2)/7)</f>
        <v>0</v>
      </c>
      <c r="AA155" s="174">
        <f t="shared" ref="AA155:AA170" si="88">_xlfn.CEILING.PRECISE((L155*5+E155*2)/7)</f>
        <v>0</v>
      </c>
      <c r="AB155" s="183">
        <f t="shared" ref="AB155:AB170" si="89">_xlfn.CEILING.PRECISE((M155*5+F155*2)/7)</f>
        <v>0</v>
      </c>
      <c r="AC155" s="172">
        <f t="shared" si="84"/>
        <v>0</v>
      </c>
      <c r="AD155" s="182">
        <f t="shared" ref="AD155:AD170" si="90">_xlfn.CEILING.PRECISE((N155*5+G155*2)/7)</f>
        <v>0</v>
      </c>
      <c r="AE155" s="174">
        <f t="shared" ref="AE155:AE170" si="91">_xlfn.CEILING.PRECISE((O155*5+H155*2)/7)</f>
        <v>0</v>
      </c>
      <c r="AF155" s="174">
        <f t="shared" ref="AF155:AF170" si="92">_xlfn.CEILING.PRECISE((P155*5+I155*2)/7)</f>
        <v>0</v>
      </c>
      <c r="AG155" s="183">
        <f t="shared" ref="AG155:AG170" si="93">_xlfn.CEILING.PRECISE((Q155*5+J155*2)/7)</f>
        <v>0</v>
      </c>
      <c r="AH155" s="172">
        <f t="shared" si="86"/>
        <v>0</v>
      </c>
    </row>
    <row r="156" spans="1:34" ht="11.4" customHeight="1" x14ac:dyDescent="0.2">
      <c r="A156" s="123" t="s">
        <v>105</v>
      </c>
      <c r="B156" s="260" t="s">
        <v>110</v>
      </c>
      <c r="C156" s="254">
        <v>63</v>
      </c>
      <c r="D156" s="4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4"/>
      <c r="R156" s="23"/>
      <c r="S156" s="21"/>
      <c r="T156" s="21"/>
      <c r="U156" s="22"/>
      <c r="V156" s="23"/>
      <c r="W156" s="21"/>
      <c r="X156" s="21"/>
      <c r="Y156" s="20"/>
      <c r="Z156" s="182">
        <f t="shared" si="87"/>
        <v>0</v>
      </c>
      <c r="AA156" s="174">
        <f t="shared" si="88"/>
        <v>0</v>
      </c>
      <c r="AB156" s="183">
        <f t="shared" si="89"/>
        <v>0</v>
      </c>
      <c r="AC156" s="172">
        <f t="shared" si="84"/>
        <v>0</v>
      </c>
      <c r="AD156" s="182">
        <f t="shared" si="90"/>
        <v>0</v>
      </c>
      <c r="AE156" s="174">
        <f t="shared" si="91"/>
        <v>0</v>
      </c>
      <c r="AF156" s="174">
        <f t="shared" si="92"/>
        <v>0</v>
      </c>
      <c r="AG156" s="183">
        <f t="shared" si="93"/>
        <v>0</v>
      </c>
      <c r="AH156" s="172">
        <f t="shared" si="86"/>
        <v>0</v>
      </c>
    </row>
    <row r="157" spans="1:34" ht="11.4" customHeight="1" x14ac:dyDescent="0.2">
      <c r="A157" s="123" t="s">
        <v>105</v>
      </c>
      <c r="B157" s="260" t="s">
        <v>110</v>
      </c>
      <c r="C157" s="254">
        <v>64</v>
      </c>
      <c r="D157" s="4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4"/>
      <c r="R157" s="23"/>
      <c r="S157" s="21"/>
      <c r="T157" s="21"/>
      <c r="U157" s="22"/>
      <c r="V157" s="23"/>
      <c r="W157" s="21"/>
      <c r="X157" s="21"/>
      <c r="Y157" s="20"/>
      <c r="Z157" s="182">
        <f t="shared" si="87"/>
        <v>0</v>
      </c>
      <c r="AA157" s="174">
        <f t="shared" si="88"/>
        <v>0</v>
      </c>
      <c r="AB157" s="183">
        <f t="shared" si="89"/>
        <v>0</v>
      </c>
      <c r="AC157" s="172">
        <f t="shared" si="84"/>
        <v>0</v>
      </c>
      <c r="AD157" s="182">
        <f t="shared" si="90"/>
        <v>0</v>
      </c>
      <c r="AE157" s="174">
        <f t="shared" si="91"/>
        <v>0</v>
      </c>
      <c r="AF157" s="174">
        <f t="shared" si="92"/>
        <v>0</v>
      </c>
      <c r="AG157" s="183">
        <f>_xlfn.CEILING.PRECISE((Q157*5+J157*2)/7)</f>
        <v>0</v>
      </c>
      <c r="AH157" s="172">
        <f t="shared" si="86"/>
        <v>0</v>
      </c>
    </row>
    <row r="158" spans="1:34" ht="11.4" customHeight="1" x14ac:dyDescent="0.2">
      <c r="A158" s="123" t="s">
        <v>105</v>
      </c>
      <c r="B158" s="260" t="s">
        <v>110</v>
      </c>
      <c r="C158" s="254">
        <v>65</v>
      </c>
      <c r="D158" s="4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  <c r="R158" s="23"/>
      <c r="S158" s="21"/>
      <c r="T158" s="21"/>
      <c r="U158" s="22"/>
      <c r="V158" s="23"/>
      <c r="W158" s="21"/>
      <c r="X158" s="21"/>
      <c r="Y158" s="20"/>
      <c r="Z158" s="182">
        <f t="shared" si="87"/>
        <v>0</v>
      </c>
      <c r="AA158" s="174">
        <f t="shared" si="88"/>
        <v>0</v>
      </c>
      <c r="AB158" s="183">
        <f t="shared" si="89"/>
        <v>0</v>
      </c>
      <c r="AC158" s="172">
        <f t="shared" si="84"/>
        <v>0</v>
      </c>
      <c r="AD158" s="182">
        <f t="shared" si="90"/>
        <v>0</v>
      </c>
      <c r="AE158" s="174">
        <f t="shared" si="91"/>
        <v>0</v>
      </c>
      <c r="AF158" s="174">
        <f t="shared" si="92"/>
        <v>0</v>
      </c>
      <c r="AG158" s="183">
        <f t="shared" si="93"/>
        <v>0</v>
      </c>
      <c r="AH158" s="172">
        <f t="shared" si="86"/>
        <v>0</v>
      </c>
    </row>
    <row r="159" spans="1:34" ht="11.4" customHeight="1" x14ac:dyDescent="0.2">
      <c r="A159" s="123" t="s">
        <v>105</v>
      </c>
      <c r="B159" s="260" t="s">
        <v>110</v>
      </c>
      <c r="C159" s="254">
        <v>66</v>
      </c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4"/>
      <c r="R159" s="23"/>
      <c r="S159" s="21"/>
      <c r="T159" s="21"/>
      <c r="U159" s="22"/>
      <c r="V159" s="23"/>
      <c r="W159" s="21"/>
      <c r="X159" s="21"/>
      <c r="Y159" s="20"/>
      <c r="Z159" s="182">
        <f t="shared" si="87"/>
        <v>0</v>
      </c>
      <c r="AA159" s="174">
        <f t="shared" si="88"/>
        <v>0</v>
      </c>
      <c r="AB159" s="183">
        <f t="shared" si="89"/>
        <v>0</v>
      </c>
      <c r="AC159" s="172">
        <f t="shared" si="84"/>
        <v>0</v>
      </c>
      <c r="AD159" s="182">
        <f t="shared" si="90"/>
        <v>0</v>
      </c>
      <c r="AE159" s="174">
        <f t="shared" si="91"/>
        <v>0</v>
      </c>
      <c r="AF159" s="174">
        <f t="shared" si="92"/>
        <v>0</v>
      </c>
      <c r="AG159" s="183">
        <f t="shared" si="93"/>
        <v>0</v>
      </c>
      <c r="AH159" s="172">
        <f t="shared" si="86"/>
        <v>0</v>
      </c>
    </row>
    <row r="160" spans="1:34" ht="11.4" customHeight="1" x14ac:dyDescent="0.2">
      <c r="A160" s="123" t="s">
        <v>105</v>
      </c>
      <c r="B160" s="260" t="s">
        <v>110</v>
      </c>
      <c r="C160" s="254">
        <v>67</v>
      </c>
      <c r="D160" s="48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50"/>
      <c r="R160" s="18"/>
      <c r="S160" s="19"/>
      <c r="T160" s="19"/>
      <c r="U160" s="20"/>
      <c r="V160" s="18"/>
      <c r="W160" s="19"/>
      <c r="X160" s="19"/>
      <c r="Y160" s="20"/>
      <c r="Z160" s="182">
        <f t="shared" si="87"/>
        <v>0</v>
      </c>
      <c r="AA160" s="174">
        <f t="shared" si="88"/>
        <v>0</v>
      </c>
      <c r="AB160" s="183">
        <f t="shared" si="89"/>
        <v>0</v>
      </c>
      <c r="AC160" s="172">
        <f t="shared" si="84"/>
        <v>0</v>
      </c>
      <c r="AD160" s="182">
        <f t="shared" si="90"/>
        <v>0</v>
      </c>
      <c r="AE160" s="174">
        <f t="shared" si="91"/>
        <v>0</v>
      </c>
      <c r="AF160" s="174">
        <f t="shared" si="92"/>
        <v>0</v>
      </c>
      <c r="AG160" s="183">
        <f t="shared" si="93"/>
        <v>0</v>
      </c>
      <c r="AH160" s="172">
        <f t="shared" si="86"/>
        <v>0</v>
      </c>
    </row>
    <row r="161" spans="1:34" ht="11.4" customHeight="1" x14ac:dyDescent="0.2">
      <c r="A161" s="123" t="s">
        <v>105</v>
      </c>
      <c r="B161" s="260" t="s">
        <v>110</v>
      </c>
      <c r="C161" s="254">
        <v>68</v>
      </c>
      <c r="D161" s="32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4"/>
      <c r="R161" s="23"/>
      <c r="S161" s="21"/>
      <c r="T161" s="21"/>
      <c r="U161" s="22"/>
      <c r="V161" s="23"/>
      <c r="W161" s="21"/>
      <c r="X161" s="21"/>
      <c r="Y161" s="20"/>
      <c r="Z161" s="182">
        <f t="shared" si="87"/>
        <v>0</v>
      </c>
      <c r="AA161" s="174">
        <f t="shared" si="88"/>
        <v>0</v>
      </c>
      <c r="AB161" s="183">
        <f t="shared" si="89"/>
        <v>0</v>
      </c>
      <c r="AC161" s="172">
        <f t="shared" si="84"/>
        <v>0</v>
      </c>
      <c r="AD161" s="182">
        <f t="shared" si="90"/>
        <v>0</v>
      </c>
      <c r="AE161" s="174">
        <f t="shared" si="91"/>
        <v>0</v>
      </c>
      <c r="AF161" s="174">
        <f t="shared" si="92"/>
        <v>0</v>
      </c>
      <c r="AG161" s="183">
        <f t="shared" si="93"/>
        <v>0</v>
      </c>
      <c r="AH161" s="172">
        <f t="shared" si="86"/>
        <v>0</v>
      </c>
    </row>
    <row r="162" spans="1:34" ht="11.4" customHeight="1" x14ac:dyDescent="0.2">
      <c r="A162" s="123" t="s">
        <v>105</v>
      </c>
      <c r="B162" s="260" t="s">
        <v>110</v>
      </c>
      <c r="C162" s="254">
        <v>69</v>
      </c>
      <c r="D162" s="32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4"/>
      <c r="R162" s="23"/>
      <c r="S162" s="21"/>
      <c r="T162" s="21"/>
      <c r="U162" s="22"/>
      <c r="V162" s="23"/>
      <c r="W162" s="21"/>
      <c r="X162" s="21"/>
      <c r="Y162" s="20"/>
      <c r="Z162" s="182">
        <f t="shared" si="87"/>
        <v>0</v>
      </c>
      <c r="AA162" s="174">
        <f t="shared" si="88"/>
        <v>0</v>
      </c>
      <c r="AB162" s="183">
        <f t="shared" si="89"/>
        <v>0</v>
      </c>
      <c r="AC162" s="172">
        <f t="shared" si="84"/>
        <v>0</v>
      </c>
      <c r="AD162" s="182">
        <f t="shared" si="90"/>
        <v>0</v>
      </c>
      <c r="AE162" s="174">
        <f t="shared" si="91"/>
        <v>0</v>
      </c>
      <c r="AF162" s="174">
        <f t="shared" si="92"/>
        <v>0</v>
      </c>
      <c r="AG162" s="183">
        <f t="shared" si="93"/>
        <v>0</v>
      </c>
      <c r="AH162" s="172">
        <f t="shared" si="86"/>
        <v>0</v>
      </c>
    </row>
    <row r="163" spans="1:34" ht="11.4" customHeight="1" x14ac:dyDescent="0.2">
      <c r="A163" s="123" t="s">
        <v>105</v>
      </c>
      <c r="B163" s="260" t="s">
        <v>110</v>
      </c>
      <c r="C163" s="254">
        <v>70</v>
      </c>
      <c r="D163" s="3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4"/>
      <c r="R163" s="23"/>
      <c r="S163" s="21"/>
      <c r="T163" s="21"/>
      <c r="U163" s="22"/>
      <c r="V163" s="23"/>
      <c r="W163" s="21"/>
      <c r="X163" s="21"/>
      <c r="Y163" s="20"/>
      <c r="Z163" s="182">
        <f t="shared" si="87"/>
        <v>0</v>
      </c>
      <c r="AA163" s="174">
        <f t="shared" si="88"/>
        <v>0</v>
      </c>
      <c r="AB163" s="183">
        <f t="shared" si="89"/>
        <v>0</v>
      </c>
      <c r="AC163" s="172">
        <f t="shared" si="84"/>
        <v>0</v>
      </c>
      <c r="AD163" s="182">
        <f t="shared" si="90"/>
        <v>0</v>
      </c>
      <c r="AE163" s="174">
        <f t="shared" si="91"/>
        <v>0</v>
      </c>
      <c r="AF163" s="174">
        <f t="shared" si="92"/>
        <v>0</v>
      </c>
      <c r="AG163" s="183">
        <f t="shared" si="93"/>
        <v>0</v>
      </c>
      <c r="AH163" s="172">
        <f t="shared" si="86"/>
        <v>0</v>
      </c>
    </row>
    <row r="164" spans="1:34" ht="11.4" customHeight="1" x14ac:dyDescent="0.2">
      <c r="A164" s="123" t="s">
        <v>105</v>
      </c>
      <c r="B164" s="260" t="s">
        <v>110</v>
      </c>
      <c r="C164" s="254">
        <v>71</v>
      </c>
      <c r="D164" s="32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4"/>
      <c r="R164" s="23"/>
      <c r="S164" s="21"/>
      <c r="T164" s="21"/>
      <c r="U164" s="22"/>
      <c r="V164" s="23"/>
      <c r="W164" s="21"/>
      <c r="X164" s="21"/>
      <c r="Y164" s="20"/>
      <c r="Z164" s="182">
        <f t="shared" si="87"/>
        <v>0</v>
      </c>
      <c r="AA164" s="174">
        <f t="shared" si="88"/>
        <v>0</v>
      </c>
      <c r="AB164" s="183">
        <f t="shared" si="89"/>
        <v>0</v>
      </c>
      <c r="AC164" s="172">
        <f t="shared" si="84"/>
        <v>0</v>
      </c>
      <c r="AD164" s="182">
        <f t="shared" si="90"/>
        <v>0</v>
      </c>
      <c r="AE164" s="174">
        <f t="shared" si="91"/>
        <v>0</v>
      </c>
      <c r="AF164" s="174">
        <f t="shared" si="92"/>
        <v>0</v>
      </c>
      <c r="AG164" s="183">
        <f t="shared" si="93"/>
        <v>0</v>
      </c>
      <c r="AH164" s="172">
        <f t="shared" si="86"/>
        <v>0</v>
      </c>
    </row>
    <row r="165" spans="1:34" ht="11.4" customHeight="1" x14ac:dyDescent="0.2">
      <c r="A165" s="123" t="s">
        <v>105</v>
      </c>
      <c r="B165" s="260" t="s">
        <v>110</v>
      </c>
      <c r="C165" s="254">
        <v>72</v>
      </c>
      <c r="D165" s="32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4"/>
      <c r="R165" s="23"/>
      <c r="S165" s="21"/>
      <c r="T165" s="21"/>
      <c r="U165" s="22"/>
      <c r="V165" s="23"/>
      <c r="W165" s="21"/>
      <c r="X165" s="21"/>
      <c r="Y165" s="20"/>
      <c r="Z165" s="182">
        <f t="shared" si="87"/>
        <v>0</v>
      </c>
      <c r="AA165" s="174">
        <f t="shared" si="88"/>
        <v>0</v>
      </c>
      <c r="AB165" s="183">
        <f t="shared" si="89"/>
        <v>0</v>
      </c>
      <c r="AC165" s="172">
        <f t="shared" si="84"/>
        <v>0</v>
      </c>
      <c r="AD165" s="182">
        <f t="shared" si="90"/>
        <v>0</v>
      </c>
      <c r="AE165" s="174">
        <f t="shared" si="91"/>
        <v>0</v>
      </c>
      <c r="AF165" s="174">
        <f t="shared" si="92"/>
        <v>0</v>
      </c>
      <c r="AG165" s="183">
        <f t="shared" si="93"/>
        <v>0</v>
      </c>
      <c r="AH165" s="172">
        <f t="shared" si="86"/>
        <v>0</v>
      </c>
    </row>
    <row r="166" spans="1:34" ht="11.4" customHeight="1" x14ac:dyDescent="0.2">
      <c r="A166" s="123" t="s">
        <v>105</v>
      </c>
      <c r="B166" s="260" t="s">
        <v>110</v>
      </c>
      <c r="C166" s="254">
        <v>73</v>
      </c>
      <c r="D166" s="32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4"/>
      <c r="R166" s="23"/>
      <c r="S166" s="21"/>
      <c r="T166" s="21"/>
      <c r="U166" s="22"/>
      <c r="V166" s="23"/>
      <c r="W166" s="21"/>
      <c r="X166" s="21"/>
      <c r="Y166" s="20"/>
      <c r="Z166" s="182">
        <f t="shared" si="87"/>
        <v>0</v>
      </c>
      <c r="AA166" s="174">
        <f t="shared" si="88"/>
        <v>0</v>
      </c>
      <c r="AB166" s="183">
        <f t="shared" si="89"/>
        <v>0</v>
      </c>
      <c r="AC166" s="172">
        <f t="shared" si="84"/>
        <v>0</v>
      </c>
      <c r="AD166" s="182">
        <f t="shared" si="90"/>
        <v>0</v>
      </c>
      <c r="AE166" s="174">
        <f t="shared" si="91"/>
        <v>0</v>
      </c>
      <c r="AF166" s="174">
        <f t="shared" si="92"/>
        <v>0</v>
      </c>
      <c r="AG166" s="183">
        <f t="shared" si="93"/>
        <v>0</v>
      </c>
      <c r="AH166" s="172">
        <f t="shared" si="86"/>
        <v>0</v>
      </c>
    </row>
    <row r="167" spans="1:34" ht="11.4" customHeight="1" x14ac:dyDescent="0.2">
      <c r="A167" s="123" t="s">
        <v>105</v>
      </c>
      <c r="B167" s="260" t="s">
        <v>110</v>
      </c>
      <c r="C167" s="254">
        <v>74</v>
      </c>
      <c r="D167" s="32"/>
      <c r="E167" s="33"/>
      <c r="F167" s="33"/>
      <c r="G167" s="33"/>
      <c r="H167" s="33"/>
      <c r="I167" s="33"/>
      <c r="J167" s="33"/>
      <c r="K167" s="33"/>
      <c r="L167" s="35"/>
      <c r="M167" s="33"/>
      <c r="N167" s="33"/>
      <c r="O167" s="33"/>
      <c r="P167" s="3"/>
      <c r="Q167" s="34"/>
      <c r="R167" s="23"/>
      <c r="S167" s="21"/>
      <c r="T167" s="21"/>
      <c r="U167" s="22"/>
      <c r="V167" s="23"/>
      <c r="W167" s="21"/>
      <c r="X167" s="21"/>
      <c r="Y167" s="20"/>
      <c r="Z167" s="182">
        <f t="shared" si="87"/>
        <v>0</v>
      </c>
      <c r="AA167" s="174">
        <f t="shared" si="88"/>
        <v>0</v>
      </c>
      <c r="AB167" s="183">
        <f t="shared" si="89"/>
        <v>0</v>
      </c>
      <c r="AC167" s="172">
        <f t="shared" si="84"/>
        <v>0</v>
      </c>
      <c r="AD167" s="182">
        <f t="shared" si="90"/>
        <v>0</v>
      </c>
      <c r="AE167" s="174">
        <f t="shared" si="91"/>
        <v>0</v>
      </c>
      <c r="AF167" s="174">
        <f t="shared" si="92"/>
        <v>0</v>
      </c>
      <c r="AG167" s="183">
        <f t="shared" si="93"/>
        <v>0</v>
      </c>
      <c r="AH167" s="172">
        <f t="shared" si="86"/>
        <v>0</v>
      </c>
    </row>
    <row r="168" spans="1:34" ht="11.4" customHeight="1" x14ac:dyDescent="0.2">
      <c r="A168" s="123" t="s">
        <v>105</v>
      </c>
      <c r="B168" s="260" t="s">
        <v>110</v>
      </c>
      <c r="C168" s="254">
        <v>75</v>
      </c>
      <c r="D168" s="32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4"/>
      <c r="R168" s="23"/>
      <c r="S168" s="21"/>
      <c r="T168" s="21"/>
      <c r="U168" s="22"/>
      <c r="V168" s="23"/>
      <c r="W168" s="21"/>
      <c r="X168" s="21"/>
      <c r="Y168" s="20"/>
      <c r="Z168" s="182">
        <f t="shared" si="87"/>
        <v>0</v>
      </c>
      <c r="AA168" s="174">
        <f t="shared" si="88"/>
        <v>0</v>
      </c>
      <c r="AB168" s="183">
        <f t="shared" si="89"/>
        <v>0</v>
      </c>
      <c r="AC168" s="172">
        <f t="shared" si="84"/>
        <v>0</v>
      </c>
      <c r="AD168" s="182">
        <f t="shared" si="90"/>
        <v>0</v>
      </c>
      <c r="AE168" s="174">
        <f t="shared" si="91"/>
        <v>0</v>
      </c>
      <c r="AF168" s="174">
        <f t="shared" si="92"/>
        <v>0</v>
      </c>
      <c r="AG168" s="183">
        <f t="shared" si="93"/>
        <v>0</v>
      </c>
      <c r="AH168" s="172">
        <f t="shared" si="86"/>
        <v>0</v>
      </c>
    </row>
    <row r="169" spans="1:34" ht="11.4" customHeight="1" x14ac:dyDescent="0.2">
      <c r="A169" s="123" t="s">
        <v>105</v>
      </c>
      <c r="B169" s="260" t="s">
        <v>110</v>
      </c>
      <c r="C169" s="254">
        <v>76</v>
      </c>
      <c r="D169" s="32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4"/>
      <c r="R169" s="23"/>
      <c r="S169" s="21"/>
      <c r="T169" s="21"/>
      <c r="U169" s="22"/>
      <c r="V169" s="23"/>
      <c r="W169" s="21"/>
      <c r="X169" s="21"/>
      <c r="Y169" s="20"/>
      <c r="Z169" s="182">
        <f t="shared" si="87"/>
        <v>0</v>
      </c>
      <c r="AA169" s="174">
        <f t="shared" si="88"/>
        <v>0</v>
      </c>
      <c r="AB169" s="183">
        <f t="shared" si="89"/>
        <v>0</v>
      </c>
      <c r="AC169" s="172">
        <f t="shared" si="84"/>
        <v>0</v>
      </c>
      <c r="AD169" s="182">
        <f t="shared" si="90"/>
        <v>0</v>
      </c>
      <c r="AE169" s="174">
        <f t="shared" si="91"/>
        <v>0</v>
      </c>
      <c r="AF169" s="174">
        <f t="shared" si="92"/>
        <v>0</v>
      </c>
      <c r="AG169" s="183">
        <f t="shared" si="93"/>
        <v>0</v>
      </c>
      <c r="AH169" s="172">
        <f t="shared" si="86"/>
        <v>0</v>
      </c>
    </row>
    <row r="170" spans="1:34" ht="11.4" customHeight="1" x14ac:dyDescent="0.2">
      <c r="A170" s="123" t="s">
        <v>105</v>
      </c>
      <c r="B170" s="260" t="s">
        <v>110</v>
      </c>
      <c r="C170" s="254">
        <v>77</v>
      </c>
      <c r="D170" s="32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4"/>
      <c r="R170" s="23"/>
      <c r="S170" s="21"/>
      <c r="T170" s="21"/>
      <c r="U170" s="22"/>
      <c r="V170" s="23"/>
      <c r="W170" s="21"/>
      <c r="X170" s="21"/>
      <c r="Y170" s="20"/>
      <c r="Z170" s="182">
        <f t="shared" si="87"/>
        <v>0</v>
      </c>
      <c r="AA170" s="174">
        <f t="shared" si="88"/>
        <v>0</v>
      </c>
      <c r="AB170" s="183">
        <f t="shared" si="89"/>
        <v>0</v>
      </c>
      <c r="AC170" s="172">
        <f t="shared" si="84"/>
        <v>0</v>
      </c>
      <c r="AD170" s="182">
        <f t="shared" si="90"/>
        <v>0</v>
      </c>
      <c r="AE170" s="174">
        <f t="shared" si="91"/>
        <v>0</v>
      </c>
      <c r="AF170" s="174">
        <f t="shared" si="92"/>
        <v>0</v>
      </c>
      <c r="AG170" s="183">
        <f t="shared" si="93"/>
        <v>0</v>
      </c>
      <c r="AH170" s="172">
        <f t="shared" si="86"/>
        <v>0</v>
      </c>
    </row>
    <row r="171" spans="1:34" ht="11.4" customHeight="1" x14ac:dyDescent="0.2">
      <c r="A171" s="123" t="s">
        <v>105</v>
      </c>
      <c r="B171" s="260" t="s">
        <v>103</v>
      </c>
      <c r="C171" s="254">
        <v>78</v>
      </c>
      <c r="D171" s="32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4"/>
      <c r="R171" s="182">
        <f>_xlfn.CEILING.PRECISE((L171*5+E171*2)/7)</f>
        <v>0</v>
      </c>
      <c r="S171" s="174">
        <f t="shared" ref="S171:U171" si="94">_xlfn.CEILING.PRECISE((M171*5+F171*2)/7)</f>
        <v>0</v>
      </c>
      <c r="T171" s="174">
        <f t="shared" si="94"/>
        <v>0</v>
      </c>
      <c r="U171" s="183">
        <f t="shared" si="94"/>
        <v>0</v>
      </c>
      <c r="V171" s="181">
        <f>_xlfn.CEILING.PRECISE((P171*5+I171*2)/7)</f>
        <v>0</v>
      </c>
      <c r="W171" s="174">
        <f t="shared" ref="W171:W175" si="95">X171+Y171</f>
        <v>0</v>
      </c>
      <c r="X171" s="174">
        <f>_xlfn.CEILING.PRECISE((Q171*5+J171*2)/7)</f>
        <v>0</v>
      </c>
      <c r="Y171" s="174">
        <f>_xlfn.CEILING.PRECISE((K171*5+D171*2)/7)</f>
        <v>0</v>
      </c>
      <c r="Z171" s="96"/>
      <c r="AA171" s="89"/>
      <c r="AB171" s="89"/>
      <c r="AC171" s="97"/>
      <c r="AD171" s="96"/>
      <c r="AE171" s="89"/>
      <c r="AF171" s="89"/>
      <c r="AG171" s="89"/>
      <c r="AH171" s="97"/>
    </row>
    <row r="172" spans="1:34" ht="11.4" customHeight="1" x14ac:dyDescent="0.2">
      <c r="A172" s="123" t="s">
        <v>105</v>
      </c>
      <c r="B172" s="260" t="s">
        <v>103</v>
      </c>
      <c r="C172" s="258">
        <v>79</v>
      </c>
      <c r="D172" s="32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4"/>
      <c r="R172" s="182">
        <f t="shared" ref="R172:R175" si="96">_xlfn.CEILING.PRECISE((L172*5+E172*2)/7)</f>
        <v>0</v>
      </c>
      <c r="S172" s="174">
        <f t="shared" ref="S172:S176" si="97">_xlfn.CEILING.PRECISE((M172*5+F172*2)/7)</f>
        <v>0</v>
      </c>
      <c r="T172" s="174">
        <f t="shared" ref="T172:T176" si="98">_xlfn.CEILING.PRECISE((N172*5+G172*2)/7)</f>
        <v>0</v>
      </c>
      <c r="U172" s="183">
        <f t="shared" ref="U172:U176" si="99">_xlfn.CEILING.PRECISE((O172*5+H172*2)/7)</f>
        <v>0</v>
      </c>
      <c r="V172" s="181">
        <f t="shared" ref="V172:V175" si="100">_xlfn.CEILING.PRECISE((P172*5+I172*2)/7)</f>
        <v>0</v>
      </c>
      <c r="W172" s="174">
        <f t="shared" si="95"/>
        <v>0</v>
      </c>
      <c r="X172" s="174">
        <f>_xlfn.CEILING.PRECISE((Q172*5+J172*2)/7)</f>
        <v>0</v>
      </c>
      <c r="Y172" s="174">
        <f>_xlfn.CEILING.PRECISE((K172*5+D172*2)/7)</f>
        <v>0</v>
      </c>
      <c r="Z172" s="96"/>
      <c r="AA172" s="89"/>
      <c r="AB172" s="89"/>
      <c r="AC172" s="97"/>
      <c r="AD172" s="96"/>
      <c r="AE172" s="89"/>
      <c r="AF172" s="89"/>
      <c r="AG172" s="89"/>
      <c r="AH172" s="97"/>
    </row>
    <row r="173" spans="1:34" ht="11.4" customHeight="1" x14ac:dyDescent="0.2">
      <c r="A173" s="123" t="s">
        <v>105</v>
      </c>
      <c r="B173" s="260" t="s">
        <v>103</v>
      </c>
      <c r="C173" s="258">
        <v>80</v>
      </c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4"/>
      <c r="R173" s="182">
        <f t="shared" si="96"/>
        <v>0</v>
      </c>
      <c r="S173" s="174">
        <f t="shared" si="97"/>
        <v>0</v>
      </c>
      <c r="T173" s="174">
        <f t="shared" si="98"/>
        <v>0</v>
      </c>
      <c r="U173" s="183">
        <f>_xlfn.CEILING.PRECISE((O173*5+H173*2)/7)</f>
        <v>0</v>
      </c>
      <c r="V173" s="181">
        <f t="shared" si="100"/>
        <v>0</v>
      </c>
      <c r="W173" s="174">
        <f t="shared" si="95"/>
        <v>0</v>
      </c>
      <c r="X173" s="174">
        <f t="shared" ref="X173:X175" si="101">_xlfn.CEILING.PRECISE((Q173*5+J173*2)/7)</f>
        <v>0</v>
      </c>
      <c r="Y173" s="174">
        <f t="shared" ref="Y173:Y175" si="102">_xlfn.CEILING.PRECISE((K173*5+D173*2)/7)</f>
        <v>0</v>
      </c>
      <c r="Z173" s="96"/>
      <c r="AA173" s="89"/>
      <c r="AB173" s="89"/>
      <c r="AC173" s="97"/>
      <c r="AD173" s="96"/>
      <c r="AE173" s="89"/>
      <c r="AF173" s="89"/>
      <c r="AG173" s="89"/>
      <c r="AH173" s="97"/>
    </row>
    <row r="174" spans="1:34" ht="11.4" customHeight="1" x14ac:dyDescent="0.2">
      <c r="A174" s="123" t="s">
        <v>105</v>
      </c>
      <c r="B174" s="260" t="s">
        <v>103</v>
      </c>
      <c r="C174" s="259">
        <v>81</v>
      </c>
      <c r="D174" s="32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4"/>
      <c r="R174" s="182">
        <f t="shared" si="96"/>
        <v>0</v>
      </c>
      <c r="S174" s="174">
        <f t="shared" si="97"/>
        <v>0</v>
      </c>
      <c r="T174" s="174">
        <f t="shared" si="98"/>
        <v>0</v>
      </c>
      <c r="U174" s="183">
        <f t="shared" si="99"/>
        <v>0</v>
      </c>
      <c r="V174" s="181">
        <f t="shared" si="100"/>
        <v>0</v>
      </c>
      <c r="W174" s="174">
        <f t="shared" si="95"/>
        <v>0</v>
      </c>
      <c r="X174" s="174">
        <f t="shared" si="101"/>
        <v>0</v>
      </c>
      <c r="Y174" s="174">
        <f t="shared" si="102"/>
        <v>0</v>
      </c>
      <c r="Z174" s="96"/>
      <c r="AA174" s="89"/>
      <c r="AB174" s="89"/>
      <c r="AC174" s="97"/>
      <c r="AD174" s="96"/>
      <c r="AE174" s="89"/>
      <c r="AF174" s="89"/>
      <c r="AG174" s="89"/>
      <c r="AH174" s="97"/>
    </row>
    <row r="175" spans="1:34" ht="11.4" customHeight="1" x14ac:dyDescent="0.2">
      <c r="A175" s="123" t="s">
        <v>105</v>
      </c>
      <c r="B175" s="260" t="s">
        <v>103</v>
      </c>
      <c r="C175" s="258">
        <v>82</v>
      </c>
      <c r="D175" s="32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4"/>
      <c r="R175" s="182">
        <f t="shared" si="96"/>
        <v>0</v>
      </c>
      <c r="S175" s="174">
        <f t="shared" si="97"/>
        <v>0</v>
      </c>
      <c r="T175" s="174">
        <f t="shared" si="98"/>
        <v>0</v>
      </c>
      <c r="U175" s="183">
        <f t="shared" si="99"/>
        <v>0</v>
      </c>
      <c r="V175" s="181">
        <f t="shared" si="100"/>
        <v>0</v>
      </c>
      <c r="W175" s="174">
        <f t="shared" si="95"/>
        <v>0</v>
      </c>
      <c r="X175" s="174">
        <f t="shared" si="101"/>
        <v>0</v>
      </c>
      <c r="Y175" s="174">
        <f t="shared" si="102"/>
        <v>0</v>
      </c>
      <c r="Z175" s="96"/>
      <c r="AA175" s="89"/>
      <c r="AB175" s="89"/>
      <c r="AC175" s="97"/>
      <c r="AD175" s="96"/>
      <c r="AE175" s="89"/>
      <c r="AF175" s="89"/>
      <c r="AG175" s="89"/>
      <c r="AH175" s="97"/>
    </row>
    <row r="176" spans="1:34" ht="11.4" customHeight="1" x14ac:dyDescent="0.2">
      <c r="A176" s="123" t="s">
        <v>106</v>
      </c>
      <c r="B176" s="260" t="s">
        <v>109</v>
      </c>
      <c r="C176" s="252">
        <v>1</v>
      </c>
      <c r="D176" s="32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4"/>
      <c r="R176" s="170">
        <f>_xlfn.CEILING.PRECISE((L176*5+E176*2)/7)</f>
        <v>0</v>
      </c>
      <c r="S176" s="171">
        <f t="shared" si="97"/>
        <v>0</v>
      </c>
      <c r="T176" s="171">
        <f t="shared" si="98"/>
        <v>0</v>
      </c>
      <c r="U176" s="184">
        <f t="shared" si="99"/>
        <v>0</v>
      </c>
      <c r="V176" s="173">
        <f>_xlfn.CEILING.PRECISE((P176*5+I176*2)/7)</f>
        <v>0</v>
      </c>
      <c r="W176" s="174">
        <f t="shared" ref="W176:W235" si="103">X176+Y176</f>
        <v>0</v>
      </c>
      <c r="X176" s="174">
        <f>_xlfn.CEILING.PRECISE((Q176*5+J176*2)/7)</f>
        <v>0</v>
      </c>
      <c r="Y176" s="172">
        <f>_xlfn.CEILING.PRECISE((K176*5+D176*2)/7)</f>
        <v>0</v>
      </c>
      <c r="Z176" s="98"/>
      <c r="AA176" s="90"/>
      <c r="AB176" s="90"/>
      <c r="AC176" s="97"/>
      <c r="AD176" s="98"/>
      <c r="AE176" s="90"/>
      <c r="AF176" s="90"/>
      <c r="AG176" s="90"/>
      <c r="AH176" s="97"/>
    </row>
    <row r="177" spans="1:34" ht="11.4" customHeight="1" x14ac:dyDescent="0.2">
      <c r="A177" s="123" t="s">
        <v>106</v>
      </c>
      <c r="B177" s="260" t="s">
        <v>109</v>
      </c>
      <c r="C177" s="252">
        <v>2</v>
      </c>
      <c r="D177" s="32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4"/>
      <c r="R177" s="170">
        <f t="shared" ref="R177:R217" si="104">_xlfn.CEILING.PRECISE((L177*5+E177*2)/7)</f>
        <v>0</v>
      </c>
      <c r="S177" s="171">
        <f t="shared" ref="S177:S217" si="105">_xlfn.CEILING.PRECISE((M177*5+F177*2)/7)</f>
        <v>0</v>
      </c>
      <c r="T177" s="171">
        <f t="shared" ref="T177:T217" si="106">_xlfn.CEILING.PRECISE((N177*5+G177*2)/7)</f>
        <v>0</v>
      </c>
      <c r="U177" s="184">
        <f t="shared" ref="U177:U217" si="107">_xlfn.CEILING.PRECISE((O177*5+H177*2)/7)</f>
        <v>0</v>
      </c>
      <c r="V177" s="173">
        <f t="shared" ref="V177:V217" si="108">_xlfn.CEILING.PRECISE((P177*5+I177*2)/7)</f>
        <v>0</v>
      </c>
      <c r="W177" s="174">
        <f t="shared" si="103"/>
        <v>0</v>
      </c>
      <c r="X177" s="174">
        <f t="shared" ref="X177:X217" si="109">_xlfn.CEILING.PRECISE((Q177*5+J177*2)/7)</f>
        <v>0</v>
      </c>
      <c r="Y177" s="172">
        <f t="shared" ref="Y177:Y217" si="110">_xlfn.CEILING.PRECISE((K177*5+D177*2)/7)</f>
        <v>0</v>
      </c>
      <c r="Z177" s="98"/>
      <c r="AA177" s="90"/>
      <c r="AB177" s="90"/>
      <c r="AC177" s="97"/>
      <c r="AD177" s="98"/>
      <c r="AE177" s="90"/>
      <c r="AF177" s="90"/>
      <c r="AG177" s="90"/>
      <c r="AH177" s="97"/>
    </row>
    <row r="178" spans="1:34" ht="11.4" customHeight="1" x14ac:dyDescent="0.2">
      <c r="A178" s="123" t="s">
        <v>106</v>
      </c>
      <c r="B178" s="260" t="s">
        <v>109</v>
      </c>
      <c r="C178" s="252">
        <v>3</v>
      </c>
      <c r="D178" s="32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4"/>
      <c r="R178" s="170">
        <f t="shared" si="104"/>
        <v>0</v>
      </c>
      <c r="S178" s="171">
        <f t="shared" si="105"/>
        <v>0</v>
      </c>
      <c r="T178" s="171">
        <f t="shared" si="106"/>
        <v>0</v>
      </c>
      <c r="U178" s="184">
        <f t="shared" si="107"/>
        <v>0</v>
      </c>
      <c r="V178" s="173">
        <f t="shared" si="108"/>
        <v>0</v>
      </c>
      <c r="W178" s="174">
        <f t="shared" si="103"/>
        <v>0</v>
      </c>
      <c r="X178" s="174">
        <f t="shared" si="109"/>
        <v>0</v>
      </c>
      <c r="Y178" s="172">
        <f t="shared" si="110"/>
        <v>0</v>
      </c>
      <c r="Z178" s="98"/>
      <c r="AA178" s="90"/>
      <c r="AB178" s="90"/>
      <c r="AC178" s="97"/>
      <c r="AD178" s="98"/>
      <c r="AE178" s="90"/>
      <c r="AF178" s="90"/>
      <c r="AG178" s="90"/>
      <c r="AH178" s="97"/>
    </row>
    <row r="179" spans="1:34" ht="11.4" customHeight="1" x14ac:dyDescent="0.2">
      <c r="A179" s="123" t="s">
        <v>106</v>
      </c>
      <c r="B179" s="260" t="s">
        <v>109</v>
      </c>
      <c r="C179" s="252">
        <v>4</v>
      </c>
      <c r="D179" s="3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4"/>
      <c r="R179" s="170">
        <f t="shared" si="104"/>
        <v>0</v>
      </c>
      <c r="S179" s="171">
        <f t="shared" si="105"/>
        <v>0</v>
      </c>
      <c r="T179" s="171">
        <f t="shared" si="106"/>
        <v>0</v>
      </c>
      <c r="U179" s="184">
        <f t="shared" si="107"/>
        <v>0</v>
      </c>
      <c r="V179" s="173">
        <f t="shared" si="108"/>
        <v>0</v>
      </c>
      <c r="W179" s="174">
        <f t="shared" si="103"/>
        <v>0</v>
      </c>
      <c r="X179" s="174">
        <f t="shared" si="109"/>
        <v>0</v>
      </c>
      <c r="Y179" s="172">
        <f t="shared" si="110"/>
        <v>0</v>
      </c>
      <c r="Z179" s="98"/>
      <c r="AA179" s="90"/>
      <c r="AB179" s="90"/>
      <c r="AC179" s="97"/>
      <c r="AD179" s="98"/>
      <c r="AE179" s="90"/>
      <c r="AF179" s="90"/>
      <c r="AG179" s="90"/>
      <c r="AH179" s="97"/>
    </row>
    <row r="180" spans="1:34" ht="11.4" customHeight="1" x14ac:dyDescent="0.2">
      <c r="A180" s="123" t="s">
        <v>106</v>
      </c>
      <c r="B180" s="260" t="s">
        <v>109</v>
      </c>
      <c r="C180" s="252">
        <v>5</v>
      </c>
      <c r="D180" s="32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4"/>
      <c r="R180" s="170">
        <f t="shared" si="104"/>
        <v>0</v>
      </c>
      <c r="S180" s="171">
        <f t="shared" si="105"/>
        <v>0</v>
      </c>
      <c r="T180" s="171">
        <f t="shared" si="106"/>
        <v>0</v>
      </c>
      <c r="U180" s="184">
        <f t="shared" si="107"/>
        <v>0</v>
      </c>
      <c r="V180" s="173">
        <f t="shared" si="108"/>
        <v>0</v>
      </c>
      <c r="W180" s="174">
        <f t="shared" si="103"/>
        <v>0</v>
      </c>
      <c r="X180" s="174">
        <f t="shared" si="109"/>
        <v>0</v>
      </c>
      <c r="Y180" s="172">
        <f t="shared" si="110"/>
        <v>0</v>
      </c>
      <c r="Z180" s="99"/>
      <c r="AA180" s="91"/>
      <c r="AB180" s="91"/>
      <c r="AC180" s="97"/>
      <c r="AD180" s="99"/>
      <c r="AE180" s="91"/>
      <c r="AF180" s="91"/>
      <c r="AG180" s="91"/>
      <c r="AH180" s="97"/>
    </row>
    <row r="181" spans="1:34" ht="11.4" customHeight="1" x14ac:dyDescent="0.2">
      <c r="A181" s="123" t="s">
        <v>106</v>
      </c>
      <c r="B181" s="260" t="s">
        <v>109</v>
      </c>
      <c r="C181" s="253">
        <v>6</v>
      </c>
      <c r="D181" s="32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4"/>
      <c r="R181" s="170">
        <f t="shared" si="104"/>
        <v>0</v>
      </c>
      <c r="S181" s="171">
        <f t="shared" si="105"/>
        <v>0</v>
      </c>
      <c r="T181" s="171">
        <f t="shared" si="106"/>
        <v>0</v>
      </c>
      <c r="U181" s="184">
        <f t="shared" si="107"/>
        <v>0</v>
      </c>
      <c r="V181" s="173">
        <f t="shared" si="108"/>
        <v>0</v>
      </c>
      <c r="W181" s="174">
        <f t="shared" si="103"/>
        <v>0</v>
      </c>
      <c r="X181" s="174">
        <f t="shared" si="109"/>
        <v>0</v>
      </c>
      <c r="Y181" s="172">
        <f t="shared" si="110"/>
        <v>0</v>
      </c>
      <c r="Z181" s="98"/>
      <c r="AA181" s="90"/>
      <c r="AB181" s="90"/>
      <c r="AC181" s="97"/>
      <c r="AD181" s="98"/>
      <c r="AE181" s="90"/>
      <c r="AF181" s="90"/>
      <c r="AG181" s="90"/>
      <c r="AH181" s="97"/>
    </row>
    <row r="182" spans="1:34" ht="11.4" customHeight="1" x14ac:dyDescent="0.2">
      <c r="A182" s="123" t="s">
        <v>106</v>
      </c>
      <c r="B182" s="260" t="s">
        <v>109</v>
      </c>
      <c r="C182" s="252">
        <v>7</v>
      </c>
      <c r="D182" s="32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4"/>
      <c r="R182" s="170">
        <f t="shared" si="104"/>
        <v>0</v>
      </c>
      <c r="S182" s="171">
        <f t="shared" si="105"/>
        <v>0</v>
      </c>
      <c r="T182" s="171">
        <f t="shared" si="106"/>
        <v>0</v>
      </c>
      <c r="U182" s="184">
        <f t="shared" si="107"/>
        <v>0</v>
      </c>
      <c r="V182" s="173">
        <f t="shared" si="108"/>
        <v>0</v>
      </c>
      <c r="W182" s="174">
        <f t="shared" si="103"/>
        <v>0</v>
      </c>
      <c r="X182" s="174">
        <f t="shared" si="109"/>
        <v>0</v>
      </c>
      <c r="Y182" s="172">
        <f t="shared" si="110"/>
        <v>0</v>
      </c>
      <c r="Z182" s="98"/>
      <c r="AA182" s="90"/>
      <c r="AB182" s="90"/>
      <c r="AC182" s="97"/>
      <c r="AD182" s="98"/>
      <c r="AE182" s="90"/>
      <c r="AF182" s="90"/>
      <c r="AG182" s="90"/>
      <c r="AH182" s="97"/>
    </row>
    <row r="183" spans="1:34" ht="11.4" customHeight="1" x14ac:dyDescent="0.2">
      <c r="A183" s="123" t="s">
        <v>106</v>
      </c>
      <c r="B183" s="260" t="s">
        <v>109</v>
      </c>
      <c r="C183" s="252">
        <v>8</v>
      </c>
      <c r="D183" s="32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4"/>
      <c r="R183" s="170">
        <f t="shared" si="104"/>
        <v>0</v>
      </c>
      <c r="S183" s="171">
        <f t="shared" si="105"/>
        <v>0</v>
      </c>
      <c r="T183" s="171">
        <f t="shared" si="106"/>
        <v>0</v>
      </c>
      <c r="U183" s="184">
        <f t="shared" si="107"/>
        <v>0</v>
      </c>
      <c r="V183" s="173">
        <f t="shared" si="108"/>
        <v>0</v>
      </c>
      <c r="W183" s="174">
        <f t="shared" si="103"/>
        <v>0</v>
      </c>
      <c r="X183" s="174">
        <f t="shared" si="109"/>
        <v>0</v>
      </c>
      <c r="Y183" s="172">
        <f t="shared" si="110"/>
        <v>0</v>
      </c>
      <c r="Z183" s="98"/>
      <c r="AA183" s="90"/>
      <c r="AB183" s="90"/>
      <c r="AC183" s="97"/>
      <c r="AD183" s="98"/>
      <c r="AE183" s="90"/>
      <c r="AF183" s="90"/>
      <c r="AG183" s="90"/>
      <c r="AH183" s="97"/>
    </row>
    <row r="184" spans="1:34" ht="11.4" customHeight="1" x14ac:dyDescent="0.2">
      <c r="A184" s="123" t="s">
        <v>106</v>
      </c>
      <c r="B184" s="260" t="s">
        <v>109</v>
      </c>
      <c r="C184" s="252">
        <v>9</v>
      </c>
      <c r="D184" s="32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4"/>
      <c r="R184" s="170">
        <f t="shared" si="104"/>
        <v>0</v>
      </c>
      <c r="S184" s="171">
        <f t="shared" si="105"/>
        <v>0</v>
      </c>
      <c r="T184" s="171">
        <f t="shared" si="106"/>
        <v>0</v>
      </c>
      <c r="U184" s="184">
        <f t="shared" si="107"/>
        <v>0</v>
      </c>
      <c r="V184" s="173">
        <f t="shared" si="108"/>
        <v>0</v>
      </c>
      <c r="W184" s="174">
        <f t="shared" si="103"/>
        <v>0</v>
      </c>
      <c r="X184" s="174">
        <f t="shared" si="109"/>
        <v>0</v>
      </c>
      <c r="Y184" s="172">
        <f t="shared" si="110"/>
        <v>0</v>
      </c>
      <c r="Z184" s="98"/>
      <c r="AA184" s="90"/>
      <c r="AB184" s="90"/>
      <c r="AC184" s="97"/>
      <c r="AD184" s="98"/>
      <c r="AE184" s="90"/>
      <c r="AF184" s="90"/>
      <c r="AG184" s="90"/>
      <c r="AH184" s="97"/>
    </row>
    <row r="185" spans="1:34" ht="11.4" customHeight="1" x14ac:dyDescent="0.2">
      <c r="A185" s="123" t="s">
        <v>106</v>
      </c>
      <c r="B185" s="260" t="s">
        <v>109</v>
      </c>
      <c r="C185" s="252">
        <v>10</v>
      </c>
      <c r="D185" s="32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4"/>
      <c r="R185" s="170">
        <f t="shared" si="104"/>
        <v>0</v>
      </c>
      <c r="S185" s="171">
        <f t="shared" si="105"/>
        <v>0</v>
      </c>
      <c r="T185" s="171">
        <f t="shared" si="106"/>
        <v>0</v>
      </c>
      <c r="U185" s="184">
        <f t="shared" si="107"/>
        <v>0</v>
      </c>
      <c r="V185" s="173">
        <f t="shared" si="108"/>
        <v>0</v>
      </c>
      <c r="W185" s="174">
        <f t="shared" si="103"/>
        <v>0</v>
      </c>
      <c r="X185" s="174">
        <f t="shared" si="109"/>
        <v>0</v>
      </c>
      <c r="Y185" s="172">
        <f t="shared" si="110"/>
        <v>0</v>
      </c>
      <c r="Z185" s="98"/>
      <c r="AA185" s="90"/>
      <c r="AB185" s="90"/>
      <c r="AC185" s="97"/>
      <c r="AD185" s="98"/>
      <c r="AE185" s="90"/>
      <c r="AF185" s="90"/>
      <c r="AG185" s="90"/>
      <c r="AH185" s="97"/>
    </row>
    <row r="186" spans="1:34" ht="11.4" customHeight="1" x14ac:dyDescent="0.2">
      <c r="A186" s="123" t="s">
        <v>106</v>
      </c>
      <c r="B186" s="260" t="s">
        <v>109</v>
      </c>
      <c r="C186" s="252">
        <v>11</v>
      </c>
      <c r="D186" s="32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4"/>
      <c r="R186" s="170">
        <f t="shared" si="104"/>
        <v>0</v>
      </c>
      <c r="S186" s="171">
        <f t="shared" si="105"/>
        <v>0</v>
      </c>
      <c r="T186" s="171">
        <f t="shared" si="106"/>
        <v>0</v>
      </c>
      <c r="U186" s="184">
        <f t="shared" si="107"/>
        <v>0</v>
      </c>
      <c r="V186" s="173">
        <f t="shared" si="108"/>
        <v>0</v>
      </c>
      <c r="W186" s="174">
        <f t="shared" si="103"/>
        <v>0</v>
      </c>
      <c r="X186" s="174">
        <f t="shared" si="109"/>
        <v>0</v>
      </c>
      <c r="Y186" s="172">
        <f t="shared" si="110"/>
        <v>0</v>
      </c>
      <c r="Z186" s="98"/>
      <c r="AA186" s="90"/>
      <c r="AB186" s="90"/>
      <c r="AC186" s="97"/>
      <c r="AD186" s="98"/>
      <c r="AE186" s="90"/>
      <c r="AF186" s="90"/>
      <c r="AG186" s="90"/>
      <c r="AH186" s="97"/>
    </row>
    <row r="187" spans="1:34" ht="11.4" customHeight="1" x14ac:dyDescent="0.2">
      <c r="A187" s="123" t="s">
        <v>106</v>
      </c>
      <c r="B187" s="260" t="s">
        <v>109</v>
      </c>
      <c r="C187" s="252">
        <v>12</v>
      </c>
      <c r="D187" s="32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4"/>
      <c r="R187" s="170">
        <f t="shared" si="104"/>
        <v>0</v>
      </c>
      <c r="S187" s="171">
        <f t="shared" si="105"/>
        <v>0</v>
      </c>
      <c r="T187" s="171">
        <f t="shared" si="106"/>
        <v>0</v>
      </c>
      <c r="U187" s="184">
        <f t="shared" si="107"/>
        <v>0</v>
      </c>
      <c r="V187" s="173">
        <f t="shared" si="108"/>
        <v>0</v>
      </c>
      <c r="W187" s="174">
        <f t="shared" si="103"/>
        <v>0</v>
      </c>
      <c r="X187" s="174">
        <f t="shared" si="109"/>
        <v>0</v>
      </c>
      <c r="Y187" s="172">
        <f t="shared" si="110"/>
        <v>0</v>
      </c>
      <c r="Z187" s="98"/>
      <c r="AA187" s="90"/>
      <c r="AB187" s="90"/>
      <c r="AC187" s="97"/>
      <c r="AD187" s="98"/>
      <c r="AE187" s="90"/>
      <c r="AF187" s="90"/>
      <c r="AG187" s="90"/>
      <c r="AH187" s="97"/>
    </row>
    <row r="188" spans="1:34" ht="11.4" customHeight="1" x14ac:dyDescent="0.2">
      <c r="A188" s="123" t="s">
        <v>106</v>
      </c>
      <c r="B188" s="260" t="s">
        <v>109</v>
      </c>
      <c r="C188" s="252">
        <v>13</v>
      </c>
      <c r="D188" s="32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4"/>
      <c r="R188" s="170">
        <f t="shared" si="104"/>
        <v>0</v>
      </c>
      <c r="S188" s="171">
        <f t="shared" si="105"/>
        <v>0</v>
      </c>
      <c r="T188" s="171">
        <f t="shared" si="106"/>
        <v>0</v>
      </c>
      <c r="U188" s="184">
        <f t="shared" si="107"/>
        <v>0</v>
      </c>
      <c r="V188" s="173">
        <f t="shared" si="108"/>
        <v>0</v>
      </c>
      <c r="W188" s="174">
        <f t="shared" si="103"/>
        <v>0</v>
      </c>
      <c r="X188" s="174">
        <f t="shared" si="109"/>
        <v>0</v>
      </c>
      <c r="Y188" s="172">
        <f t="shared" si="110"/>
        <v>0</v>
      </c>
      <c r="Z188" s="98"/>
      <c r="AA188" s="90"/>
      <c r="AB188" s="90"/>
      <c r="AC188" s="97"/>
      <c r="AD188" s="98"/>
      <c r="AE188" s="90"/>
      <c r="AF188" s="90"/>
      <c r="AG188" s="90"/>
      <c r="AH188" s="97"/>
    </row>
    <row r="189" spans="1:34" ht="11.4" customHeight="1" x14ac:dyDescent="0.2">
      <c r="A189" s="123" t="s">
        <v>106</v>
      </c>
      <c r="B189" s="260" t="s">
        <v>109</v>
      </c>
      <c r="C189" s="252">
        <v>14</v>
      </c>
      <c r="D189" s="32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4"/>
      <c r="R189" s="170">
        <f t="shared" si="104"/>
        <v>0</v>
      </c>
      <c r="S189" s="171">
        <f t="shared" si="105"/>
        <v>0</v>
      </c>
      <c r="T189" s="171">
        <f t="shared" si="106"/>
        <v>0</v>
      </c>
      <c r="U189" s="184">
        <f t="shared" si="107"/>
        <v>0</v>
      </c>
      <c r="V189" s="173">
        <f t="shared" si="108"/>
        <v>0</v>
      </c>
      <c r="W189" s="174">
        <f t="shared" si="103"/>
        <v>0</v>
      </c>
      <c r="X189" s="174">
        <f t="shared" si="109"/>
        <v>0</v>
      </c>
      <c r="Y189" s="172">
        <f t="shared" si="110"/>
        <v>0</v>
      </c>
      <c r="Z189" s="98"/>
      <c r="AA189" s="90"/>
      <c r="AB189" s="90"/>
      <c r="AC189" s="97"/>
      <c r="AD189" s="98"/>
      <c r="AE189" s="90"/>
      <c r="AF189" s="90"/>
      <c r="AG189" s="90"/>
      <c r="AH189" s="97"/>
    </row>
    <row r="190" spans="1:34" ht="11.4" customHeight="1" x14ac:dyDescent="0.2">
      <c r="A190" s="123" t="s">
        <v>106</v>
      </c>
      <c r="B190" s="260" t="s">
        <v>109</v>
      </c>
      <c r="C190" s="252">
        <v>15</v>
      </c>
      <c r="D190" s="32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4"/>
      <c r="R190" s="170">
        <f t="shared" si="104"/>
        <v>0</v>
      </c>
      <c r="S190" s="171">
        <f t="shared" si="105"/>
        <v>0</v>
      </c>
      <c r="T190" s="171">
        <f t="shared" si="106"/>
        <v>0</v>
      </c>
      <c r="U190" s="184">
        <f t="shared" si="107"/>
        <v>0</v>
      </c>
      <c r="V190" s="173">
        <f t="shared" si="108"/>
        <v>0</v>
      </c>
      <c r="W190" s="174">
        <f t="shared" si="103"/>
        <v>0</v>
      </c>
      <c r="X190" s="174">
        <f t="shared" si="109"/>
        <v>0</v>
      </c>
      <c r="Y190" s="172">
        <f t="shared" si="110"/>
        <v>0</v>
      </c>
      <c r="Z190" s="98"/>
      <c r="AA190" s="90"/>
      <c r="AB190" s="90"/>
      <c r="AC190" s="97"/>
      <c r="AD190" s="98"/>
      <c r="AE190" s="90"/>
      <c r="AF190" s="90"/>
      <c r="AG190" s="90"/>
      <c r="AH190" s="97"/>
    </row>
    <row r="191" spans="1:34" ht="11.4" customHeight="1" x14ac:dyDescent="0.2">
      <c r="A191" s="123" t="s">
        <v>106</v>
      </c>
      <c r="B191" s="260" t="s">
        <v>109</v>
      </c>
      <c r="C191" s="252">
        <v>16</v>
      </c>
      <c r="D191" s="32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4"/>
      <c r="R191" s="170">
        <f t="shared" si="104"/>
        <v>0</v>
      </c>
      <c r="S191" s="171">
        <f t="shared" si="105"/>
        <v>0</v>
      </c>
      <c r="T191" s="171">
        <f t="shared" si="106"/>
        <v>0</v>
      </c>
      <c r="U191" s="184">
        <f t="shared" si="107"/>
        <v>0</v>
      </c>
      <c r="V191" s="173">
        <f t="shared" si="108"/>
        <v>0</v>
      </c>
      <c r="W191" s="174">
        <f t="shared" si="103"/>
        <v>0</v>
      </c>
      <c r="X191" s="174">
        <f t="shared" si="109"/>
        <v>0</v>
      </c>
      <c r="Y191" s="172">
        <f t="shared" si="110"/>
        <v>0</v>
      </c>
      <c r="Z191" s="98"/>
      <c r="AA191" s="90"/>
      <c r="AB191" s="90"/>
      <c r="AC191" s="97"/>
      <c r="AD191" s="98"/>
      <c r="AE191" s="90"/>
      <c r="AF191" s="90"/>
      <c r="AG191" s="90"/>
      <c r="AH191" s="97"/>
    </row>
    <row r="192" spans="1:34" ht="11.4" customHeight="1" x14ac:dyDescent="0.2">
      <c r="A192" s="123" t="s">
        <v>106</v>
      </c>
      <c r="B192" s="260" t="s">
        <v>109</v>
      </c>
      <c r="C192" s="252">
        <v>17</v>
      </c>
      <c r="D192" s="32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4"/>
      <c r="R192" s="170">
        <f t="shared" si="104"/>
        <v>0</v>
      </c>
      <c r="S192" s="171">
        <f t="shared" si="105"/>
        <v>0</v>
      </c>
      <c r="T192" s="171">
        <f t="shared" si="106"/>
        <v>0</v>
      </c>
      <c r="U192" s="184">
        <f t="shared" si="107"/>
        <v>0</v>
      </c>
      <c r="V192" s="173">
        <f t="shared" si="108"/>
        <v>0</v>
      </c>
      <c r="W192" s="174">
        <f t="shared" si="103"/>
        <v>0</v>
      </c>
      <c r="X192" s="174">
        <f t="shared" si="109"/>
        <v>0</v>
      </c>
      <c r="Y192" s="172">
        <f t="shared" si="110"/>
        <v>0</v>
      </c>
      <c r="Z192" s="98"/>
      <c r="AA192" s="90"/>
      <c r="AB192" s="90"/>
      <c r="AC192" s="97"/>
      <c r="AD192" s="98"/>
      <c r="AE192" s="90"/>
      <c r="AF192" s="90"/>
      <c r="AG192" s="90"/>
      <c r="AH192" s="97"/>
    </row>
    <row r="193" spans="1:34" ht="11.4" customHeight="1" x14ac:dyDescent="0.2">
      <c r="A193" s="123" t="s">
        <v>106</v>
      </c>
      <c r="B193" s="260" t="s">
        <v>109</v>
      </c>
      <c r="C193" s="252">
        <v>18</v>
      </c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4"/>
      <c r="R193" s="170">
        <f t="shared" si="104"/>
        <v>0</v>
      </c>
      <c r="S193" s="171">
        <f t="shared" si="105"/>
        <v>0</v>
      </c>
      <c r="T193" s="171">
        <f t="shared" si="106"/>
        <v>0</v>
      </c>
      <c r="U193" s="184">
        <f t="shared" si="107"/>
        <v>0</v>
      </c>
      <c r="V193" s="173">
        <f t="shared" si="108"/>
        <v>0</v>
      </c>
      <c r="W193" s="174">
        <f t="shared" si="103"/>
        <v>0</v>
      </c>
      <c r="X193" s="174">
        <f t="shared" si="109"/>
        <v>0</v>
      </c>
      <c r="Y193" s="172">
        <f t="shared" si="110"/>
        <v>0</v>
      </c>
      <c r="Z193" s="98"/>
      <c r="AA193" s="90"/>
      <c r="AB193" s="90"/>
      <c r="AC193" s="97"/>
      <c r="AD193" s="98"/>
      <c r="AE193" s="90"/>
      <c r="AF193" s="90"/>
      <c r="AG193" s="90"/>
      <c r="AH193" s="97"/>
    </row>
    <row r="194" spans="1:34" ht="11.4" customHeight="1" x14ac:dyDescent="0.2">
      <c r="A194" s="123" t="s">
        <v>106</v>
      </c>
      <c r="B194" s="260" t="s">
        <v>109</v>
      </c>
      <c r="C194" s="254">
        <v>19</v>
      </c>
      <c r="D194" s="32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4"/>
      <c r="R194" s="170">
        <f t="shared" si="104"/>
        <v>0</v>
      </c>
      <c r="S194" s="171">
        <f t="shared" si="105"/>
        <v>0</v>
      </c>
      <c r="T194" s="171">
        <f t="shared" si="106"/>
        <v>0</v>
      </c>
      <c r="U194" s="184">
        <f t="shared" si="107"/>
        <v>0</v>
      </c>
      <c r="V194" s="173">
        <f t="shared" si="108"/>
        <v>0</v>
      </c>
      <c r="W194" s="174">
        <f t="shared" si="103"/>
        <v>0</v>
      </c>
      <c r="X194" s="174">
        <f t="shared" si="109"/>
        <v>0</v>
      </c>
      <c r="Y194" s="172">
        <f t="shared" si="110"/>
        <v>0</v>
      </c>
      <c r="Z194" s="98"/>
      <c r="AA194" s="90"/>
      <c r="AB194" s="90"/>
      <c r="AC194" s="97"/>
      <c r="AD194" s="98"/>
      <c r="AE194" s="90"/>
      <c r="AF194" s="90"/>
      <c r="AG194" s="90"/>
      <c r="AH194" s="97"/>
    </row>
    <row r="195" spans="1:34" ht="11.4" customHeight="1" x14ac:dyDescent="0.2">
      <c r="A195" s="123" t="s">
        <v>106</v>
      </c>
      <c r="B195" s="260" t="s">
        <v>109</v>
      </c>
      <c r="C195" s="254">
        <v>20</v>
      </c>
      <c r="D195" s="32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4"/>
      <c r="R195" s="170">
        <f t="shared" si="104"/>
        <v>0</v>
      </c>
      <c r="S195" s="171">
        <f t="shared" si="105"/>
        <v>0</v>
      </c>
      <c r="T195" s="171">
        <f t="shared" si="106"/>
        <v>0</v>
      </c>
      <c r="U195" s="184">
        <f t="shared" si="107"/>
        <v>0</v>
      </c>
      <c r="V195" s="173">
        <f t="shared" si="108"/>
        <v>0</v>
      </c>
      <c r="W195" s="174">
        <f t="shared" si="103"/>
        <v>0</v>
      </c>
      <c r="X195" s="174">
        <f t="shared" si="109"/>
        <v>0</v>
      </c>
      <c r="Y195" s="172">
        <f t="shared" si="110"/>
        <v>0</v>
      </c>
      <c r="Z195" s="96"/>
      <c r="AA195" s="89"/>
      <c r="AB195" s="89"/>
      <c r="AC195" s="97"/>
      <c r="AD195" s="96"/>
      <c r="AE195" s="89"/>
      <c r="AF195" s="89"/>
      <c r="AG195" s="89"/>
      <c r="AH195" s="97"/>
    </row>
    <row r="196" spans="1:34" ht="11.4" customHeight="1" x14ac:dyDescent="0.2">
      <c r="A196" s="123" t="s">
        <v>106</v>
      </c>
      <c r="B196" s="260" t="s">
        <v>109</v>
      </c>
      <c r="C196" s="254">
        <v>21</v>
      </c>
      <c r="D196" s="32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4"/>
      <c r="R196" s="170">
        <f t="shared" si="104"/>
        <v>0</v>
      </c>
      <c r="S196" s="171">
        <f t="shared" si="105"/>
        <v>0</v>
      </c>
      <c r="T196" s="171">
        <f t="shared" si="106"/>
        <v>0</v>
      </c>
      <c r="U196" s="184">
        <f t="shared" si="107"/>
        <v>0</v>
      </c>
      <c r="V196" s="173">
        <f t="shared" si="108"/>
        <v>0</v>
      </c>
      <c r="W196" s="174">
        <f t="shared" si="103"/>
        <v>0</v>
      </c>
      <c r="X196" s="174">
        <f t="shared" si="109"/>
        <v>0</v>
      </c>
      <c r="Y196" s="172">
        <f t="shared" si="110"/>
        <v>0</v>
      </c>
      <c r="Z196" s="98"/>
      <c r="AA196" s="90"/>
      <c r="AB196" s="90"/>
      <c r="AC196" s="97"/>
      <c r="AD196" s="98"/>
      <c r="AE196" s="90"/>
      <c r="AF196" s="90"/>
      <c r="AG196" s="90"/>
      <c r="AH196" s="97"/>
    </row>
    <row r="197" spans="1:34" ht="11.4" customHeight="1" x14ac:dyDescent="0.2">
      <c r="A197" s="123" t="s">
        <v>106</v>
      </c>
      <c r="B197" s="260" t="s">
        <v>109</v>
      </c>
      <c r="C197" s="252">
        <v>22</v>
      </c>
      <c r="D197" s="32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4"/>
      <c r="R197" s="170">
        <f t="shared" si="104"/>
        <v>0</v>
      </c>
      <c r="S197" s="171">
        <f t="shared" si="105"/>
        <v>0</v>
      </c>
      <c r="T197" s="171">
        <f t="shared" si="106"/>
        <v>0</v>
      </c>
      <c r="U197" s="184">
        <f t="shared" si="107"/>
        <v>0</v>
      </c>
      <c r="V197" s="173">
        <f t="shared" si="108"/>
        <v>0</v>
      </c>
      <c r="W197" s="174">
        <f t="shared" si="103"/>
        <v>0</v>
      </c>
      <c r="X197" s="174">
        <f t="shared" si="109"/>
        <v>0</v>
      </c>
      <c r="Y197" s="172">
        <f t="shared" si="110"/>
        <v>0</v>
      </c>
      <c r="Z197" s="98"/>
      <c r="AA197" s="90"/>
      <c r="AB197" s="90"/>
      <c r="AC197" s="97"/>
      <c r="AD197" s="98"/>
      <c r="AE197" s="90"/>
      <c r="AF197" s="90"/>
      <c r="AG197" s="90"/>
      <c r="AH197" s="97"/>
    </row>
    <row r="198" spans="1:34" ht="11.4" customHeight="1" x14ac:dyDescent="0.2">
      <c r="A198" s="123" t="s">
        <v>106</v>
      </c>
      <c r="B198" s="260" t="s">
        <v>109</v>
      </c>
      <c r="C198" s="252">
        <v>23</v>
      </c>
      <c r="D198" s="32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4"/>
      <c r="R198" s="170">
        <f t="shared" si="104"/>
        <v>0</v>
      </c>
      <c r="S198" s="171">
        <f t="shared" si="105"/>
        <v>0</v>
      </c>
      <c r="T198" s="171">
        <f t="shared" si="106"/>
        <v>0</v>
      </c>
      <c r="U198" s="184">
        <f t="shared" si="107"/>
        <v>0</v>
      </c>
      <c r="V198" s="173">
        <f t="shared" si="108"/>
        <v>0</v>
      </c>
      <c r="W198" s="174">
        <f t="shared" si="103"/>
        <v>0</v>
      </c>
      <c r="X198" s="174">
        <f t="shared" si="109"/>
        <v>0</v>
      </c>
      <c r="Y198" s="172">
        <f t="shared" si="110"/>
        <v>0</v>
      </c>
      <c r="Z198" s="98"/>
      <c r="AA198" s="90"/>
      <c r="AB198" s="90"/>
      <c r="AC198" s="97"/>
      <c r="AD198" s="98"/>
      <c r="AE198" s="90"/>
      <c r="AF198" s="90"/>
      <c r="AG198" s="90"/>
      <c r="AH198" s="97"/>
    </row>
    <row r="199" spans="1:34" ht="11.4" customHeight="1" x14ac:dyDescent="0.2">
      <c r="A199" s="123" t="s">
        <v>106</v>
      </c>
      <c r="B199" s="260" t="s">
        <v>109</v>
      </c>
      <c r="C199" s="252">
        <v>24</v>
      </c>
      <c r="D199" s="32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4"/>
      <c r="R199" s="170">
        <f t="shared" si="104"/>
        <v>0</v>
      </c>
      <c r="S199" s="171">
        <f t="shared" si="105"/>
        <v>0</v>
      </c>
      <c r="T199" s="171">
        <f t="shared" si="106"/>
        <v>0</v>
      </c>
      <c r="U199" s="184">
        <f t="shared" si="107"/>
        <v>0</v>
      </c>
      <c r="V199" s="173">
        <f t="shared" si="108"/>
        <v>0</v>
      </c>
      <c r="W199" s="174">
        <f t="shared" si="103"/>
        <v>0</v>
      </c>
      <c r="X199" s="174">
        <f t="shared" si="109"/>
        <v>0</v>
      </c>
      <c r="Y199" s="172">
        <f t="shared" si="110"/>
        <v>0</v>
      </c>
      <c r="Z199" s="98"/>
      <c r="AA199" s="90"/>
      <c r="AB199" s="90"/>
      <c r="AC199" s="97"/>
      <c r="AD199" s="98"/>
      <c r="AE199" s="90"/>
      <c r="AF199" s="90"/>
      <c r="AG199" s="90"/>
      <c r="AH199" s="97"/>
    </row>
    <row r="200" spans="1:34" ht="11.4" customHeight="1" x14ac:dyDescent="0.2">
      <c r="A200" s="123" t="s">
        <v>106</v>
      </c>
      <c r="B200" s="260" t="s">
        <v>109</v>
      </c>
      <c r="C200" s="252">
        <v>25</v>
      </c>
      <c r="D200" s="32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4"/>
      <c r="R200" s="170">
        <f t="shared" si="104"/>
        <v>0</v>
      </c>
      <c r="S200" s="171">
        <f t="shared" si="105"/>
        <v>0</v>
      </c>
      <c r="T200" s="171">
        <f t="shared" si="106"/>
        <v>0</v>
      </c>
      <c r="U200" s="184">
        <f t="shared" si="107"/>
        <v>0</v>
      </c>
      <c r="V200" s="173">
        <f t="shared" si="108"/>
        <v>0</v>
      </c>
      <c r="W200" s="174">
        <f t="shared" si="103"/>
        <v>0</v>
      </c>
      <c r="X200" s="174">
        <f t="shared" si="109"/>
        <v>0</v>
      </c>
      <c r="Y200" s="172">
        <f t="shared" si="110"/>
        <v>0</v>
      </c>
      <c r="Z200" s="96"/>
      <c r="AA200" s="89"/>
      <c r="AB200" s="89"/>
      <c r="AC200" s="97"/>
      <c r="AD200" s="96"/>
      <c r="AE200" s="89"/>
      <c r="AF200" s="89"/>
      <c r="AG200" s="89"/>
      <c r="AH200" s="97"/>
    </row>
    <row r="201" spans="1:34" ht="11.4" customHeight="1" x14ac:dyDescent="0.2">
      <c r="A201" s="123" t="s">
        <v>106</v>
      </c>
      <c r="B201" s="260" t="s">
        <v>109</v>
      </c>
      <c r="C201" s="252">
        <v>26</v>
      </c>
      <c r="D201" s="32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4"/>
      <c r="R201" s="170">
        <f t="shared" si="104"/>
        <v>0</v>
      </c>
      <c r="S201" s="171">
        <f t="shared" si="105"/>
        <v>0</v>
      </c>
      <c r="T201" s="171">
        <f t="shared" si="106"/>
        <v>0</v>
      </c>
      <c r="U201" s="184">
        <f t="shared" si="107"/>
        <v>0</v>
      </c>
      <c r="V201" s="173">
        <f t="shared" si="108"/>
        <v>0</v>
      </c>
      <c r="W201" s="174">
        <f t="shared" si="103"/>
        <v>0</v>
      </c>
      <c r="X201" s="174">
        <f t="shared" si="109"/>
        <v>0</v>
      </c>
      <c r="Y201" s="172">
        <f t="shared" si="110"/>
        <v>0</v>
      </c>
      <c r="Z201" s="96"/>
      <c r="AA201" s="89"/>
      <c r="AB201" s="89"/>
      <c r="AC201" s="97"/>
      <c r="AD201" s="96"/>
      <c r="AE201" s="89"/>
      <c r="AF201" s="89"/>
      <c r="AG201" s="89"/>
      <c r="AH201" s="97"/>
    </row>
    <row r="202" spans="1:34" ht="11.4" customHeight="1" x14ac:dyDescent="0.2">
      <c r="A202" s="123" t="s">
        <v>106</v>
      </c>
      <c r="B202" s="260" t="s">
        <v>109</v>
      </c>
      <c r="C202" s="252">
        <v>27</v>
      </c>
      <c r="D202" s="32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4"/>
      <c r="R202" s="170">
        <f t="shared" si="104"/>
        <v>0</v>
      </c>
      <c r="S202" s="171">
        <f t="shared" si="105"/>
        <v>0</v>
      </c>
      <c r="T202" s="171">
        <f t="shared" si="106"/>
        <v>0</v>
      </c>
      <c r="U202" s="184">
        <f t="shared" si="107"/>
        <v>0</v>
      </c>
      <c r="V202" s="173">
        <f t="shared" si="108"/>
        <v>0</v>
      </c>
      <c r="W202" s="174">
        <f t="shared" si="103"/>
        <v>0</v>
      </c>
      <c r="X202" s="174">
        <f t="shared" si="109"/>
        <v>0</v>
      </c>
      <c r="Y202" s="172">
        <f t="shared" si="110"/>
        <v>0</v>
      </c>
      <c r="Z202" s="98"/>
      <c r="AA202" s="90"/>
      <c r="AB202" s="90"/>
      <c r="AC202" s="97"/>
      <c r="AD202" s="98"/>
      <c r="AE202" s="90"/>
      <c r="AF202" s="90"/>
      <c r="AG202" s="90"/>
      <c r="AH202" s="97"/>
    </row>
    <row r="203" spans="1:34" ht="11.4" customHeight="1" x14ac:dyDescent="0.2">
      <c r="A203" s="123" t="s">
        <v>106</v>
      </c>
      <c r="B203" s="260" t="s">
        <v>109</v>
      </c>
      <c r="C203" s="252">
        <v>28</v>
      </c>
      <c r="D203" s="32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4"/>
      <c r="R203" s="170">
        <f t="shared" si="104"/>
        <v>0</v>
      </c>
      <c r="S203" s="171">
        <f t="shared" si="105"/>
        <v>0</v>
      </c>
      <c r="T203" s="171">
        <f t="shared" si="106"/>
        <v>0</v>
      </c>
      <c r="U203" s="184">
        <f>_xlfn.CEILING.PRECISE((O203*5+H203*2)/7)</f>
        <v>0</v>
      </c>
      <c r="V203" s="173">
        <f t="shared" si="108"/>
        <v>0</v>
      </c>
      <c r="W203" s="174">
        <f t="shared" si="103"/>
        <v>0</v>
      </c>
      <c r="X203" s="174">
        <f t="shared" si="109"/>
        <v>0</v>
      </c>
      <c r="Y203" s="172">
        <f t="shared" si="110"/>
        <v>0</v>
      </c>
      <c r="Z203" s="98"/>
      <c r="AA203" s="90"/>
      <c r="AB203" s="90"/>
      <c r="AC203" s="97"/>
      <c r="AD203" s="98"/>
      <c r="AE203" s="90"/>
      <c r="AF203" s="90"/>
      <c r="AG203" s="90"/>
      <c r="AH203" s="97"/>
    </row>
    <row r="204" spans="1:34" ht="11.4" customHeight="1" x14ac:dyDescent="0.2">
      <c r="A204" s="123" t="s">
        <v>106</v>
      </c>
      <c r="B204" s="260" t="s">
        <v>109</v>
      </c>
      <c r="C204" s="252">
        <v>29</v>
      </c>
      <c r="D204" s="32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4"/>
      <c r="R204" s="170">
        <f t="shared" si="104"/>
        <v>0</v>
      </c>
      <c r="S204" s="171">
        <f t="shared" si="105"/>
        <v>0</v>
      </c>
      <c r="T204" s="171">
        <f t="shared" si="106"/>
        <v>0</v>
      </c>
      <c r="U204" s="184">
        <f t="shared" si="107"/>
        <v>0</v>
      </c>
      <c r="V204" s="173">
        <f t="shared" si="108"/>
        <v>0</v>
      </c>
      <c r="W204" s="174">
        <f t="shared" si="103"/>
        <v>0</v>
      </c>
      <c r="X204" s="174">
        <f t="shared" si="109"/>
        <v>0</v>
      </c>
      <c r="Y204" s="172">
        <f t="shared" si="110"/>
        <v>0</v>
      </c>
      <c r="Z204" s="98"/>
      <c r="AA204" s="90"/>
      <c r="AB204" s="90"/>
      <c r="AC204" s="97"/>
      <c r="AD204" s="98"/>
      <c r="AE204" s="90"/>
      <c r="AF204" s="90"/>
      <c r="AG204" s="90"/>
      <c r="AH204" s="97"/>
    </row>
    <row r="205" spans="1:34" ht="11.4" customHeight="1" x14ac:dyDescent="0.2">
      <c r="A205" s="123" t="s">
        <v>106</v>
      </c>
      <c r="B205" s="260" t="s">
        <v>109</v>
      </c>
      <c r="C205" s="253">
        <v>30</v>
      </c>
      <c r="D205" s="32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4"/>
      <c r="R205" s="170">
        <f t="shared" si="104"/>
        <v>0</v>
      </c>
      <c r="S205" s="171">
        <f t="shared" si="105"/>
        <v>0</v>
      </c>
      <c r="T205" s="171">
        <f t="shared" si="106"/>
        <v>0</v>
      </c>
      <c r="U205" s="184">
        <f t="shared" si="107"/>
        <v>0</v>
      </c>
      <c r="V205" s="173">
        <f t="shared" si="108"/>
        <v>0</v>
      </c>
      <c r="W205" s="174">
        <f t="shared" si="103"/>
        <v>0</v>
      </c>
      <c r="X205" s="174">
        <f t="shared" si="109"/>
        <v>0</v>
      </c>
      <c r="Y205" s="172">
        <f t="shared" si="110"/>
        <v>0</v>
      </c>
      <c r="Z205" s="98"/>
      <c r="AA205" s="90"/>
      <c r="AB205" s="90"/>
      <c r="AC205" s="97"/>
      <c r="AD205" s="98"/>
      <c r="AE205" s="90"/>
      <c r="AF205" s="90"/>
      <c r="AG205" s="90"/>
      <c r="AH205" s="97"/>
    </row>
    <row r="206" spans="1:34" ht="11.4" customHeight="1" x14ac:dyDescent="0.2">
      <c r="A206" s="123" t="s">
        <v>106</v>
      </c>
      <c r="B206" s="260" t="s">
        <v>109</v>
      </c>
      <c r="C206" s="253">
        <v>31</v>
      </c>
      <c r="D206" s="32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4"/>
      <c r="R206" s="170">
        <f t="shared" si="104"/>
        <v>0</v>
      </c>
      <c r="S206" s="171">
        <f t="shared" si="105"/>
        <v>0</v>
      </c>
      <c r="T206" s="171">
        <f t="shared" si="106"/>
        <v>0</v>
      </c>
      <c r="U206" s="184">
        <f t="shared" si="107"/>
        <v>0</v>
      </c>
      <c r="V206" s="173">
        <f t="shared" si="108"/>
        <v>0</v>
      </c>
      <c r="W206" s="174">
        <f t="shared" si="103"/>
        <v>0</v>
      </c>
      <c r="X206" s="174">
        <f t="shared" si="109"/>
        <v>0</v>
      </c>
      <c r="Y206" s="172">
        <f t="shared" si="110"/>
        <v>0</v>
      </c>
      <c r="Z206" s="98"/>
      <c r="AA206" s="90"/>
      <c r="AB206" s="90"/>
      <c r="AC206" s="97"/>
      <c r="AD206" s="98"/>
      <c r="AE206" s="90"/>
      <c r="AF206" s="90"/>
      <c r="AG206" s="90"/>
      <c r="AH206" s="97"/>
    </row>
    <row r="207" spans="1:34" ht="11.4" customHeight="1" x14ac:dyDescent="0.2">
      <c r="A207" s="123" t="s">
        <v>106</v>
      </c>
      <c r="B207" s="260" t="s">
        <v>109</v>
      </c>
      <c r="C207" s="252">
        <v>32</v>
      </c>
      <c r="D207" s="32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4"/>
      <c r="R207" s="170">
        <f t="shared" si="104"/>
        <v>0</v>
      </c>
      <c r="S207" s="171">
        <f t="shared" si="105"/>
        <v>0</v>
      </c>
      <c r="T207" s="171">
        <f t="shared" si="106"/>
        <v>0</v>
      </c>
      <c r="U207" s="184">
        <f t="shared" si="107"/>
        <v>0</v>
      </c>
      <c r="V207" s="173">
        <f t="shared" si="108"/>
        <v>0</v>
      </c>
      <c r="W207" s="174">
        <f t="shared" si="103"/>
        <v>0</v>
      </c>
      <c r="X207" s="174">
        <f t="shared" si="109"/>
        <v>0</v>
      </c>
      <c r="Y207" s="172">
        <f t="shared" si="110"/>
        <v>0</v>
      </c>
      <c r="Z207" s="96"/>
      <c r="AA207" s="89"/>
      <c r="AB207" s="89"/>
      <c r="AC207" s="97"/>
      <c r="AD207" s="96"/>
      <c r="AE207" s="89"/>
      <c r="AF207" s="89"/>
      <c r="AG207" s="89"/>
      <c r="AH207" s="97"/>
    </row>
    <row r="208" spans="1:34" ht="11.4" customHeight="1" x14ac:dyDescent="0.2">
      <c r="A208" s="123" t="s">
        <v>106</v>
      </c>
      <c r="B208" s="260" t="s">
        <v>109</v>
      </c>
      <c r="C208" s="252">
        <v>33</v>
      </c>
      <c r="D208" s="32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4"/>
      <c r="R208" s="170">
        <f t="shared" si="104"/>
        <v>0</v>
      </c>
      <c r="S208" s="171">
        <f t="shared" si="105"/>
        <v>0</v>
      </c>
      <c r="T208" s="171">
        <f t="shared" si="106"/>
        <v>0</v>
      </c>
      <c r="U208" s="184">
        <f t="shared" si="107"/>
        <v>0</v>
      </c>
      <c r="V208" s="173">
        <f t="shared" si="108"/>
        <v>0</v>
      </c>
      <c r="W208" s="174">
        <f t="shared" si="103"/>
        <v>0</v>
      </c>
      <c r="X208" s="174">
        <f t="shared" si="109"/>
        <v>0</v>
      </c>
      <c r="Y208" s="172">
        <f t="shared" si="110"/>
        <v>0</v>
      </c>
      <c r="Z208" s="96"/>
      <c r="AA208" s="89"/>
      <c r="AB208" s="89"/>
      <c r="AC208" s="97"/>
      <c r="AD208" s="96"/>
      <c r="AE208" s="89"/>
      <c r="AF208" s="89"/>
      <c r="AG208" s="89"/>
      <c r="AH208" s="97"/>
    </row>
    <row r="209" spans="1:34" ht="11.4" customHeight="1" x14ac:dyDescent="0.2">
      <c r="A209" s="123" t="s">
        <v>106</v>
      </c>
      <c r="B209" s="260" t="s">
        <v>109</v>
      </c>
      <c r="C209" s="252">
        <v>34</v>
      </c>
      <c r="D209" s="32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4"/>
      <c r="R209" s="170">
        <f t="shared" si="104"/>
        <v>0</v>
      </c>
      <c r="S209" s="171">
        <f t="shared" si="105"/>
        <v>0</v>
      </c>
      <c r="T209" s="171">
        <f t="shared" si="106"/>
        <v>0</v>
      </c>
      <c r="U209" s="184">
        <f t="shared" si="107"/>
        <v>0</v>
      </c>
      <c r="V209" s="173">
        <f t="shared" si="108"/>
        <v>0</v>
      </c>
      <c r="W209" s="174">
        <f t="shared" si="103"/>
        <v>0</v>
      </c>
      <c r="X209" s="174">
        <f t="shared" si="109"/>
        <v>0</v>
      </c>
      <c r="Y209" s="172">
        <f t="shared" si="110"/>
        <v>0</v>
      </c>
      <c r="Z209" s="96"/>
      <c r="AA209" s="89"/>
      <c r="AB209" s="89"/>
      <c r="AC209" s="97"/>
      <c r="AD209" s="96"/>
      <c r="AE209" s="89"/>
      <c r="AF209" s="89"/>
      <c r="AG209" s="89"/>
      <c r="AH209" s="97"/>
    </row>
    <row r="210" spans="1:34" ht="11.4" customHeight="1" x14ac:dyDescent="0.2">
      <c r="A210" s="123" t="s">
        <v>106</v>
      </c>
      <c r="B210" s="260" t="s">
        <v>109</v>
      </c>
      <c r="C210" s="252">
        <v>35</v>
      </c>
      <c r="D210" s="32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4"/>
      <c r="R210" s="170">
        <f t="shared" si="104"/>
        <v>0</v>
      </c>
      <c r="S210" s="171">
        <f t="shared" si="105"/>
        <v>0</v>
      </c>
      <c r="T210" s="171">
        <f t="shared" si="106"/>
        <v>0</v>
      </c>
      <c r="U210" s="184">
        <f t="shared" si="107"/>
        <v>0</v>
      </c>
      <c r="V210" s="173">
        <f t="shared" si="108"/>
        <v>0</v>
      </c>
      <c r="W210" s="174">
        <f t="shared" si="103"/>
        <v>0</v>
      </c>
      <c r="X210" s="174">
        <f t="shared" si="109"/>
        <v>0</v>
      </c>
      <c r="Y210" s="172">
        <f t="shared" si="110"/>
        <v>0</v>
      </c>
      <c r="Z210" s="96"/>
      <c r="AA210" s="89"/>
      <c r="AB210" s="89"/>
      <c r="AC210" s="97"/>
      <c r="AD210" s="96"/>
      <c r="AE210" s="89"/>
      <c r="AF210" s="89"/>
      <c r="AG210" s="89"/>
      <c r="AH210" s="97"/>
    </row>
    <row r="211" spans="1:34" ht="11.4" customHeight="1" x14ac:dyDescent="0.2">
      <c r="A211" s="123" t="s">
        <v>106</v>
      </c>
      <c r="B211" s="260" t="s">
        <v>109</v>
      </c>
      <c r="C211" s="252">
        <v>36</v>
      </c>
      <c r="D211" s="3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15"/>
      <c r="R211" s="170">
        <f t="shared" si="104"/>
        <v>0</v>
      </c>
      <c r="S211" s="171">
        <f t="shared" si="105"/>
        <v>0</v>
      </c>
      <c r="T211" s="171">
        <f t="shared" si="106"/>
        <v>0</v>
      </c>
      <c r="U211" s="184">
        <f t="shared" si="107"/>
        <v>0</v>
      </c>
      <c r="V211" s="173">
        <f t="shared" si="108"/>
        <v>0</v>
      </c>
      <c r="W211" s="174">
        <f t="shared" si="103"/>
        <v>0</v>
      </c>
      <c r="X211" s="174">
        <f t="shared" si="109"/>
        <v>0</v>
      </c>
      <c r="Y211" s="172">
        <f t="shared" si="110"/>
        <v>0</v>
      </c>
      <c r="Z211" s="100"/>
      <c r="AA211" s="92"/>
      <c r="AB211" s="92"/>
      <c r="AC211" s="101"/>
      <c r="AD211" s="100"/>
      <c r="AE211" s="92"/>
      <c r="AF211" s="92"/>
      <c r="AG211" s="92"/>
      <c r="AH211" s="101"/>
    </row>
    <row r="212" spans="1:34" ht="11.4" customHeight="1" x14ac:dyDescent="0.2">
      <c r="A212" s="123" t="s">
        <v>106</v>
      </c>
      <c r="B212" s="260" t="s">
        <v>109</v>
      </c>
      <c r="C212" s="252">
        <v>37</v>
      </c>
      <c r="D212" s="3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4"/>
      <c r="R212" s="170">
        <f t="shared" si="104"/>
        <v>0</v>
      </c>
      <c r="S212" s="171">
        <f t="shared" si="105"/>
        <v>0</v>
      </c>
      <c r="T212" s="171">
        <f t="shared" si="106"/>
        <v>0</v>
      </c>
      <c r="U212" s="184">
        <f t="shared" si="107"/>
        <v>0</v>
      </c>
      <c r="V212" s="173">
        <f t="shared" si="108"/>
        <v>0</v>
      </c>
      <c r="W212" s="174">
        <f t="shared" si="103"/>
        <v>0</v>
      </c>
      <c r="X212" s="174">
        <f t="shared" si="109"/>
        <v>0</v>
      </c>
      <c r="Y212" s="172">
        <f t="shared" si="110"/>
        <v>0</v>
      </c>
      <c r="Z212" s="98"/>
      <c r="AA212" s="90"/>
      <c r="AB212" s="90"/>
      <c r="AC212" s="97"/>
      <c r="AD212" s="98"/>
      <c r="AE212" s="90"/>
      <c r="AF212" s="90"/>
      <c r="AG212" s="90"/>
      <c r="AH212" s="97"/>
    </row>
    <row r="213" spans="1:34" ht="11.4" customHeight="1" x14ac:dyDescent="0.2">
      <c r="A213" s="123" t="s">
        <v>106</v>
      </c>
      <c r="B213" s="260" t="s">
        <v>109</v>
      </c>
      <c r="C213" s="252">
        <v>38</v>
      </c>
      <c r="D213" s="32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4"/>
      <c r="R213" s="170">
        <f t="shared" si="104"/>
        <v>0</v>
      </c>
      <c r="S213" s="171">
        <f t="shared" si="105"/>
        <v>0</v>
      </c>
      <c r="T213" s="171">
        <f t="shared" si="106"/>
        <v>0</v>
      </c>
      <c r="U213" s="184">
        <f t="shared" si="107"/>
        <v>0</v>
      </c>
      <c r="V213" s="173">
        <f t="shared" si="108"/>
        <v>0</v>
      </c>
      <c r="W213" s="174">
        <f t="shared" si="103"/>
        <v>0</v>
      </c>
      <c r="X213" s="174">
        <f t="shared" si="109"/>
        <v>0</v>
      </c>
      <c r="Y213" s="172">
        <f t="shared" si="110"/>
        <v>0</v>
      </c>
      <c r="Z213" s="98"/>
      <c r="AA213" s="90"/>
      <c r="AB213" s="90"/>
      <c r="AC213" s="97"/>
      <c r="AD213" s="98"/>
      <c r="AE213" s="90"/>
      <c r="AF213" s="90"/>
      <c r="AG213" s="90"/>
      <c r="AH213" s="97"/>
    </row>
    <row r="214" spans="1:34" ht="11.4" customHeight="1" x14ac:dyDescent="0.2">
      <c r="A214" s="123" t="s">
        <v>106</v>
      </c>
      <c r="B214" s="260" t="s">
        <v>109</v>
      </c>
      <c r="C214" s="252">
        <v>39</v>
      </c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4"/>
      <c r="R214" s="170">
        <f t="shared" si="104"/>
        <v>0</v>
      </c>
      <c r="S214" s="171">
        <f t="shared" si="105"/>
        <v>0</v>
      </c>
      <c r="T214" s="171">
        <f t="shared" si="106"/>
        <v>0</v>
      </c>
      <c r="U214" s="184">
        <f t="shared" si="107"/>
        <v>0</v>
      </c>
      <c r="V214" s="173">
        <f t="shared" si="108"/>
        <v>0</v>
      </c>
      <c r="W214" s="174">
        <f t="shared" si="103"/>
        <v>0</v>
      </c>
      <c r="X214" s="174">
        <f t="shared" si="109"/>
        <v>0</v>
      </c>
      <c r="Y214" s="172">
        <f t="shared" si="110"/>
        <v>0</v>
      </c>
      <c r="Z214" s="98"/>
      <c r="AA214" s="90"/>
      <c r="AB214" s="90"/>
      <c r="AC214" s="97"/>
      <c r="AD214" s="98"/>
      <c r="AE214" s="90"/>
      <c r="AF214" s="90"/>
      <c r="AG214" s="90"/>
      <c r="AH214" s="97"/>
    </row>
    <row r="215" spans="1:34" ht="11.4" customHeight="1" x14ac:dyDescent="0.2">
      <c r="A215" s="123" t="s">
        <v>106</v>
      </c>
      <c r="B215" s="260" t="s">
        <v>109</v>
      </c>
      <c r="C215" s="252">
        <v>40</v>
      </c>
      <c r="D215" s="32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4"/>
      <c r="R215" s="170">
        <f t="shared" si="104"/>
        <v>0</v>
      </c>
      <c r="S215" s="171">
        <f t="shared" si="105"/>
        <v>0</v>
      </c>
      <c r="T215" s="171">
        <f t="shared" si="106"/>
        <v>0</v>
      </c>
      <c r="U215" s="184">
        <f t="shared" si="107"/>
        <v>0</v>
      </c>
      <c r="V215" s="173">
        <f t="shared" si="108"/>
        <v>0</v>
      </c>
      <c r="W215" s="174">
        <f t="shared" si="103"/>
        <v>0</v>
      </c>
      <c r="X215" s="174">
        <f t="shared" si="109"/>
        <v>0</v>
      </c>
      <c r="Y215" s="172">
        <f t="shared" si="110"/>
        <v>0</v>
      </c>
      <c r="Z215" s="98"/>
      <c r="AA215" s="90"/>
      <c r="AB215" s="90"/>
      <c r="AC215" s="97"/>
      <c r="AD215" s="98"/>
      <c r="AE215" s="90"/>
      <c r="AF215" s="90"/>
      <c r="AG215" s="90"/>
      <c r="AH215" s="97"/>
    </row>
    <row r="216" spans="1:34" ht="11.4" customHeight="1" x14ac:dyDescent="0.2">
      <c r="A216" s="123" t="s">
        <v>106</v>
      </c>
      <c r="B216" s="260" t="s">
        <v>109</v>
      </c>
      <c r="C216" s="252">
        <v>41</v>
      </c>
      <c r="D216" s="32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4"/>
      <c r="R216" s="170">
        <f t="shared" si="104"/>
        <v>0</v>
      </c>
      <c r="S216" s="171">
        <f t="shared" si="105"/>
        <v>0</v>
      </c>
      <c r="T216" s="171">
        <f t="shared" si="106"/>
        <v>0</v>
      </c>
      <c r="U216" s="184">
        <f t="shared" si="107"/>
        <v>0</v>
      </c>
      <c r="V216" s="173">
        <f t="shared" si="108"/>
        <v>0</v>
      </c>
      <c r="W216" s="174">
        <f t="shared" si="103"/>
        <v>0</v>
      </c>
      <c r="X216" s="174">
        <f t="shared" si="109"/>
        <v>0</v>
      </c>
      <c r="Y216" s="172">
        <f t="shared" si="110"/>
        <v>0</v>
      </c>
      <c r="Z216" s="98"/>
      <c r="AA216" s="90"/>
      <c r="AB216" s="90"/>
      <c r="AC216" s="97"/>
      <c r="AD216" s="98"/>
      <c r="AE216" s="90"/>
      <c r="AF216" s="90"/>
      <c r="AG216" s="90"/>
      <c r="AH216" s="97"/>
    </row>
    <row r="217" spans="1:34" ht="11.4" customHeight="1" x14ac:dyDescent="0.2">
      <c r="A217" s="123" t="s">
        <v>106</v>
      </c>
      <c r="B217" s="260" t="s">
        <v>109</v>
      </c>
      <c r="C217" s="252">
        <v>42</v>
      </c>
      <c r="D217" s="36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8"/>
      <c r="R217" s="170">
        <f t="shared" si="104"/>
        <v>0</v>
      </c>
      <c r="S217" s="171">
        <f t="shared" si="105"/>
        <v>0</v>
      </c>
      <c r="T217" s="171">
        <f t="shared" si="106"/>
        <v>0</v>
      </c>
      <c r="U217" s="184">
        <f t="shared" si="107"/>
        <v>0</v>
      </c>
      <c r="V217" s="173">
        <f t="shared" si="108"/>
        <v>0</v>
      </c>
      <c r="W217" s="174">
        <f t="shared" si="103"/>
        <v>0</v>
      </c>
      <c r="X217" s="174">
        <f t="shared" si="109"/>
        <v>0</v>
      </c>
      <c r="Y217" s="172">
        <f t="shared" si="110"/>
        <v>0</v>
      </c>
      <c r="Z217" s="100"/>
      <c r="AA217" s="92"/>
      <c r="AB217" s="92"/>
      <c r="AC217" s="101"/>
      <c r="AD217" s="100"/>
      <c r="AE217" s="92"/>
      <c r="AF217" s="92"/>
      <c r="AG217" s="92"/>
      <c r="AH217" s="101"/>
    </row>
    <row r="218" spans="1:34" ht="11.4" customHeight="1" x14ac:dyDescent="0.2">
      <c r="A218" s="246" t="s">
        <v>106</v>
      </c>
      <c r="B218" s="261" t="s">
        <v>109</v>
      </c>
      <c r="C218" s="255">
        <v>43</v>
      </c>
      <c r="D218" s="36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8"/>
      <c r="R218" s="175">
        <f t="shared" ref="R218:R235" si="111">(L218*5+E218*2)/7</f>
        <v>0</v>
      </c>
      <c r="S218" s="176">
        <f t="shared" ref="S218:S235" si="112">(M218*5+F218*2)/7</f>
        <v>0</v>
      </c>
      <c r="T218" s="176">
        <f t="shared" ref="T218:T235" si="113">(N218*5+G218*2)/7</f>
        <v>0</v>
      </c>
      <c r="U218" s="177">
        <f t="shared" ref="U218:U235" si="114">(O218*5+H218*2)/7</f>
        <v>0</v>
      </c>
      <c r="V218" s="175">
        <f t="shared" ref="V218:V235" si="115">(P218*5+I218*2)/7</f>
        <v>0</v>
      </c>
      <c r="W218" s="178">
        <f t="shared" si="103"/>
        <v>0</v>
      </c>
      <c r="X218" s="178">
        <f t="shared" ref="X218:X235" si="116">(Q218*5+J218*2)/7</f>
        <v>0</v>
      </c>
      <c r="Y218" s="177">
        <f t="shared" ref="Y218:Y235" si="117">(K218*5+D218*2)/7</f>
        <v>0</v>
      </c>
      <c r="Z218" s="100"/>
      <c r="AA218" s="92"/>
      <c r="AB218" s="92"/>
      <c r="AC218" s="101"/>
      <c r="AD218" s="100"/>
      <c r="AE218" s="92"/>
      <c r="AF218" s="92"/>
      <c r="AG218" s="92"/>
      <c r="AH218" s="101"/>
    </row>
    <row r="219" spans="1:34" ht="11.4" customHeight="1" x14ac:dyDescent="0.2">
      <c r="A219" s="246" t="s">
        <v>106</v>
      </c>
      <c r="B219" s="261" t="s">
        <v>109</v>
      </c>
      <c r="C219" s="255">
        <v>44</v>
      </c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8"/>
      <c r="R219" s="175">
        <f t="shared" si="111"/>
        <v>0</v>
      </c>
      <c r="S219" s="176">
        <f t="shared" si="112"/>
        <v>0</v>
      </c>
      <c r="T219" s="176">
        <f t="shared" si="113"/>
        <v>0</v>
      </c>
      <c r="U219" s="177">
        <f t="shared" si="114"/>
        <v>0</v>
      </c>
      <c r="V219" s="175">
        <f t="shared" si="115"/>
        <v>0</v>
      </c>
      <c r="W219" s="178">
        <f t="shared" si="103"/>
        <v>0</v>
      </c>
      <c r="X219" s="178">
        <f t="shared" si="116"/>
        <v>0</v>
      </c>
      <c r="Y219" s="177">
        <f t="shared" si="117"/>
        <v>0</v>
      </c>
      <c r="Z219" s="100"/>
      <c r="AA219" s="92"/>
      <c r="AB219" s="92"/>
      <c r="AC219" s="101"/>
      <c r="AD219" s="100"/>
      <c r="AE219" s="92"/>
      <c r="AF219" s="92"/>
      <c r="AG219" s="92"/>
      <c r="AH219" s="101"/>
    </row>
    <row r="220" spans="1:34" ht="11.4" customHeight="1" x14ac:dyDescent="0.2">
      <c r="A220" s="246" t="s">
        <v>106</v>
      </c>
      <c r="B220" s="261" t="s">
        <v>109</v>
      </c>
      <c r="C220" s="255">
        <v>45</v>
      </c>
      <c r="D220" s="36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8"/>
      <c r="R220" s="175">
        <f t="shared" si="111"/>
        <v>0</v>
      </c>
      <c r="S220" s="176">
        <f t="shared" si="112"/>
        <v>0</v>
      </c>
      <c r="T220" s="176">
        <f t="shared" si="113"/>
        <v>0</v>
      </c>
      <c r="U220" s="177">
        <f t="shared" si="114"/>
        <v>0</v>
      </c>
      <c r="V220" s="175">
        <f t="shared" si="115"/>
        <v>0</v>
      </c>
      <c r="W220" s="178">
        <f t="shared" si="103"/>
        <v>0</v>
      </c>
      <c r="X220" s="178">
        <f t="shared" si="116"/>
        <v>0</v>
      </c>
      <c r="Y220" s="177">
        <f t="shared" si="117"/>
        <v>0</v>
      </c>
      <c r="Z220" s="98"/>
      <c r="AA220" s="90"/>
      <c r="AB220" s="90"/>
      <c r="AC220" s="97"/>
      <c r="AD220" s="98"/>
      <c r="AE220" s="90"/>
      <c r="AF220" s="90"/>
      <c r="AG220" s="90"/>
      <c r="AH220" s="97"/>
    </row>
    <row r="221" spans="1:34" ht="11.4" customHeight="1" x14ac:dyDescent="0.2">
      <c r="A221" s="123" t="s">
        <v>106</v>
      </c>
      <c r="B221" s="260" t="s">
        <v>109</v>
      </c>
      <c r="C221" s="252">
        <v>46</v>
      </c>
      <c r="D221" s="32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4"/>
      <c r="R221" s="170">
        <f>_xlfn.CEILING.PRECISE((L221*5+E221*2)/7)</f>
        <v>0</v>
      </c>
      <c r="S221" s="171">
        <f t="shared" ref="S221:U221" si="118">_xlfn.CEILING.PRECISE((M221*5+F221*2)/7)</f>
        <v>0</v>
      </c>
      <c r="T221" s="171">
        <f t="shared" si="118"/>
        <v>0</v>
      </c>
      <c r="U221" s="184">
        <f t="shared" si="118"/>
        <v>0</v>
      </c>
      <c r="V221" s="173">
        <f>_xlfn.CEILING.PRECISE((P221*5+I221*2)/7)</f>
        <v>0</v>
      </c>
      <c r="W221" s="174">
        <f t="shared" si="103"/>
        <v>0</v>
      </c>
      <c r="X221" s="174">
        <f>_xlfn.CEILING.PRECISE((Q221*5+J221*2)/7)</f>
        <v>0</v>
      </c>
      <c r="Y221" s="172">
        <f>_xlfn.CEILING.PRECISE((K221*5+D221*2)/7)</f>
        <v>0</v>
      </c>
      <c r="Z221" s="98"/>
      <c r="AA221" s="90"/>
      <c r="AB221" s="90"/>
      <c r="AC221" s="97"/>
      <c r="AD221" s="98"/>
      <c r="AE221" s="90"/>
      <c r="AF221" s="90"/>
      <c r="AG221" s="90"/>
      <c r="AH221" s="97"/>
    </row>
    <row r="222" spans="1:34" ht="11.4" customHeight="1" x14ac:dyDescent="0.2">
      <c r="A222" s="123" t="s">
        <v>106</v>
      </c>
      <c r="B222" s="260" t="s">
        <v>109</v>
      </c>
      <c r="C222" s="252">
        <v>47</v>
      </c>
      <c r="D222" s="32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4"/>
      <c r="R222" s="170">
        <f t="shared" ref="R222:R223" si="119">_xlfn.CEILING.PRECISE((L222*5+E222*2)/7)</f>
        <v>0</v>
      </c>
      <c r="S222" s="171">
        <f t="shared" ref="S222:S223" si="120">_xlfn.CEILING.PRECISE((M222*5+F222*2)/7)</f>
        <v>0</v>
      </c>
      <c r="T222" s="171">
        <f t="shared" ref="T222:T223" si="121">_xlfn.CEILING.PRECISE((N222*5+G222*2)/7)</f>
        <v>0</v>
      </c>
      <c r="U222" s="184">
        <f t="shared" ref="U222" si="122">_xlfn.CEILING.PRECISE((O222*5+H222*2)/7)</f>
        <v>0</v>
      </c>
      <c r="V222" s="173">
        <f t="shared" ref="V222:V223" si="123">_xlfn.CEILING.PRECISE((P222*5+I222*2)/7)</f>
        <v>0</v>
      </c>
      <c r="W222" s="174">
        <f t="shared" si="103"/>
        <v>0</v>
      </c>
      <c r="X222" s="174">
        <f t="shared" ref="X222:X223" si="124">_xlfn.CEILING.PRECISE((Q222*5+J222*2)/7)</f>
        <v>0</v>
      </c>
      <c r="Y222" s="172">
        <f t="shared" ref="Y222:Y223" si="125">_xlfn.CEILING.PRECISE((K222*5+D222*2)/7)</f>
        <v>0</v>
      </c>
      <c r="Z222" s="98"/>
      <c r="AA222" s="90"/>
      <c r="AB222" s="90"/>
      <c r="AC222" s="97"/>
      <c r="AD222" s="98"/>
      <c r="AE222" s="90"/>
      <c r="AF222" s="90"/>
      <c r="AG222" s="90"/>
      <c r="AH222" s="97"/>
    </row>
    <row r="223" spans="1:34" ht="11.4" customHeight="1" x14ac:dyDescent="0.2">
      <c r="A223" s="123" t="s">
        <v>106</v>
      </c>
      <c r="B223" s="260" t="s">
        <v>109</v>
      </c>
      <c r="C223" s="252">
        <v>48</v>
      </c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15"/>
      <c r="R223" s="170">
        <f t="shared" si="119"/>
        <v>0</v>
      </c>
      <c r="S223" s="171">
        <f t="shared" si="120"/>
        <v>0</v>
      </c>
      <c r="T223" s="171">
        <f t="shared" si="121"/>
        <v>0</v>
      </c>
      <c r="U223" s="184">
        <f>_xlfn.CEILING.PRECISE((O223*5+H223*2)/7)</f>
        <v>0</v>
      </c>
      <c r="V223" s="173">
        <f t="shared" si="123"/>
        <v>0</v>
      </c>
      <c r="W223" s="174">
        <f t="shared" si="103"/>
        <v>0</v>
      </c>
      <c r="X223" s="174">
        <f t="shared" si="124"/>
        <v>0</v>
      </c>
      <c r="Y223" s="172">
        <f t="shared" si="125"/>
        <v>0</v>
      </c>
      <c r="Z223" s="100"/>
      <c r="AA223" s="92"/>
      <c r="AB223" s="92"/>
      <c r="AC223" s="101"/>
      <c r="AD223" s="100"/>
      <c r="AE223" s="92"/>
      <c r="AF223" s="92"/>
      <c r="AG223" s="92"/>
      <c r="AH223" s="101"/>
    </row>
    <row r="224" spans="1:34" ht="11.4" customHeight="1" x14ac:dyDescent="0.2">
      <c r="A224" s="246" t="s">
        <v>106</v>
      </c>
      <c r="B224" s="261" t="s">
        <v>109</v>
      </c>
      <c r="C224" s="255">
        <v>49</v>
      </c>
      <c r="D224" s="36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8"/>
      <c r="R224" s="175">
        <f t="shared" si="111"/>
        <v>0</v>
      </c>
      <c r="S224" s="176">
        <f t="shared" si="112"/>
        <v>0</v>
      </c>
      <c r="T224" s="176">
        <f t="shared" si="113"/>
        <v>0</v>
      </c>
      <c r="U224" s="177">
        <f t="shared" si="114"/>
        <v>0</v>
      </c>
      <c r="V224" s="175">
        <f t="shared" si="115"/>
        <v>0</v>
      </c>
      <c r="W224" s="178">
        <f t="shared" si="103"/>
        <v>0</v>
      </c>
      <c r="X224" s="178">
        <f t="shared" si="116"/>
        <v>0</v>
      </c>
      <c r="Y224" s="177">
        <f t="shared" si="117"/>
        <v>0</v>
      </c>
      <c r="Z224" s="98"/>
      <c r="AA224" s="90"/>
      <c r="AB224" s="90"/>
      <c r="AC224" s="97"/>
      <c r="AD224" s="98"/>
      <c r="AE224" s="90"/>
      <c r="AF224" s="90"/>
      <c r="AG224" s="90"/>
      <c r="AH224" s="97"/>
    </row>
    <row r="225" spans="1:34" ht="11.4" customHeight="1" x14ac:dyDescent="0.2">
      <c r="A225" s="123" t="s">
        <v>106</v>
      </c>
      <c r="B225" s="260" t="s">
        <v>109</v>
      </c>
      <c r="C225" s="252">
        <v>50</v>
      </c>
      <c r="D225" s="32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4"/>
      <c r="R225" s="170">
        <f>_xlfn.CEILING.PRECISE((L225*5+E225*2)/7)</f>
        <v>0</v>
      </c>
      <c r="S225" s="171">
        <f t="shared" ref="S225:U225" si="126">_xlfn.CEILING.PRECISE((M225*5+F225*2)/7)</f>
        <v>0</v>
      </c>
      <c r="T225" s="171">
        <f t="shared" si="126"/>
        <v>0</v>
      </c>
      <c r="U225" s="189">
        <f t="shared" si="126"/>
        <v>0</v>
      </c>
      <c r="V225" s="173">
        <f>_xlfn.CEILING.PRECISE((P225*5+I225*2)/7)</f>
        <v>0</v>
      </c>
      <c r="W225" s="174">
        <f t="shared" si="103"/>
        <v>0</v>
      </c>
      <c r="X225" s="174">
        <f>_xlfn.CEILING.PRECISE((Q225*5+J225*2)/7)</f>
        <v>0</v>
      </c>
      <c r="Y225" s="172">
        <f>_xlfn.CEILING.PRECISE((K225*5+D225*2)/7)</f>
        <v>0</v>
      </c>
      <c r="Z225" s="98"/>
      <c r="AA225" s="90"/>
      <c r="AB225" s="90"/>
      <c r="AC225" s="97"/>
      <c r="AD225" s="98"/>
      <c r="AE225" s="90"/>
      <c r="AF225" s="90"/>
      <c r="AG225" s="90"/>
      <c r="AH225" s="97"/>
    </row>
    <row r="226" spans="1:34" ht="11.4" customHeight="1" x14ac:dyDescent="0.2">
      <c r="A226" s="123" t="s">
        <v>106</v>
      </c>
      <c r="B226" s="260" t="s">
        <v>109</v>
      </c>
      <c r="C226" s="252">
        <v>51</v>
      </c>
      <c r="D226" s="32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4"/>
      <c r="R226" s="170">
        <f t="shared" ref="R226:R234" si="127">_xlfn.CEILING.PRECISE((L226*5+E226*2)/7)</f>
        <v>0</v>
      </c>
      <c r="S226" s="171">
        <f t="shared" ref="S226:S234" si="128">_xlfn.CEILING.PRECISE((M226*5+F226*2)/7)</f>
        <v>0</v>
      </c>
      <c r="T226" s="171">
        <f t="shared" ref="T226:T234" si="129">_xlfn.CEILING.PRECISE((N226*5+G226*2)/7)</f>
        <v>0</v>
      </c>
      <c r="U226" s="189">
        <f t="shared" ref="U226:U234" si="130">_xlfn.CEILING.PRECISE((O226*5+H226*2)/7)</f>
        <v>0</v>
      </c>
      <c r="V226" s="173">
        <f>_xlfn.CEILING.PRECISE((P226*5+I226*2)/7)</f>
        <v>0</v>
      </c>
      <c r="W226" s="174">
        <f t="shared" si="103"/>
        <v>0</v>
      </c>
      <c r="X226" s="174">
        <f t="shared" ref="X226:X234" si="131">_xlfn.CEILING.PRECISE((Q226*5+J226*2)/7)</f>
        <v>0</v>
      </c>
      <c r="Y226" s="172">
        <f t="shared" ref="Y226:Y234" si="132">_xlfn.CEILING.PRECISE((K226*5+D226*2)/7)</f>
        <v>0</v>
      </c>
      <c r="Z226" s="98"/>
      <c r="AA226" s="90"/>
      <c r="AB226" s="90"/>
      <c r="AC226" s="97"/>
      <c r="AD226" s="98"/>
      <c r="AE226" s="90"/>
      <c r="AF226" s="90"/>
      <c r="AG226" s="90"/>
      <c r="AH226" s="97"/>
    </row>
    <row r="227" spans="1:34" ht="11.4" customHeight="1" x14ac:dyDescent="0.2">
      <c r="A227" s="123" t="s">
        <v>106</v>
      </c>
      <c r="B227" s="260" t="s">
        <v>109</v>
      </c>
      <c r="C227" s="254">
        <v>52</v>
      </c>
      <c r="D227" s="32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4"/>
      <c r="R227" s="170">
        <f t="shared" si="127"/>
        <v>0</v>
      </c>
      <c r="S227" s="171">
        <f t="shared" si="128"/>
        <v>0</v>
      </c>
      <c r="T227" s="171">
        <f t="shared" si="129"/>
        <v>0</v>
      </c>
      <c r="U227" s="189">
        <f t="shared" si="130"/>
        <v>0</v>
      </c>
      <c r="V227" s="173">
        <f t="shared" ref="V227:V234" si="133">_xlfn.CEILING.PRECISE((P227*5+I227*2)/7)</f>
        <v>0</v>
      </c>
      <c r="W227" s="174">
        <f t="shared" si="103"/>
        <v>0</v>
      </c>
      <c r="X227" s="174">
        <f t="shared" si="131"/>
        <v>0</v>
      </c>
      <c r="Y227" s="172">
        <f t="shared" si="132"/>
        <v>0</v>
      </c>
      <c r="Z227" s="98"/>
      <c r="AA227" s="90"/>
      <c r="AB227" s="90"/>
      <c r="AC227" s="97"/>
      <c r="AD227" s="98"/>
      <c r="AE227" s="90"/>
      <c r="AF227" s="90"/>
      <c r="AG227" s="90"/>
      <c r="AH227" s="97"/>
    </row>
    <row r="228" spans="1:34" ht="11.4" customHeight="1" x14ac:dyDescent="0.2">
      <c r="A228" s="123" t="s">
        <v>106</v>
      </c>
      <c r="B228" s="260" t="s">
        <v>109</v>
      </c>
      <c r="C228" s="254">
        <v>53</v>
      </c>
      <c r="D228" s="32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4"/>
      <c r="R228" s="170">
        <f t="shared" si="127"/>
        <v>0</v>
      </c>
      <c r="S228" s="171">
        <f t="shared" si="128"/>
        <v>0</v>
      </c>
      <c r="T228" s="171">
        <f t="shared" si="129"/>
        <v>0</v>
      </c>
      <c r="U228" s="189">
        <f t="shared" si="130"/>
        <v>0</v>
      </c>
      <c r="V228" s="173">
        <f t="shared" si="133"/>
        <v>0</v>
      </c>
      <c r="W228" s="174">
        <f t="shared" si="103"/>
        <v>0</v>
      </c>
      <c r="X228" s="174">
        <f t="shared" si="131"/>
        <v>0</v>
      </c>
      <c r="Y228" s="172">
        <f t="shared" si="132"/>
        <v>0</v>
      </c>
      <c r="Z228" s="98"/>
      <c r="AA228" s="90"/>
      <c r="AB228" s="90"/>
      <c r="AC228" s="97"/>
      <c r="AD228" s="98"/>
      <c r="AE228" s="90"/>
      <c r="AF228" s="90"/>
      <c r="AG228" s="90"/>
      <c r="AH228" s="97"/>
    </row>
    <row r="229" spans="1:34" ht="11.4" customHeight="1" x14ac:dyDescent="0.2">
      <c r="A229" s="123" t="s">
        <v>106</v>
      </c>
      <c r="B229" s="260" t="s">
        <v>109</v>
      </c>
      <c r="C229" s="256">
        <v>54</v>
      </c>
      <c r="D229" s="32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4"/>
      <c r="R229" s="170">
        <f t="shared" si="127"/>
        <v>0</v>
      </c>
      <c r="S229" s="171">
        <f t="shared" si="128"/>
        <v>0</v>
      </c>
      <c r="T229" s="171">
        <f t="shared" si="129"/>
        <v>0</v>
      </c>
      <c r="U229" s="189">
        <f t="shared" si="130"/>
        <v>0</v>
      </c>
      <c r="V229" s="173">
        <f t="shared" si="133"/>
        <v>0</v>
      </c>
      <c r="W229" s="174">
        <f t="shared" si="103"/>
        <v>0</v>
      </c>
      <c r="X229" s="174">
        <f t="shared" si="131"/>
        <v>0</v>
      </c>
      <c r="Y229" s="172">
        <f t="shared" si="132"/>
        <v>0</v>
      </c>
      <c r="Z229" s="98"/>
      <c r="AA229" s="90"/>
      <c r="AB229" s="90"/>
      <c r="AC229" s="97"/>
      <c r="AD229" s="98"/>
      <c r="AE229" s="90"/>
      <c r="AF229" s="90"/>
      <c r="AG229" s="90"/>
      <c r="AH229" s="97"/>
    </row>
    <row r="230" spans="1:34" ht="11.4" customHeight="1" x14ac:dyDescent="0.2">
      <c r="A230" s="123" t="s">
        <v>106</v>
      </c>
      <c r="B230" s="260" t="s">
        <v>109</v>
      </c>
      <c r="C230" s="254">
        <v>55</v>
      </c>
      <c r="D230" s="32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4"/>
      <c r="R230" s="170">
        <f t="shared" si="127"/>
        <v>0</v>
      </c>
      <c r="S230" s="171">
        <f t="shared" si="128"/>
        <v>0</v>
      </c>
      <c r="T230" s="171">
        <f t="shared" si="129"/>
        <v>0</v>
      </c>
      <c r="U230" s="189">
        <f>_xlfn.CEILING.PRECISE((O230*5+H230*2)/7)</f>
        <v>0</v>
      </c>
      <c r="V230" s="173">
        <f t="shared" si="133"/>
        <v>0</v>
      </c>
      <c r="W230" s="174">
        <f t="shared" si="103"/>
        <v>0</v>
      </c>
      <c r="X230" s="174">
        <f t="shared" si="131"/>
        <v>0</v>
      </c>
      <c r="Y230" s="172">
        <f t="shared" si="132"/>
        <v>0</v>
      </c>
      <c r="Z230" s="98"/>
      <c r="AA230" s="90"/>
      <c r="AB230" s="90"/>
      <c r="AC230" s="97"/>
      <c r="AD230" s="98"/>
      <c r="AE230" s="90"/>
      <c r="AF230" s="90"/>
      <c r="AG230" s="90"/>
      <c r="AH230" s="97"/>
    </row>
    <row r="231" spans="1:34" ht="11.4" customHeight="1" x14ac:dyDescent="0.2">
      <c r="A231" s="123" t="s">
        <v>106</v>
      </c>
      <c r="B231" s="260" t="s">
        <v>109</v>
      </c>
      <c r="C231" s="254">
        <v>56</v>
      </c>
      <c r="D231" s="32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4"/>
      <c r="R231" s="170">
        <f t="shared" si="127"/>
        <v>0</v>
      </c>
      <c r="S231" s="171">
        <f t="shared" si="128"/>
        <v>0</v>
      </c>
      <c r="T231" s="171">
        <f t="shared" si="129"/>
        <v>0</v>
      </c>
      <c r="U231" s="189">
        <f t="shared" si="130"/>
        <v>0</v>
      </c>
      <c r="V231" s="173">
        <f t="shared" si="133"/>
        <v>0</v>
      </c>
      <c r="W231" s="174">
        <f t="shared" si="103"/>
        <v>0</v>
      </c>
      <c r="X231" s="174">
        <f t="shared" si="131"/>
        <v>0</v>
      </c>
      <c r="Y231" s="172">
        <f t="shared" si="132"/>
        <v>0</v>
      </c>
      <c r="Z231" s="98"/>
      <c r="AA231" s="90"/>
      <c r="AB231" s="90"/>
      <c r="AC231" s="97"/>
      <c r="AD231" s="98"/>
      <c r="AE231" s="90"/>
      <c r="AF231" s="90"/>
      <c r="AG231" s="90"/>
      <c r="AH231" s="97"/>
    </row>
    <row r="232" spans="1:34" ht="11.4" customHeight="1" x14ac:dyDescent="0.2">
      <c r="A232" s="123" t="s">
        <v>106</v>
      </c>
      <c r="B232" s="260" t="s">
        <v>109</v>
      </c>
      <c r="C232" s="254">
        <v>57</v>
      </c>
      <c r="D232" s="32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4"/>
      <c r="R232" s="170">
        <f t="shared" si="127"/>
        <v>0</v>
      </c>
      <c r="S232" s="171">
        <f t="shared" si="128"/>
        <v>0</v>
      </c>
      <c r="T232" s="171">
        <f t="shared" si="129"/>
        <v>0</v>
      </c>
      <c r="U232" s="189">
        <f t="shared" si="130"/>
        <v>0</v>
      </c>
      <c r="V232" s="173">
        <f t="shared" si="133"/>
        <v>0</v>
      </c>
      <c r="W232" s="174">
        <f t="shared" si="103"/>
        <v>0</v>
      </c>
      <c r="X232" s="174">
        <f t="shared" si="131"/>
        <v>0</v>
      </c>
      <c r="Y232" s="172">
        <f t="shared" si="132"/>
        <v>0</v>
      </c>
      <c r="Z232" s="98"/>
      <c r="AA232" s="90"/>
      <c r="AB232" s="90"/>
      <c r="AC232" s="97"/>
      <c r="AD232" s="98"/>
      <c r="AE232" s="90"/>
      <c r="AF232" s="90"/>
      <c r="AG232" s="90"/>
      <c r="AH232" s="97"/>
    </row>
    <row r="233" spans="1:34" ht="11.4" customHeight="1" x14ac:dyDescent="0.2">
      <c r="A233" s="123" t="s">
        <v>106</v>
      </c>
      <c r="B233" s="260" t="s">
        <v>109</v>
      </c>
      <c r="C233" s="254">
        <v>58</v>
      </c>
      <c r="D233" s="32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4"/>
      <c r="R233" s="170">
        <f t="shared" si="127"/>
        <v>0</v>
      </c>
      <c r="S233" s="171">
        <f t="shared" si="128"/>
        <v>0</v>
      </c>
      <c r="T233" s="171">
        <f t="shared" si="129"/>
        <v>0</v>
      </c>
      <c r="U233" s="189">
        <f t="shared" si="130"/>
        <v>0</v>
      </c>
      <c r="V233" s="173">
        <f t="shared" si="133"/>
        <v>0</v>
      </c>
      <c r="W233" s="174">
        <f t="shared" si="103"/>
        <v>0</v>
      </c>
      <c r="X233" s="174">
        <f t="shared" si="131"/>
        <v>0</v>
      </c>
      <c r="Y233" s="172">
        <f t="shared" si="132"/>
        <v>0</v>
      </c>
      <c r="Z233" s="98"/>
      <c r="AA233" s="90"/>
      <c r="AB233" s="90"/>
      <c r="AC233" s="97"/>
      <c r="AD233" s="98"/>
      <c r="AE233" s="90"/>
      <c r="AF233" s="90"/>
      <c r="AG233" s="90"/>
      <c r="AH233" s="97"/>
    </row>
    <row r="234" spans="1:34" ht="11.4" customHeight="1" x14ac:dyDescent="0.2">
      <c r="A234" s="123" t="s">
        <v>106</v>
      </c>
      <c r="B234" s="260" t="s">
        <v>109</v>
      </c>
      <c r="C234" s="254">
        <v>59</v>
      </c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4"/>
      <c r="R234" s="170">
        <f t="shared" si="127"/>
        <v>0</v>
      </c>
      <c r="S234" s="171">
        <f t="shared" si="128"/>
        <v>0</v>
      </c>
      <c r="T234" s="171">
        <f t="shared" si="129"/>
        <v>0</v>
      </c>
      <c r="U234" s="189">
        <f t="shared" si="130"/>
        <v>0</v>
      </c>
      <c r="V234" s="173">
        <f t="shared" si="133"/>
        <v>0</v>
      </c>
      <c r="W234" s="174">
        <f t="shared" si="103"/>
        <v>0</v>
      </c>
      <c r="X234" s="174">
        <f t="shared" si="131"/>
        <v>0</v>
      </c>
      <c r="Y234" s="172">
        <f t="shared" si="132"/>
        <v>0</v>
      </c>
      <c r="Z234" s="96"/>
      <c r="AA234" s="89"/>
      <c r="AB234" s="89"/>
      <c r="AC234" s="97"/>
      <c r="AD234" s="96"/>
      <c r="AE234" s="89"/>
      <c r="AF234" s="89"/>
      <c r="AG234" s="89"/>
      <c r="AH234" s="97"/>
    </row>
    <row r="235" spans="1:34" ht="11.4" customHeight="1" x14ac:dyDescent="0.2">
      <c r="A235" s="246" t="s">
        <v>106</v>
      </c>
      <c r="B235" s="261" t="s">
        <v>109</v>
      </c>
      <c r="C235" s="257">
        <v>60</v>
      </c>
      <c r="D235" s="36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8"/>
      <c r="R235" s="175">
        <f t="shared" si="111"/>
        <v>0</v>
      </c>
      <c r="S235" s="176">
        <f t="shared" si="112"/>
        <v>0</v>
      </c>
      <c r="T235" s="176">
        <f t="shared" si="113"/>
        <v>0</v>
      </c>
      <c r="U235" s="177">
        <f t="shared" si="114"/>
        <v>0</v>
      </c>
      <c r="V235" s="175">
        <f t="shared" si="115"/>
        <v>0</v>
      </c>
      <c r="W235" s="178">
        <f t="shared" si="103"/>
        <v>0</v>
      </c>
      <c r="X235" s="178">
        <f t="shared" si="116"/>
        <v>0</v>
      </c>
      <c r="Y235" s="177">
        <f t="shared" si="117"/>
        <v>0</v>
      </c>
      <c r="Z235" s="96"/>
      <c r="AA235" s="89"/>
      <c r="AB235" s="89"/>
      <c r="AC235" s="97"/>
      <c r="AD235" s="96"/>
      <c r="AE235" s="89"/>
      <c r="AF235" s="89"/>
      <c r="AG235" s="89"/>
      <c r="AH235" s="97"/>
    </row>
    <row r="236" spans="1:34" ht="11.4" customHeight="1" x14ac:dyDescent="0.2">
      <c r="A236" s="123" t="s">
        <v>106</v>
      </c>
      <c r="B236" s="260" t="s">
        <v>110</v>
      </c>
      <c r="C236" s="254">
        <v>61</v>
      </c>
      <c r="D236" s="32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4"/>
      <c r="R236" s="23"/>
      <c r="S236" s="21"/>
      <c r="T236" s="21"/>
      <c r="U236" s="22"/>
      <c r="V236" s="23"/>
      <c r="W236" s="21"/>
      <c r="X236" s="21"/>
      <c r="Y236" s="20"/>
      <c r="Z236" s="182">
        <f>_xlfn.CEILING.PRECISE((K236*5+D236*2)/7)</f>
        <v>0</v>
      </c>
      <c r="AA236" s="174">
        <f t="shared" ref="AA236:AB236" si="134">_xlfn.CEILING.PRECISE((L236*5+E236*2)/7)</f>
        <v>0</v>
      </c>
      <c r="AB236" s="183">
        <f t="shared" si="134"/>
        <v>0</v>
      </c>
      <c r="AC236" s="172">
        <f>Z236+AA236+AB236</f>
        <v>0</v>
      </c>
      <c r="AD236" s="182">
        <f>_xlfn.CEILING.PRECISE((N236*5+G236*2)/7)</f>
        <v>0</v>
      </c>
      <c r="AE236" s="174">
        <f t="shared" ref="AE236:AG236" si="135">_xlfn.CEILING.PRECISE((O236*5+H236*2)/7)</f>
        <v>0</v>
      </c>
      <c r="AF236" s="174">
        <f t="shared" si="135"/>
        <v>0</v>
      </c>
      <c r="AG236" s="183">
        <f t="shared" si="135"/>
        <v>0</v>
      </c>
      <c r="AH236" s="172">
        <f t="shared" ref="AH236:AH252" si="136">AD236+AE236+AF236+AG236</f>
        <v>0</v>
      </c>
    </row>
    <row r="237" spans="1:34" ht="11.4" customHeight="1" x14ac:dyDescent="0.2">
      <c r="A237" s="123" t="s">
        <v>106</v>
      </c>
      <c r="B237" s="260" t="s">
        <v>110</v>
      </c>
      <c r="C237" s="254">
        <v>62</v>
      </c>
      <c r="D237" s="32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4"/>
      <c r="R237" s="23"/>
      <c r="S237" s="21"/>
      <c r="T237" s="21"/>
      <c r="U237" s="22"/>
      <c r="V237" s="23"/>
      <c r="W237" s="21"/>
      <c r="X237" s="21"/>
      <c r="Y237" s="20"/>
      <c r="Z237" s="182">
        <f t="shared" ref="Z237:Z252" si="137">_xlfn.CEILING.PRECISE((K237*5+D237*2)/7)</f>
        <v>0</v>
      </c>
      <c r="AA237" s="174">
        <f t="shared" ref="AA237:AA252" si="138">_xlfn.CEILING.PRECISE((L237*5+E237*2)/7)</f>
        <v>0</v>
      </c>
      <c r="AB237" s="183">
        <f t="shared" ref="AB237:AB251" si="139">_xlfn.CEILING.PRECISE((M237*5+F237*2)/7)</f>
        <v>0</v>
      </c>
      <c r="AC237" s="172">
        <f t="shared" ref="AC237:AC252" si="140">Z237+AA237+AB237</f>
        <v>0</v>
      </c>
      <c r="AD237" s="182">
        <f t="shared" ref="AD237:AD252" si="141">_xlfn.CEILING.PRECISE((N237*5+G237*2)/7)</f>
        <v>0</v>
      </c>
      <c r="AE237" s="174">
        <f t="shared" ref="AE237:AE252" si="142">_xlfn.CEILING.PRECISE((O237*5+H237*2)/7)</f>
        <v>0</v>
      </c>
      <c r="AF237" s="174">
        <f t="shared" ref="AF237:AF252" si="143">_xlfn.CEILING.PRECISE((P237*5+I237*2)/7)</f>
        <v>0</v>
      </c>
      <c r="AG237" s="183">
        <f t="shared" ref="AG237:AG252" si="144">_xlfn.CEILING.PRECISE((Q237*5+J237*2)/7)</f>
        <v>0</v>
      </c>
      <c r="AH237" s="172">
        <f t="shared" si="136"/>
        <v>0</v>
      </c>
    </row>
    <row r="238" spans="1:34" ht="11.4" customHeight="1" x14ac:dyDescent="0.2">
      <c r="A238" s="123" t="s">
        <v>106</v>
      </c>
      <c r="B238" s="260" t="s">
        <v>110</v>
      </c>
      <c r="C238" s="254">
        <v>63</v>
      </c>
      <c r="D238" s="32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4"/>
      <c r="R238" s="23"/>
      <c r="S238" s="21"/>
      <c r="T238" s="21"/>
      <c r="U238" s="22"/>
      <c r="V238" s="23"/>
      <c r="W238" s="21"/>
      <c r="X238" s="21"/>
      <c r="Y238" s="20"/>
      <c r="Z238" s="182">
        <f t="shared" si="137"/>
        <v>0</v>
      </c>
      <c r="AA238" s="174">
        <f t="shared" si="138"/>
        <v>0</v>
      </c>
      <c r="AB238" s="183">
        <f t="shared" si="139"/>
        <v>0</v>
      </c>
      <c r="AC238" s="172">
        <f t="shared" si="140"/>
        <v>0</v>
      </c>
      <c r="AD238" s="182">
        <f t="shared" si="141"/>
        <v>0</v>
      </c>
      <c r="AE238" s="174">
        <f t="shared" si="142"/>
        <v>0</v>
      </c>
      <c r="AF238" s="174">
        <f t="shared" si="143"/>
        <v>0</v>
      </c>
      <c r="AG238" s="183">
        <f t="shared" si="144"/>
        <v>0</v>
      </c>
      <c r="AH238" s="172">
        <f t="shared" si="136"/>
        <v>0</v>
      </c>
    </row>
    <row r="239" spans="1:34" ht="11.4" customHeight="1" x14ac:dyDescent="0.2">
      <c r="A239" s="123" t="s">
        <v>106</v>
      </c>
      <c r="B239" s="260" t="s">
        <v>110</v>
      </c>
      <c r="C239" s="254">
        <v>64</v>
      </c>
      <c r="D239" s="32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4"/>
      <c r="R239" s="23"/>
      <c r="S239" s="21"/>
      <c r="T239" s="21"/>
      <c r="U239" s="22"/>
      <c r="V239" s="23"/>
      <c r="W239" s="21"/>
      <c r="X239" s="21"/>
      <c r="Y239" s="20"/>
      <c r="Z239" s="182">
        <f t="shared" si="137"/>
        <v>0</v>
      </c>
      <c r="AA239" s="174">
        <f t="shared" si="138"/>
        <v>0</v>
      </c>
      <c r="AB239" s="183">
        <f t="shared" si="139"/>
        <v>0</v>
      </c>
      <c r="AC239" s="172">
        <f t="shared" si="140"/>
        <v>0</v>
      </c>
      <c r="AD239" s="182">
        <f t="shared" si="141"/>
        <v>0</v>
      </c>
      <c r="AE239" s="174">
        <f t="shared" si="142"/>
        <v>0</v>
      </c>
      <c r="AF239" s="174">
        <f t="shared" si="143"/>
        <v>0</v>
      </c>
      <c r="AG239" s="183">
        <f t="shared" si="144"/>
        <v>0</v>
      </c>
      <c r="AH239" s="172">
        <f t="shared" si="136"/>
        <v>0</v>
      </c>
    </row>
    <row r="240" spans="1:34" ht="11.4" customHeight="1" x14ac:dyDescent="0.2">
      <c r="A240" s="123" t="s">
        <v>106</v>
      </c>
      <c r="B240" s="260" t="s">
        <v>110</v>
      </c>
      <c r="C240" s="254">
        <v>65</v>
      </c>
      <c r="D240" s="32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4"/>
      <c r="R240" s="23"/>
      <c r="S240" s="21"/>
      <c r="T240" s="21"/>
      <c r="U240" s="22"/>
      <c r="V240" s="23"/>
      <c r="W240" s="21"/>
      <c r="X240" s="21"/>
      <c r="Y240" s="20"/>
      <c r="Z240" s="182">
        <f t="shared" si="137"/>
        <v>0</v>
      </c>
      <c r="AA240" s="174">
        <f t="shared" si="138"/>
        <v>0</v>
      </c>
      <c r="AB240" s="183">
        <f t="shared" si="139"/>
        <v>0</v>
      </c>
      <c r="AC240" s="172">
        <f t="shared" si="140"/>
        <v>0</v>
      </c>
      <c r="AD240" s="182">
        <f t="shared" si="141"/>
        <v>0</v>
      </c>
      <c r="AE240" s="174">
        <f t="shared" si="142"/>
        <v>0</v>
      </c>
      <c r="AF240" s="174">
        <f t="shared" si="143"/>
        <v>0</v>
      </c>
      <c r="AG240" s="183">
        <f t="shared" si="144"/>
        <v>0</v>
      </c>
      <c r="AH240" s="172">
        <f t="shared" si="136"/>
        <v>0</v>
      </c>
    </row>
    <row r="241" spans="1:34" ht="11.4" customHeight="1" x14ac:dyDescent="0.2">
      <c r="A241" s="123" t="s">
        <v>106</v>
      </c>
      <c r="B241" s="260" t="s">
        <v>110</v>
      </c>
      <c r="C241" s="254">
        <v>66</v>
      </c>
      <c r="D241" s="32"/>
      <c r="E241" s="33"/>
      <c r="F241" s="33"/>
      <c r="G241" s="33"/>
      <c r="H241" s="33"/>
      <c r="I241" s="33"/>
      <c r="J241" s="33"/>
      <c r="K241" s="33"/>
      <c r="L241" s="35"/>
      <c r="M241" s="33"/>
      <c r="N241" s="33"/>
      <c r="O241" s="33"/>
      <c r="P241" s="3"/>
      <c r="Q241" s="34"/>
      <c r="R241" s="23"/>
      <c r="S241" s="21"/>
      <c r="T241" s="21"/>
      <c r="U241" s="22"/>
      <c r="V241" s="23"/>
      <c r="W241" s="21"/>
      <c r="X241" s="21"/>
      <c r="Y241" s="20"/>
      <c r="Z241" s="182">
        <f t="shared" si="137"/>
        <v>0</v>
      </c>
      <c r="AA241" s="174">
        <f t="shared" si="138"/>
        <v>0</v>
      </c>
      <c r="AB241" s="183">
        <f t="shared" si="139"/>
        <v>0</v>
      </c>
      <c r="AC241" s="172">
        <f t="shared" si="140"/>
        <v>0</v>
      </c>
      <c r="AD241" s="182">
        <f t="shared" si="141"/>
        <v>0</v>
      </c>
      <c r="AE241" s="174">
        <f t="shared" si="142"/>
        <v>0</v>
      </c>
      <c r="AF241" s="174">
        <f t="shared" si="143"/>
        <v>0</v>
      </c>
      <c r="AG241" s="183">
        <f t="shared" si="144"/>
        <v>0</v>
      </c>
      <c r="AH241" s="172">
        <f t="shared" si="136"/>
        <v>0</v>
      </c>
    </row>
    <row r="242" spans="1:34" ht="11.4" customHeight="1" x14ac:dyDescent="0.2">
      <c r="A242" s="123" t="s">
        <v>106</v>
      </c>
      <c r="B242" s="260" t="s">
        <v>110</v>
      </c>
      <c r="C242" s="254">
        <v>67</v>
      </c>
      <c r="D242" s="32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4"/>
      <c r="R242" s="23"/>
      <c r="S242" s="21"/>
      <c r="T242" s="21"/>
      <c r="U242" s="22"/>
      <c r="V242" s="23"/>
      <c r="W242" s="21"/>
      <c r="X242" s="21"/>
      <c r="Y242" s="20"/>
      <c r="Z242" s="182">
        <f t="shared" si="137"/>
        <v>0</v>
      </c>
      <c r="AA242" s="174">
        <f t="shared" si="138"/>
        <v>0</v>
      </c>
      <c r="AB242" s="183">
        <f t="shared" si="139"/>
        <v>0</v>
      </c>
      <c r="AC242" s="172">
        <f t="shared" si="140"/>
        <v>0</v>
      </c>
      <c r="AD242" s="182">
        <f t="shared" si="141"/>
        <v>0</v>
      </c>
      <c r="AE242" s="174">
        <f t="shared" si="142"/>
        <v>0</v>
      </c>
      <c r="AF242" s="174">
        <f t="shared" si="143"/>
        <v>0</v>
      </c>
      <c r="AG242" s="183">
        <f t="shared" si="144"/>
        <v>0</v>
      </c>
      <c r="AH242" s="172">
        <f t="shared" si="136"/>
        <v>0</v>
      </c>
    </row>
    <row r="243" spans="1:34" ht="11.4" customHeight="1" x14ac:dyDescent="0.2">
      <c r="A243" s="123" t="s">
        <v>106</v>
      </c>
      <c r="B243" s="260" t="s">
        <v>110</v>
      </c>
      <c r="C243" s="254">
        <v>68</v>
      </c>
      <c r="D243" s="32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4"/>
      <c r="R243" s="23"/>
      <c r="S243" s="21"/>
      <c r="T243" s="21"/>
      <c r="U243" s="22"/>
      <c r="V243" s="23"/>
      <c r="W243" s="21"/>
      <c r="X243" s="21"/>
      <c r="Y243" s="20"/>
      <c r="Z243" s="182">
        <f t="shared" si="137"/>
        <v>0</v>
      </c>
      <c r="AA243" s="174">
        <f t="shared" si="138"/>
        <v>0</v>
      </c>
      <c r="AB243" s="183">
        <f t="shared" si="139"/>
        <v>0</v>
      </c>
      <c r="AC243" s="172">
        <f t="shared" si="140"/>
        <v>0</v>
      </c>
      <c r="AD243" s="182">
        <f t="shared" si="141"/>
        <v>0</v>
      </c>
      <c r="AE243" s="174">
        <f t="shared" si="142"/>
        <v>0</v>
      </c>
      <c r="AF243" s="174">
        <f t="shared" si="143"/>
        <v>0</v>
      </c>
      <c r="AG243" s="183">
        <f t="shared" si="144"/>
        <v>0</v>
      </c>
      <c r="AH243" s="172">
        <f t="shared" si="136"/>
        <v>0</v>
      </c>
    </row>
    <row r="244" spans="1:34" ht="11.4" customHeight="1" x14ac:dyDescent="0.2">
      <c r="A244" s="123" t="s">
        <v>106</v>
      </c>
      <c r="B244" s="260" t="s">
        <v>110</v>
      </c>
      <c r="C244" s="254">
        <v>69</v>
      </c>
      <c r="D244" s="32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4"/>
      <c r="R244" s="23"/>
      <c r="S244" s="21"/>
      <c r="T244" s="21"/>
      <c r="U244" s="22"/>
      <c r="V244" s="23"/>
      <c r="W244" s="21"/>
      <c r="X244" s="21"/>
      <c r="Y244" s="20"/>
      <c r="Z244" s="182">
        <f t="shared" si="137"/>
        <v>0</v>
      </c>
      <c r="AA244" s="174">
        <f t="shared" si="138"/>
        <v>0</v>
      </c>
      <c r="AB244" s="183">
        <f t="shared" si="139"/>
        <v>0</v>
      </c>
      <c r="AC244" s="172">
        <f t="shared" si="140"/>
        <v>0</v>
      </c>
      <c r="AD244" s="182">
        <f t="shared" si="141"/>
        <v>0</v>
      </c>
      <c r="AE244" s="174">
        <f t="shared" si="142"/>
        <v>0</v>
      </c>
      <c r="AF244" s="174">
        <f t="shared" si="143"/>
        <v>0</v>
      </c>
      <c r="AG244" s="183">
        <f t="shared" si="144"/>
        <v>0</v>
      </c>
      <c r="AH244" s="172">
        <f t="shared" si="136"/>
        <v>0</v>
      </c>
    </row>
    <row r="245" spans="1:34" ht="11.4" customHeight="1" x14ac:dyDescent="0.2">
      <c r="A245" s="123" t="s">
        <v>106</v>
      </c>
      <c r="B245" s="260" t="s">
        <v>110</v>
      </c>
      <c r="C245" s="254">
        <v>70</v>
      </c>
      <c r="D245" s="32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4"/>
      <c r="R245" s="23"/>
      <c r="S245" s="21"/>
      <c r="T245" s="21"/>
      <c r="U245" s="22"/>
      <c r="V245" s="23"/>
      <c r="W245" s="21"/>
      <c r="X245" s="21"/>
      <c r="Y245" s="20"/>
      <c r="Z245" s="182">
        <f t="shared" si="137"/>
        <v>0</v>
      </c>
      <c r="AA245" s="174">
        <f t="shared" si="138"/>
        <v>0</v>
      </c>
      <c r="AB245" s="183">
        <f t="shared" si="139"/>
        <v>0</v>
      </c>
      <c r="AC245" s="172">
        <f t="shared" si="140"/>
        <v>0</v>
      </c>
      <c r="AD245" s="182">
        <f t="shared" si="141"/>
        <v>0</v>
      </c>
      <c r="AE245" s="174">
        <f t="shared" si="142"/>
        <v>0</v>
      </c>
      <c r="AF245" s="174">
        <f t="shared" si="143"/>
        <v>0</v>
      </c>
      <c r="AG245" s="183">
        <f t="shared" si="144"/>
        <v>0</v>
      </c>
      <c r="AH245" s="172">
        <f t="shared" si="136"/>
        <v>0</v>
      </c>
    </row>
    <row r="246" spans="1:34" ht="11.4" customHeight="1" x14ac:dyDescent="0.2">
      <c r="A246" s="123" t="s">
        <v>106</v>
      </c>
      <c r="B246" s="260" t="s">
        <v>110</v>
      </c>
      <c r="C246" s="254">
        <v>71</v>
      </c>
      <c r="D246" s="32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4"/>
      <c r="R246" s="23"/>
      <c r="S246" s="21"/>
      <c r="T246" s="21"/>
      <c r="U246" s="22"/>
      <c r="V246" s="23"/>
      <c r="W246" s="21"/>
      <c r="X246" s="21"/>
      <c r="Y246" s="20"/>
      <c r="Z246" s="182">
        <f t="shared" si="137"/>
        <v>0</v>
      </c>
      <c r="AA246" s="174">
        <f t="shared" si="138"/>
        <v>0</v>
      </c>
      <c r="AB246" s="183">
        <f t="shared" si="139"/>
        <v>0</v>
      </c>
      <c r="AC246" s="172">
        <f t="shared" si="140"/>
        <v>0</v>
      </c>
      <c r="AD246" s="182">
        <f t="shared" si="141"/>
        <v>0</v>
      </c>
      <c r="AE246" s="174">
        <f t="shared" si="142"/>
        <v>0</v>
      </c>
      <c r="AF246" s="174">
        <f t="shared" si="143"/>
        <v>0</v>
      </c>
      <c r="AG246" s="183">
        <f t="shared" si="144"/>
        <v>0</v>
      </c>
      <c r="AH246" s="172">
        <f t="shared" si="136"/>
        <v>0</v>
      </c>
    </row>
    <row r="247" spans="1:34" ht="11.4" customHeight="1" x14ac:dyDescent="0.2">
      <c r="A247" s="123" t="s">
        <v>106</v>
      </c>
      <c r="B247" s="260" t="s">
        <v>110</v>
      </c>
      <c r="C247" s="254">
        <v>72</v>
      </c>
      <c r="D247" s="32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4"/>
      <c r="R247" s="23"/>
      <c r="S247" s="21"/>
      <c r="T247" s="21"/>
      <c r="U247" s="22"/>
      <c r="V247" s="23"/>
      <c r="W247" s="21"/>
      <c r="X247" s="21"/>
      <c r="Y247" s="20"/>
      <c r="Z247" s="182">
        <f t="shared" si="137"/>
        <v>0</v>
      </c>
      <c r="AA247" s="174">
        <f t="shared" si="138"/>
        <v>0</v>
      </c>
      <c r="AB247" s="183">
        <f t="shared" si="139"/>
        <v>0</v>
      </c>
      <c r="AC247" s="172">
        <f t="shared" si="140"/>
        <v>0</v>
      </c>
      <c r="AD247" s="182">
        <f t="shared" si="141"/>
        <v>0</v>
      </c>
      <c r="AE247" s="174">
        <f t="shared" si="142"/>
        <v>0</v>
      </c>
      <c r="AF247" s="174">
        <f t="shared" si="143"/>
        <v>0</v>
      </c>
      <c r="AG247" s="183">
        <f t="shared" si="144"/>
        <v>0</v>
      </c>
      <c r="AH247" s="172">
        <f t="shared" si="136"/>
        <v>0</v>
      </c>
    </row>
    <row r="248" spans="1:34" ht="11.4" customHeight="1" x14ac:dyDescent="0.2">
      <c r="A248" s="123" t="s">
        <v>106</v>
      </c>
      <c r="B248" s="260" t="s">
        <v>110</v>
      </c>
      <c r="C248" s="254">
        <v>73</v>
      </c>
      <c r="D248" s="32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4"/>
      <c r="R248" s="23"/>
      <c r="S248" s="21"/>
      <c r="T248" s="21"/>
      <c r="U248" s="22"/>
      <c r="V248" s="23"/>
      <c r="W248" s="21"/>
      <c r="X248" s="21"/>
      <c r="Y248" s="20"/>
      <c r="Z248" s="182">
        <f t="shared" si="137"/>
        <v>0</v>
      </c>
      <c r="AA248" s="174">
        <f t="shared" si="138"/>
        <v>0</v>
      </c>
      <c r="AB248" s="183">
        <f t="shared" si="139"/>
        <v>0</v>
      </c>
      <c r="AC248" s="172">
        <f t="shared" si="140"/>
        <v>0</v>
      </c>
      <c r="AD248" s="182">
        <f t="shared" si="141"/>
        <v>0</v>
      </c>
      <c r="AE248" s="174">
        <f t="shared" si="142"/>
        <v>0</v>
      </c>
      <c r="AF248" s="174">
        <f t="shared" si="143"/>
        <v>0</v>
      </c>
      <c r="AG248" s="183">
        <f t="shared" si="144"/>
        <v>0</v>
      </c>
      <c r="AH248" s="172">
        <f t="shared" si="136"/>
        <v>0</v>
      </c>
    </row>
    <row r="249" spans="1:34" ht="11.4" customHeight="1" x14ac:dyDescent="0.2">
      <c r="A249" s="123" t="s">
        <v>106</v>
      </c>
      <c r="B249" s="260" t="s">
        <v>110</v>
      </c>
      <c r="C249" s="254">
        <v>74</v>
      </c>
      <c r="D249" s="32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4"/>
      <c r="R249" s="23"/>
      <c r="S249" s="21"/>
      <c r="T249" s="21"/>
      <c r="U249" s="22"/>
      <c r="V249" s="23"/>
      <c r="W249" s="21"/>
      <c r="X249" s="21"/>
      <c r="Y249" s="20"/>
      <c r="Z249" s="182">
        <f t="shared" si="137"/>
        <v>0</v>
      </c>
      <c r="AA249" s="174">
        <f t="shared" si="138"/>
        <v>0</v>
      </c>
      <c r="AB249" s="183">
        <f t="shared" si="139"/>
        <v>0</v>
      </c>
      <c r="AC249" s="172">
        <f t="shared" si="140"/>
        <v>0</v>
      </c>
      <c r="AD249" s="182">
        <f t="shared" si="141"/>
        <v>0</v>
      </c>
      <c r="AE249" s="174">
        <f t="shared" si="142"/>
        <v>0</v>
      </c>
      <c r="AF249" s="174">
        <f t="shared" si="143"/>
        <v>0</v>
      </c>
      <c r="AG249" s="183">
        <f t="shared" si="144"/>
        <v>0</v>
      </c>
      <c r="AH249" s="172">
        <f t="shared" si="136"/>
        <v>0</v>
      </c>
    </row>
    <row r="250" spans="1:34" ht="11.4" customHeight="1" x14ac:dyDescent="0.2">
      <c r="A250" s="123" t="s">
        <v>106</v>
      </c>
      <c r="B250" s="260" t="s">
        <v>110</v>
      </c>
      <c r="C250" s="254">
        <v>75</v>
      </c>
      <c r="D250" s="32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4"/>
      <c r="R250" s="23"/>
      <c r="S250" s="21"/>
      <c r="T250" s="21"/>
      <c r="U250" s="22"/>
      <c r="V250" s="23"/>
      <c r="W250" s="21"/>
      <c r="X250" s="21"/>
      <c r="Y250" s="20"/>
      <c r="Z250" s="182">
        <f t="shared" si="137"/>
        <v>0</v>
      </c>
      <c r="AA250" s="174">
        <f t="shared" si="138"/>
        <v>0</v>
      </c>
      <c r="AB250" s="183">
        <f t="shared" si="139"/>
        <v>0</v>
      </c>
      <c r="AC250" s="172">
        <f t="shared" si="140"/>
        <v>0</v>
      </c>
      <c r="AD250" s="182">
        <f t="shared" si="141"/>
        <v>0</v>
      </c>
      <c r="AE250" s="174">
        <f t="shared" si="142"/>
        <v>0</v>
      </c>
      <c r="AF250" s="174">
        <f t="shared" si="143"/>
        <v>0</v>
      </c>
      <c r="AG250" s="183">
        <f t="shared" si="144"/>
        <v>0</v>
      </c>
      <c r="AH250" s="172">
        <f t="shared" si="136"/>
        <v>0</v>
      </c>
    </row>
    <row r="251" spans="1:34" ht="11.4" customHeight="1" x14ac:dyDescent="0.2">
      <c r="A251" s="123" t="s">
        <v>106</v>
      </c>
      <c r="B251" s="260" t="s">
        <v>110</v>
      </c>
      <c r="C251" s="254">
        <v>76</v>
      </c>
      <c r="D251" s="32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4"/>
      <c r="R251" s="23"/>
      <c r="S251" s="21"/>
      <c r="T251" s="21"/>
      <c r="U251" s="22"/>
      <c r="V251" s="23"/>
      <c r="W251" s="21"/>
      <c r="X251" s="21"/>
      <c r="Y251" s="20"/>
      <c r="Z251" s="182">
        <f t="shared" si="137"/>
        <v>0</v>
      </c>
      <c r="AA251" s="174">
        <f t="shared" si="138"/>
        <v>0</v>
      </c>
      <c r="AB251" s="183">
        <f t="shared" si="139"/>
        <v>0</v>
      </c>
      <c r="AC251" s="172">
        <f t="shared" si="140"/>
        <v>0</v>
      </c>
      <c r="AD251" s="182">
        <f t="shared" si="141"/>
        <v>0</v>
      </c>
      <c r="AE251" s="174">
        <f t="shared" si="142"/>
        <v>0</v>
      </c>
      <c r="AF251" s="174">
        <f t="shared" si="143"/>
        <v>0</v>
      </c>
      <c r="AG251" s="183">
        <f t="shared" si="144"/>
        <v>0</v>
      </c>
      <c r="AH251" s="172">
        <f t="shared" si="136"/>
        <v>0</v>
      </c>
    </row>
    <row r="252" spans="1:34" ht="11.4" customHeight="1" x14ac:dyDescent="0.2">
      <c r="A252" s="123" t="s">
        <v>106</v>
      </c>
      <c r="B252" s="260" t="s">
        <v>110</v>
      </c>
      <c r="C252" s="254">
        <v>77</v>
      </c>
      <c r="D252" s="32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4"/>
      <c r="R252" s="23"/>
      <c r="S252" s="21"/>
      <c r="T252" s="21"/>
      <c r="U252" s="22"/>
      <c r="V252" s="23"/>
      <c r="W252" s="21"/>
      <c r="X252" s="21"/>
      <c r="Y252" s="20"/>
      <c r="Z252" s="182">
        <f t="shared" si="137"/>
        <v>0</v>
      </c>
      <c r="AA252" s="174">
        <f t="shared" si="138"/>
        <v>0</v>
      </c>
      <c r="AB252" s="183">
        <f>_xlfn.CEILING.PRECISE((M252*5+F252*2)/7)</f>
        <v>0</v>
      </c>
      <c r="AC252" s="172">
        <f t="shared" si="140"/>
        <v>0</v>
      </c>
      <c r="AD252" s="182">
        <f t="shared" si="141"/>
        <v>0</v>
      </c>
      <c r="AE252" s="174">
        <f t="shared" si="142"/>
        <v>0</v>
      </c>
      <c r="AF252" s="174">
        <f t="shared" si="143"/>
        <v>0</v>
      </c>
      <c r="AG252" s="183">
        <f t="shared" si="144"/>
        <v>0</v>
      </c>
      <c r="AH252" s="172">
        <f t="shared" si="136"/>
        <v>0</v>
      </c>
    </row>
    <row r="253" spans="1:34" ht="11.4" customHeight="1" x14ac:dyDescent="0.2">
      <c r="A253" s="123" t="s">
        <v>106</v>
      </c>
      <c r="B253" s="260" t="s">
        <v>103</v>
      </c>
      <c r="C253" s="254">
        <v>78</v>
      </c>
      <c r="D253" s="32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4"/>
      <c r="R253" s="182">
        <f>_xlfn.CEILING.PRECISE((L253*5+E253*2)/7)</f>
        <v>0</v>
      </c>
      <c r="S253" s="174">
        <f t="shared" ref="S253:U253" si="145">_xlfn.CEILING.PRECISE((M253*5+F253*2)/7)</f>
        <v>0</v>
      </c>
      <c r="T253" s="174">
        <f t="shared" si="145"/>
        <v>0</v>
      </c>
      <c r="U253" s="183">
        <f t="shared" si="145"/>
        <v>0</v>
      </c>
      <c r="V253" s="181">
        <f>_xlfn.CEILING.PRECISE((P253*5+I253*2)/7)</f>
        <v>0</v>
      </c>
      <c r="W253" s="174">
        <f t="shared" ref="W253:W255" si="146">X253+Y253</f>
        <v>0</v>
      </c>
      <c r="X253" s="174">
        <f>_xlfn.CEILING.PRECISE((Q253*5+J253*2)/7)</f>
        <v>0</v>
      </c>
      <c r="Y253" s="174">
        <f>_xlfn.CEILING.PRECISE((K253*5+D253*2)/7)</f>
        <v>0</v>
      </c>
      <c r="Z253" s="98"/>
      <c r="AA253" s="90"/>
      <c r="AB253" s="90"/>
      <c r="AC253" s="97"/>
      <c r="AD253" s="98"/>
      <c r="AE253" s="90"/>
      <c r="AF253" s="90"/>
      <c r="AG253" s="90"/>
      <c r="AH253" s="97"/>
    </row>
    <row r="254" spans="1:34" ht="11.4" customHeight="1" x14ac:dyDescent="0.2">
      <c r="A254" s="123" t="s">
        <v>106</v>
      </c>
      <c r="B254" s="260" t="s">
        <v>103</v>
      </c>
      <c r="C254" s="258">
        <v>79</v>
      </c>
      <c r="D254" s="32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4"/>
      <c r="R254" s="182">
        <f t="shared" ref="R254:R257" si="147">_xlfn.CEILING.PRECISE((L254*5+E254*2)/7)</f>
        <v>0</v>
      </c>
      <c r="S254" s="174">
        <f t="shared" ref="S254:S258" si="148">_xlfn.CEILING.PRECISE((M254*5+F254*2)/7)</f>
        <v>0</v>
      </c>
      <c r="T254" s="174">
        <f t="shared" ref="T254:T258" si="149">_xlfn.CEILING.PRECISE((N254*5+G254*2)/7)</f>
        <v>0</v>
      </c>
      <c r="U254" s="183">
        <f t="shared" ref="U254:U258" si="150">_xlfn.CEILING.PRECISE((O254*5+H254*2)/7)</f>
        <v>0</v>
      </c>
      <c r="V254" s="181">
        <f t="shared" ref="V254:V257" si="151">_xlfn.CEILING.PRECISE((P254*5+I254*2)/7)</f>
        <v>0</v>
      </c>
      <c r="W254" s="174">
        <f t="shared" si="146"/>
        <v>0</v>
      </c>
      <c r="X254" s="174">
        <f t="shared" ref="X254:X257" si="152">_xlfn.CEILING.PRECISE((Q254*5+J254*2)/7)</f>
        <v>0</v>
      </c>
      <c r="Y254" s="174">
        <f>_xlfn.CEILING.PRECISE((K254*5+D254*2)/7)</f>
        <v>0</v>
      </c>
      <c r="Z254" s="99"/>
      <c r="AA254" s="91"/>
      <c r="AB254" s="91"/>
      <c r="AC254" s="97"/>
      <c r="AD254" s="99"/>
      <c r="AE254" s="91"/>
      <c r="AF254" s="91"/>
      <c r="AG254" s="91"/>
      <c r="AH254" s="97"/>
    </row>
    <row r="255" spans="1:34" ht="11.4" customHeight="1" x14ac:dyDescent="0.2">
      <c r="A255" s="123" t="s">
        <v>106</v>
      </c>
      <c r="B255" s="260" t="s">
        <v>103</v>
      </c>
      <c r="C255" s="258">
        <v>80</v>
      </c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4"/>
      <c r="R255" s="182">
        <f t="shared" si="147"/>
        <v>0</v>
      </c>
      <c r="S255" s="174">
        <f t="shared" si="148"/>
        <v>0</v>
      </c>
      <c r="T255" s="174">
        <f t="shared" si="149"/>
        <v>0</v>
      </c>
      <c r="U255" s="183">
        <f t="shared" si="150"/>
        <v>0</v>
      </c>
      <c r="V255" s="181">
        <f>_xlfn.CEILING.PRECISE((P255*5+I255*2)/7)</f>
        <v>0</v>
      </c>
      <c r="W255" s="174">
        <f t="shared" si="146"/>
        <v>0</v>
      </c>
      <c r="X255" s="174">
        <f t="shared" si="152"/>
        <v>0</v>
      </c>
      <c r="Y255" s="174">
        <f t="shared" ref="Y255:Y257" si="153">_xlfn.CEILING.PRECISE((K255*5+D255*2)/7)</f>
        <v>0</v>
      </c>
      <c r="Z255" s="98"/>
      <c r="AA255" s="90"/>
      <c r="AB255" s="90"/>
      <c r="AC255" s="97"/>
      <c r="AD255" s="98"/>
      <c r="AE255" s="90"/>
      <c r="AF255" s="90"/>
      <c r="AG255" s="90"/>
      <c r="AH255" s="97"/>
    </row>
    <row r="256" spans="1:34" ht="11.4" customHeight="1" x14ac:dyDescent="0.2">
      <c r="A256" s="123" t="s">
        <v>106</v>
      </c>
      <c r="B256" s="260" t="s">
        <v>103</v>
      </c>
      <c r="C256" s="259">
        <v>81</v>
      </c>
      <c r="D256" s="32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4"/>
      <c r="R256" s="182">
        <f t="shared" si="147"/>
        <v>0</v>
      </c>
      <c r="S256" s="174">
        <f t="shared" si="148"/>
        <v>0</v>
      </c>
      <c r="T256" s="174">
        <f t="shared" si="149"/>
        <v>0</v>
      </c>
      <c r="U256" s="183">
        <f t="shared" si="150"/>
        <v>0</v>
      </c>
      <c r="V256" s="181">
        <f t="shared" si="151"/>
        <v>0</v>
      </c>
      <c r="W256" s="174">
        <f t="shared" ref="W256:W257" si="154">X256+Y256</f>
        <v>0</v>
      </c>
      <c r="X256" s="174">
        <f t="shared" si="152"/>
        <v>0</v>
      </c>
      <c r="Y256" s="174">
        <f t="shared" si="153"/>
        <v>0</v>
      </c>
      <c r="Z256" s="98"/>
      <c r="AA256" s="90"/>
      <c r="AB256" s="90"/>
      <c r="AC256" s="97"/>
      <c r="AD256" s="98"/>
      <c r="AE256" s="90"/>
      <c r="AF256" s="90"/>
      <c r="AG256" s="90"/>
      <c r="AH256" s="97"/>
    </row>
    <row r="257" spans="1:34" ht="11.4" customHeight="1" x14ac:dyDescent="0.2">
      <c r="A257" s="123" t="s">
        <v>106</v>
      </c>
      <c r="B257" s="260" t="s">
        <v>103</v>
      </c>
      <c r="C257" s="258">
        <v>82</v>
      </c>
      <c r="D257" s="32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4"/>
      <c r="R257" s="182">
        <f t="shared" si="147"/>
        <v>0</v>
      </c>
      <c r="S257" s="174">
        <f t="shared" si="148"/>
        <v>0</v>
      </c>
      <c r="T257" s="174">
        <f t="shared" si="149"/>
        <v>0</v>
      </c>
      <c r="U257" s="183">
        <f t="shared" si="150"/>
        <v>0</v>
      </c>
      <c r="V257" s="181">
        <f t="shared" si="151"/>
        <v>0</v>
      </c>
      <c r="W257" s="174">
        <f t="shared" si="154"/>
        <v>0</v>
      </c>
      <c r="X257" s="174">
        <f t="shared" si="152"/>
        <v>0</v>
      </c>
      <c r="Y257" s="174">
        <f t="shared" si="153"/>
        <v>0</v>
      </c>
      <c r="Z257" s="98"/>
      <c r="AA257" s="90"/>
      <c r="AB257" s="90"/>
      <c r="AC257" s="97"/>
      <c r="AD257" s="98"/>
      <c r="AE257" s="90"/>
      <c r="AF257" s="90"/>
      <c r="AG257" s="90"/>
      <c r="AH257" s="97"/>
    </row>
    <row r="258" spans="1:34" ht="11.4" customHeight="1" x14ac:dyDescent="0.2">
      <c r="A258" s="123" t="s">
        <v>107</v>
      </c>
      <c r="B258" s="260" t="s">
        <v>109</v>
      </c>
      <c r="C258" s="252">
        <v>1</v>
      </c>
      <c r="D258" s="32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4"/>
      <c r="R258" s="170">
        <f>_xlfn.CEILING.PRECISE((L258*5+E258*2)/7)</f>
        <v>0</v>
      </c>
      <c r="S258" s="171">
        <f t="shared" si="148"/>
        <v>0</v>
      </c>
      <c r="T258" s="171">
        <f t="shared" si="149"/>
        <v>0</v>
      </c>
      <c r="U258" s="184">
        <f t="shared" si="150"/>
        <v>0</v>
      </c>
      <c r="V258" s="173">
        <f>_xlfn.CEILING.PRECISE((P258*5+I258*2)/7)</f>
        <v>0</v>
      </c>
      <c r="W258" s="174">
        <f t="shared" ref="W258:W317" si="155">X258+Y258</f>
        <v>0</v>
      </c>
      <c r="X258" s="174">
        <f>_xlfn.CEILING.PRECISE((Q258*5+J258*2)/7)</f>
        <v>0</v>
      </c>
      <c r="Y258" s="172">
        <f>_xlfn.CEILING.PRECISE((K258*5+D258*2)/7)</f>
        <v>0</v>
      </c>
      <c r="Z258" s="98"/>
      <c r="AA258" s="90"/>
      <c r="AB258" s="90"/>
      <c r="AC258" s="97"/>
      <c r="AD258" s="98"/>
      <c r="AE258" s="90"/>
      <c r="AF258" s="90"/>
      <c r="AG258" s="90"/>
      <c r="AH258" s="97"/>
    </row>
    <row r="259" spans="1:34" ht="11.4" customHeight="1" x14ac:dyDescent="0.2">
      <c r="A259" s="123" t="s">
        <v>107</v>
      </c>
      <c r="B259" s="260" t="s">
        <v>109</v>
      </c>
      <c r="C259" s="252">
        <v>2</v>
      </c>
      <c r="D259" s="32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4"/>
      <c r="R259" s="170">
        <f t="shared" ref="R259:R299" si="156">_xlfn.CEILING.PRECISE((L259*5+E259*2)/7)</f>
        <v>0</v>
      </c>
      <c r="S259" s="171">
        <f t="shared" ref="S259:S299" si="157">_xlfn.CEILING.PRECISE((M259*5+F259*2)/7)</f>
        <v>0</v>
      </c>
      <c r="T259" s="171">
        <f t="shared" ref="T259:T299" si="158">_xlfn.CEILING.PRECISE((N259*5+G259*2)/7)</f>
        <v>0</v>
      </c>
      <c r="U259" s="184">
        <f t="shared" ref="U259:U299" si="159">_xlfn.CEILING.PRECISE((O259*5+H259*2)/7)</f>
        <v>0</v>
      </c>
      <c r="V259" s="173">
        <f t="shared" ref="V259:V298" si="160">_xlfn.CEILING.PRECISE((P259*5+I259*2)/7)</f>
        <v>0</v>
      </c>
      <c r="W259" s="174">
        <f t="shared" si="155"/>
        <v>0</v>
      </c>
      <c r="X259" s="174">
        <f t="shared" ref="X259:X299" si="161">_xlfn.CEILING.PRECISE((Q259*5+J259*2)/7)</f>
        <v>0</v>
      </c>
      <c r="Y259" s="172">
        <f t="shared" ref="Y259:Y299" si="162">_xlfn.CEILING.PRECISE((K259*5+D259*2)/7)</f>
        <v>0</v>
      </c>
      <c r="Z259" s="98"/>
      <c r="AA259" s="90"/>
      <c r="AB259" s="90"/>
      <c r="AC259" s="97"/>
      <c r="AD259" s="98"/>
      <c r="AE259" s="90"/>
      <c r="AF259" s="90"/>
      <c r="AG259" s="90"/>
      <c r="AH259" s="97"/>
    </row>
    <row r="260" spans="1:34" ht="11.4" customHeight="1" x14ac:dyDescent="0.2">
      <c r="A260" s="123" t="s">
        <v>107</v>
      </c>
      <c r="B260" s="260" t="s">
        <v>109</v>
      </c>
      <c r="C260" s="252">
        <v>3</v>
      </c>
      <c r="D260" s="32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4"/>
      <c r="R260" s="170">
        <f t="shared" si="156"/>
        <v>0</v>
      </c>
      <c r="S260" s="171">
        <f t="shared" si="157"/>
        <v>0</v>
      </c>
      <c r="T260" s="171">
        <f t="shared" si="158"/>
        <v>0</v>
      </c>
      <c r="U260" s="184">
        <f t="shared" si="159"/>
        <v>0</v>
      </c>
      <c r="V260" s="173">
        <f t="shared" si="160"/>
        <v>0</v>
      </c>
      <c r="W260" s="174">
        <f t="shared" si="155"/>
        <v>0</v>
      </c>
      <c r="X260" s="174">
        <f t="shared" si="161"/>
        <v>0</v>
      </c>
      <c r="Y260" s="172">
        <f t="shared" si="162"/>
        <v>0</v>
      </c>
      <c r="Z260" s="98"/>
      <c r="AA260" s="90"/>
      <c r="AB260" s="90"/>
      <c r="AC260" s="97"/>
      <c r="AD260" s="98"/>
      <c r="AE260" s="90"/>
      <c r="AF260" s="90"/>
      <c r="AG260" s="90"/>
      <c r="AH260" s="97"/>
    </row>
    <row r="261" spans="1:34" ht="11.4" customHeight="1" x14ac:dyDescent="0.2">
      <c r="A261" s="123" t="s">
        <v>107</v>
      </c>
      <c r="B261" s="260" t="s">
        <v>109</v>
      </c>
      <c r="C261" s="252">
        <v>4</v>
      </c>
      <c r="D261" s="32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4"/>
      <c r="R261" s="170">
        <f t="shared" si="156"/>
        <v>0</v>
      </c>
      <c r="S261" s="171">
        <f t="shared" si="157"/>
        <v>0</v>
      </c>
      <c r="T261" s="171">
        <f t="shared" si="158"/>
        <v>0</v>
      </c>
      <c r="U261" s="184">
        <f t="shared" si="159"/>
        <v>0</v>
      </c>
      <c r="V261" s="173">
        <f t="shared" si="160"/>
        <v>0</v>
      </c>
      <c r="W261" s="174">
        <f t="shared" si="155"/>
        <v>0</v>
      </c>
      <c r="X261" s="174">
        <f t="shared" si="161"/>
        <v>0</v>
      </c>
      <c r="Y261" s="172">
        <f t="shared" si="162"/>
        <v>0</v>
      </c>
      <c r="Z261" s="98"/>
      <c r="AA261" s="90"/>
      <c r="AB261" s="90"/>
      <c r="AC261" s="97"/>
      <c r="AD261" s="98"/>
      <c r="AE261" s="90"/>
      <c r="AF261" s="90"/>
      <c r="AG261" s="90"/>
      <c r="AH261" s="97"/>
    </row>
    <row r="262" spans="1:34" ht="11.4" customHeight="1" x14ac:dyDescent="0.2">
      <c r="A262" s="123" t="s">
        <v>107</v>
      </c>
      <c r="B262" s="260" t="s">
        <v>109</v>
      </c>
      <c r="C262" s="252">
        <v>5</v>
      </c>
      <c r="D262" s="32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4"/>
      <c r="R262" s="170">
        <f t="shared" si="156"/>
        <v>0</v>
      </c>
      <c r="S262" s="171">
        <f t="shared" si="157"/>
        <v>0</v>
      </c>
      <c r="T262" s="171">
        <f t="shared" si="158"/>
        <v>0</v>
      </c>
      <c r="U262" s="184">
        <f t="shared" si="159"/>
        <v>0</v>
      </c>
      <c r="V262" s="173">
        <f t="shared" si="160"/>
        <v>0</v>
      </c>
      <c r="W262" s="174">
        <f t="shared" si="155"/>
        <v>0</v>
      </c>
      <c r="X262" s="174">
        <f t="shared" si="161"/>
        <v>0</v>
      </c>
      <c r="Y262" s="172">
        <f t="shared" si="162"/>
        <v>0</v>
      </c>
      <c r="Z262" s="98"/>
      <c r="AA262" s="90"/>
      <c r="AB262" s="90"/>
      <c r="AC262" s="97"/>
      <c r="AD262" s="98"/>
      <c r="AE262" s="90"/>
      <c r="AF262" s="90"/>
      <c r="AG262" s="90"/>
      <c r="AH262" s="97"/>
    </row>
    <row r="263" spans="1:34" ht="11.4" customHeight="1" x14ac:dyDescent="0.2">
      <c r="A263" s="123" t="s">
        <v>107</v>
      </c>
      <c r="B263" s="260" t="s">
        <v>109</v>
      </c>
      <c r="C263" s="253">
        <v>6</v>
      </c>
      <c r="D263" s="32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4"/>
      <c r="R263" s="170">
        <f t="shared" si="156"/>
        <v>0</v>
      </c>
      <c r="S263" s="171">
        <f t="shared" si="157"/>
        <v>0</v>
      </c>
      <c r="T263" s="171">
        <f t="shared" si="158"/>
        <v>0</v>
      </c>
      <c r="U263" s="184">
        <f t="shared" si="159"/>
        <v>0</v>
      </c>
      <c r="V263" s="173">
        <f t="shared" si="160"/>
        <v>0</v>
      </c>
      <c r="W263" s="174">
        <f t="shared" si="155"/>
        <v>0</v>
      </c>
      <c r="X263" s="174">
        <f t="shared" si="161"/>
        <v>0</v>
      </c>
      <c r="Y263" s="172">
        <f t="shared" si="162"/>
        <v>0</v>
      </c>
      <c r="Z263" s="98"/>
      <c r="AA263" s="90"/>
      <c r="AB263" s="90"/>
      <c r="AC263" s="97"/>
      <c r="AD263" s="98"/>
      <c r="AE263" s="90"/>
      <c r="AF263" s="90"/>
      <c r="AG263" s="90"/>
      <c r="AH263" s="97"/>
    </row>
    <row r="264" spans="1:34" ht="11.4" customHeight="1" x14ac:dyDescent="0.2">
      <c r="A264" s="123" t="s">
        <v>107</v>
      </c>
      <c r="B264" s="260" t="s">
        <v>109</v>
      </c>
      <c r="C264" s="252">
        <v>7</v>
      </c>
      <c r="D264" s="32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4"/>
      <c r="R264" s="170">
        <f t="shared" si="156"/>
        <v>0</v>
      </c>
      <c r="S264" s="171">
        <f t="shared" si="157"/>
        <v>0</v>
      </c>
      <c r="T264" s="171">
        <f t="shared" si="158"/>
        <v>0</v>
      </c>
      <c r="U264" s="184">
        <f t="shared" si="159"/>
        <v>0</v>
      </c>
      <c r="V264" s="173">
        <f t="shared" si="160"/>
        <v>0</v>
      </c>
      <c r="W264" s="174">
        <f t="shared" si="155"/>
        <v>0</v>
      </c>
      <c r="X264" s="174">
        <f t="shared" si="161"/>
        <v>0</v>
      </c>
      <c r="Y264" s="172">
        <f t="shared" si="162"/>
        <v>0</v>
      </c>
      <c r="Z264" s="98"/>
      <c r="AA264" s="90"/>
      <c r="AB264" s="90"/>
      <c r="AC264" s="97"/>
      <c r="AD264" s="98"/>
      <c r="AE264" s="90"/>
      <c r="AF264" s="90"/>
      <c r="AG264" s="90"/>
      <c r="AH264" s="97"/>
    </row>
    <row r="265" spans="1:34" ht="11.4" customHeight="1" x14ac:dyDescent="0.2">
      <c r="A265" s="123" t="s">
        <v>107</v>
      </c>
      <c r="B265" s="260" t="s">
        <v>109</v>
      </c>
      <c r="C265" s="252">
        <v>8</v>
      </c>
      <c r="D265" s="32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4"/>
      <c r="R265" s="170">
        <f t="shared" si="156"/>
        <v>0</v>
      </c>
      <c r="S265" s="171">
        <f t="shared" si="157"/>
        <v>0</v>
      </c>
      <c r="T265" s="171">
        <f t="shared" si="158"/>
        <v>0</v>
      </c>
      <c r="U265" s="184">
        <f t="shared" si="159"/>
        <v>0</v>
      </c>
      <c r="V265" s="173">
        <f t="shared" si="160"/>
        <v>0</v>
      </c>
      <c r="W265" s="174">
        <f t="shared" si="155"/>
        <v>0</v>
      </c>
      <c r="X265" s="174">
        <f t="shared" si="161"/>
        <v>0</v>
      </c>
      <c r="Y265" s="172">
        <f t="shared" si="162"/>
        <v>0</v>
      </c>
      <c r="Z265" s="98"/>
      <c r="AA265" s="90"/>
      <c r="AB265" s="90"/>
      <c r="AC265" s="97"/>
      <c r="AD265" s="98"/>
      <c r="AE265" s="90"/>
      <c r="AF265" s="90"/>
      <c r="AG265" s="90"/>
      <c r="AH265" s="97"/>
    </row>
    <row r="266" spans="1:34" ht="11.4" customHeight="1" x14ac:dyDescent="0.2">
      <c r="A266" s="123" t="s">
        <v>107</v>
      </c>
      <c r="B266" s="260" t="s">
        <v>109</v>
      </c>
      <c r="C266" s="252">
        <v>9</v>
      </c>
      <c r="D266" s="32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4"/>
      <c r="R266" s="170">
        <f t="shared" si="156"/>
        <v>0</v>
      </c>
      <c r="S266" s="171">
        <f t="shared" si="157"/>
        <v>0</v>
      </c>
      <c r="T266" s="171">
        <f t="shared" si="158"/>
        <v>0</v>
      </c>
      <c r="U266" s="184">
        <f t="shared" si="159"/>
        <v>0</v>
      </c>
      <c r="V266" s="173">
        <f t="shared" si="160"/>
        <v>0</v>
      </c>
      <c r="W266" s="174">
        <f t="shared" si="155"/>
        <v>0</v>
      </c>
      <c r="X266" s="174">
        <f t="shared" si="161"/>
        <v>0</v>
      </c>
      <c r="Y266" s="172">
        <f t="shared" si="162"/>
        <v>0</v>
      </c>
      <c r="Z266" s="98"/>
      <c r="AA266" s="90"/>
      <c r="AB266" s="90"/>
      <c r="AC266" s="97"/>
      <c r="AD266" s="98"/>
      <c r="AE266" s="90"/>
      <c r="AF266" s="90"/>
      <c r="AG266" s="90"/>
      <c r="AH266" s="97"/>
    </row>
    <row r="267" spans="1:34" ht="11.4" customHeight="1" x14ac:dyDescent="0.2">
      <c r="A267" s="123" t="s">
        <v>107</v>
      </c>
      <c r="B267" s="260" t="s">
        <v>109</v>
      </c>
      <c r="C267" s="252">
        <v>10</v>
      </c>
      <c r="D267" s="32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4"/>
      <c r="R267" s="170">
        <f t="shared" si="156"/>
        <v>0</v>
      </c>
      <c r="S267" s="171">
        <f t="shared" si="157"/>
        <v>0</v>
      </c>
      <c r="T267" s="171">
        <f t="shared" si="158"/>
        <v>0</v>
      </c>
      <c r="U267" s="184">
        <f t="shared" si="159"/>
        <v>0</v>
      </c>
      <c r="V267" s="173">
        <f t="shared" si="160"/>
        <v>0</v>
      </c>
      <c r="W267" s="174">
        <f t="shared" si="155"/>
        <v>0</v>
      </c>
      <c r="X267" s="174">
        <f t="shared" si="161"/>
        <v>0</v>
      </c>
      <c r="Y267" s="172">
        <f t="shared" si="162"/>
        <v>0</v>
      </c>
      <c r="Z267" s="98"/>
      <c r="AA267" s="90"/>
      <c r="AB267" s="90"/>
      <c r="AC267" s="97"/>
      <c r="AD267" s="98"/>
      <c r="AE267" s="90"/>
      <c r="AF267" s="90"/>
      <c r="AG267" s="90"/>
      <c r="AH267" s="97"/>
    </row>
    <row r="268" spans="1:34" ht="11.4" customHeight="1" x14ac:dyDescent="0.2">
      <c r="A268" s="123" t="s">
        <v>107</v>
      </c>
      <c r="B268" s="260" t="s">
        <v>109</v>
      </c>
      <c r="C268" s="252">
        <v>11</v>
      </c>
      <c r="D268" s="32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4"/>
      <c r="R268" s="170">
        <f t="shared" si="156"/>
        <v>0</v>
      </c>
      <c r="S268" s="171">
        <f t="shared" si="157"/>
        <v>0</v>
      </c>
      <c r="T268" s="171">
        <f t="shared" si="158"/>
        <v>0</v>
      </c>
      <c r="U268" s="184">
        <f t="shared" si="159"/>
        <v>0</v>
      </c>
      <c r="V268" s="173">
        <f t="shared" si="160"/>
        <v>0</v>
      </c>
      <c r="W268" s="174">
        <f t="shared" si="155"/>
        <v>0</v>
      </c>
      <c r="X268" s="174">
        <f t="shared" si="161"/>
        <v>0</v>
      </c>
      <c r="Y268" s="172">
        <f t="shared" si="162"/>
        <v>0</v>
      </c>
      <c r="Z268" s="98"/>
      <c r="AA268" s="90"/>
      <c r="AB268" s="90"/>
      <c r="AC268" s="97"/>
      <c r="AD268" s="98"/>
      <c r="AE268" s="90"/>
      <c r="AF268" s="90"/>
      <c r="AG268" s="90"/>
      <c r="AH268" s="97"/>
    </row>
    <row r="269" spans="1:34" ht="11.4" customHeight="1" x14ac:dyDescent="0.2">
      <c r="A269" s="123" t="s">
        <v>107</v>
      </c>
      <c r="B269" s="260" t="s">
        <v>109</v>
      </c>
      <c r="C269" s="252">
        <v>12</v>
      </c>
      <c r="D269" s="32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4"/>
      <c r="R269" s="170">
        <f t="shared" si="156"/>
        <v>0</v>
      </c>
      <c r="S269" s="171">
        <f t="shared" si="157"/>
        <v>0</v>
      </c>
      <c r="T269" s="171">
        <f t="shared" si="158"/>
        <v>0</v>
      </c>
      <c r="U269" s="184">
        <f t="shared" si="159"/>
        <v>0</v>
      </c>
      <c r="V269" s="173">
        <f t="shared" si="160"/>
        <v>0</v>
      </c>
      <c r="W269" s="174">
        <f t="shared" si="155"/>
        <v>0</v>
      </c>
      <c r="X269" s="174">
        <f t="shared" si="161"/>
        <v>0</v>
      </c>
      <c r="Y269" s="172">
        <f t="shared" si="162"/>
        <v>0</v>
      </c>
      <c r="Z269" s="96"/>
      <c r="AA269" s="89"/>
      <c r="AB269" s="89"/>
      <c r="AC269" s="97"/>
      <c r="AD269" s="96"/>
      <c r="AE269" s="89"/>
      <c r="AF269" s="89"/>
      <c r="AG269" s="89"/>
      <c r="AH269" s="97"/>
    </row>
    <row r="270" spans="1:34" ht="11.4" customHeight="1" x14ac:dyDescent="0.2">
      <c r="A270" s="123" t="s">
        <v>107</v>
      </c>
      <c r="B270" s="260" t="s">
        <v>109</v>
      </c>
      <c r="C270" s="252">
        <v>13</v>
      </c>
      <c r="D270" s="32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4"/>
      <c r="R270" s="170">
        <f t="shared" si="156"/>
        <v>0</v>
      </c>
      <c r="S270" s="171">
        <f t="shared" si="157"/>
        <v>0</v>
      </c>
      <c r="T270" s="171">
        <f t="shared" si="158"/>
        <v>0</v>
      </c>
      <c r="U270" s="184">
        <f t="shared" si="159"/>
        <v>0</v>
      </c>
      <c r="V270" s="173">
        <f t="shared" si="160"/>
        <v>0</v>
      </c>
      <c r="W270" s="174">
        <f t="shared" si="155"/>
        <v>0</v>
      </c>
      <c r="X270" s="174">
        <f t="shared" si="161"/>
        <v>0</v>
      </c>
      <c r="Y270" s="172">
        <f t="shared" si="162"/>
        <v>0</v>
      </c>
      <c r="Z270" s="98"/>
      <c r="AA270" s="90"/>
      <c r="AB270" s="90"/>
      <c r="AC270" s="97"/>
      <c r="AD270" s="98"/>
      <c r="AE270" s="90"/>
      <c r="AF270" s="90"/>
      <c r="AG270" s="90"/>
      <c r="AH270" s="97"/>
    </row>
    <row r="271" spans="1:34" ht="11.4" customHeight="1" x14ac:dyDescent="0.2">
      <c r="A271" s="123" t="s">
        <v>107</v>
      </c>
      <c r="B271" s="260" t="s">
        <v>109</v>
      </c>
      <c r="C271" s="252">
        <v>14</v>
      </c>
      <c r="D271" s="32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4"/>
      <c r="R271" s="170">
        <f t="shared" si="156"/>
        <v>0</v>
      </c>
      <c r="S271" s="171">
        <f t="shared" si="157"/>
        <v>0</v>
      </c>
      <c r="T271" s="171">
        <f t="shared" si="158"/>
        <v>0</v>
      </c>
      <c r="U271" s="184">
        <f t="shared" si="159"/>
        <v>0</v>
      </c>
      <c r="V271" s="173">
        <f t="shared" si="160"/>
        <v>0</v>
      </c>
      <c r="W271" s="174">
        <f t="shared" si="155"/>
        <v>0</v>
      </c>
      <c r="X271" s="174">
        <f t="shared" si="161"/>
        <v>0</v>
      </c>
      <c r="Y271" s="172">
        <f t="shared" si="162"/>
        <v>0</v>
      </c>
      <c r="Z271" s="98"/>
      <c r="AA271" s="90"/>
      <c r="AB271" s="90"/>
      <c r="AC271" s="97"/>
      <c r="AD271" s="98"/>
      <c r="AE271" s="90"/>
      <c r="AF271" s="90"/>
      <c r="AG271" s="90"/>
      <c r="AH271" s="97"/>
    </row>
    <row r="272" spans="1:34" ht="11.4" customHeight="1" x14ac:dyDescent="0.2">
      <c r="A272" s="123" t="s">
        <v>107</v>
      </c>
      <c r="B272" s="260" t="s">
        <v>109</v>
      </c>
      <c r="C272" s="252">
        <v>15</v>
      </c>
      <c r="D272" s="32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4"/>
      <c r="R272" s="170">
        <f t="shared" si="156"/>
        <v>0</v>
      </c>
      <c r="S272" s="171">
        <f t="shared" si="157"/>
        <v>0</v>
      </c>
      <c r="T272" s="171">
        <f t="shared" si="158"/>
        <v>0</v>
      </c>
      <c r="U272" s="184">
        <f t="shared" si="159"/>
        <v>0</v>
      </c>
      <c r="V272" s="173">
        <f t="shared" si="160"/>
        <v>0</v>
      </c>
      <c r="W272" s="174">
        <f t="shared" si="155"/>
        <v>0</v>
      </c>
      <c r="X272" s="174">
        <f t="shared" si="161"/>
        <v>0</v>
      </c>
      <c r="Y272" s="172">
        <f t="shared" si="162"/>
        <v>0</v>
      </c>
      <c r="Z272" s="98"/>
      <c r="AA272" s="90"/>
      <c r="AB272" s="90"/>
      <c r="AC272" s="97"/>
      <c r="AD272" s="98"/>
      <c r="AE272" s="90"/>
      <c r="AF272" s="90"/>
      <c r="AG272" s="90"/>
      <c r="AH272" s="97"/>
    </row>
    <row r="273" spans="1:34" ht="11.4" customHeight="1" x14ac:dyDescent="0.2">
      <c r="A273" s="123" t="s">
        <v>107</v>
      </c>
      <c r="B273" s="260" t="s">
        <v>109</v>
      </c>
      <c r="C273" s="252">
        <v>16</v>
      </c>
      <c r="D273" s="32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4"/>
      <c r="R273" s="170">
        <f t="shared" si="156"/>
        <v>0</v>
      </c>
      <c r="S273" s="171">
        <f t="shared" si="157"/>
        <v>0</v>
      </c>
      <c r="T273" s="171">
        <f t="shared" si="158"/>
        <v>0</v>
      </c>
      <c r="U273" s="184">
        <f t="shared" si="159"/>
        <v>0</v>
      </c>
      <c r="V273" s="173">
        <f t="shared" si="160"/>
        <v>0</v>
      </c>
      <c r="W273" s="174">
        <f t="shared" si="155"/>
        <v>0</v>
      </c>
      <c r="X273" s="174">
        <f t="shared" si="161"/>
        <v>0</v>
      </c>
      <c r="Y273" s="172">
        <f t="shared" si="162"/>
        <v>0</v>
      </c>
      <c r="Z273" s="98"/>
      <c r="AA273" s="90"/>
      <c r="AB273" s="90"/>
      <c r="AC273" s="97"/>
      <c r="AD273" s="98"/>
      <c r="AE273" s="90"/>
      <c r="AF273" s="90"/>
      <c r="AG273" s="90"/>
      <c r="AH273" s="97"/>
    </row>
    <row r="274" spans="1:34" ht="11.4" customHeight="1" x14ac:dyDescent="0.2">
      <c r="A274" s="123" t="s">
        <v>107</v>
      </c>
      <c r="B274" s="260" t="s">
        <v>109</v>
      </c>
      <c r="C274" s="252">
        <v>17</v>
      </c>
      <c r="D274" s="32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4"/>
      <c r="R274" s="170">
        <f t="shared" si="156"/>
        <v>0</v>
      </c>
      <c r="S274" s="171">
        <f t="shared" si="157"/>
        <v>0</v>
      </c>
      <c r="T274" s="171">
        <f t="shared" si="158"/>
        <v>0</v>
      </c>
      <c r="U274" s="184">
        <f t="shared" si="159"/>
        <v>0</v>
      </c>
      <c r="V274" s="173">
        <f t="shared" si="160"/>
        <v>0</v>
      </c>
      <c r="W274" s="174">
        <f t="shared" si="155"/>
        <v>0</v>
      </c>
      <c r="X274" s="174">
        <f t="shared" si="161"/>
        <v>0</v>
      </c>
      <c r="Y274" s="172">
        <f t="shared" si="162"/>
        <v>0</v>
      </c>
      <c r="Z274" s="96"/>
      <c r="AA274" s="89"/>
      <c r="AB274" s="89"/>
      <c r="AC274" s="97"/>
      <c r="AD274" s="96"/>
      <c r="AE274" s="89"/>
      <c r="AF274" s="89"/>
      <c r="AG274" s="89"/>
      <c r="AH274" s="97"/>
    </row>
    <row r="275" spans="1:34" ht="11.4" customHeight="1" x14ac:dyDescent="0.2">
      <c r="A275" s="123" t="s">
        <v>107</v>
      </c>
      <c r="B275" s="260" t="s">
        <v>109</v>
      </c>
      <c r="C275" s="252">
        <v>18</v>
      </c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4"/>
      <c r="R275" s="170">
        <f t="shared" si="156"/>
        <v>0</v>
      </c>
      <c r="S275" s="171">
        <f t="shared" si="157"/>
        <v>0</v>
      </c>
      <c r="T275" s="171">
        <f t="shared" si="158"/>
        <v>0</v>
      </c>
      <c r="U275" s="184">
        <f t="shared" si="159"/>
        <v>0</v>
      </c>
      <c r="V275" s="173">
        <f t="shared" si="160"/>
        <v>0</v>
      </c>
      <c r="W275" s="174">
        <f t="shared" si="155"/>
        <v>0</v>
      </c>
      <c r="X275" s="174">
        <f t="shared" si="161"/>
        <v>0</v>
      </c>
      <c r="Y275" s="172">
        <f t="shared" si="162"/>
        <v>0</v>
      </c>
      <c r="Z275" s="96"/>
      <c r="AA275" s="89"/>
      <c r="AB275" s="89"/>
      <c r="AC275" s="97"/>
      <c r="AD275" s="96"/>
      <c r="AE275" s="89"/>
      <c r="AF275" s="89"/>
      <c r="AG275" s="89"/>
      <c r="AH275" s="97"/>
    </row>
    <row r="276" spans="1:34" ht="11.4" customHeight="1" x14ac:dyDescent="0.2">
      <c r="A276" s="123" t="s">
        <v>107</v>
      </c>
      <c r="B276" s="260" t="s">
        <v>109</v>
      </c>
      <c r="C276" s="254">
        <v>19</v>
      </c>
      <c r="D276" s="32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4"/>
      <c r="R276" s="170">
        <f t="shared" si="156"/>
        <v>0</v>
      </c>
      <c r="S276" s="171">
        <f t="shared" si="157"/>
        <v>0</v>
      </c>
      <c r="T276" s="171">
        <f t="shared" si="158"/>
        <v>0</v>
      </c>
      <c r="U276" s="184">
        <f t="shared" si="159"/>
        <v>0</v>
      </c>
      <c r="V276" s="173">
        <f t="shared" si="160"/>
        <v>0</v>
      </c>
      <c r="W276" s="174">
        <f t="shared" si="155"/>
        <v>0</v>
      </c>
      <c r="X276" s="174">
        <f t="shared" si="161"/>
        <v>0</v>
      </c>
      <c r="Y276" s="172">
        <f t="shared" si="162"/>
        <v>0</v>
      </c>
      <c r="Z276" s="98"/>
      <c r="AA276" s="90"/>
      <c r="AB276" s="90"/>
      <c r="AC276" s="97"/>
      <c r="AD276" s="98"/>
      <c r="AE276" s="90"/>
      <c r="AF276" s="90"/>
      <c r="AG276" s="90"/>
      <c r="AH276" s="97"/>
    </row>
    <row r="277" spans="1:34" ht="11.4" customHeight="1" x14ac:dyDescent="0.2">
      <c r="A277" s="123" t="s">
        <v>107</v>
      </c>
      <c r="B277" s="260" t="s">
        <v>109</v>
      </c>
      <c r="C277" s="254">
        <v>20</v>
      </c>
      <c r="D277" s="32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4"/>
      <c r="R277" s="170">
        <f t="shared" si="156"/>
        <v>0</v>
      </c>
      <c r="S277" s="171">
        <f t="shared" si="157"/>
        <v>0</v>
      </c>
      <c r="T277" s="171">
        <f t="shared" si="158"/>
        <v>0</v>
      </c>
      <c r="U277" s="184">
        <f t="shared" si="159"/>
        <v>0</v>
      </c>
      <c r="V277" s="173">
        <f t="shared" si="160"/>
        <v>0</v>
      </c>
      <c r="W277" s="174">
        <f t="shared" si="155"/>
        <v>0</v>
      </c>
      <c r="X277" s="174">
        <f t="shared" si="161"/>
        <v>0</v>
      </c>
      <c r="Y277" s="172">
        <f t="shared" si="162"/>
        <v>0</v>
      </c>
      <c r="Z277" s="98"/>
      <c r="AA277" s="90"/>
      <c r="AB277" s="90"/>
      <c r="AC277" s="97"/>
      <c r="AD277" s="98"/>
      <c r="AE277" s="90"/>
      <c r="AF277" s="90"/>
      <c r="AG277" s="90"/>
      <c r="AH277" s="97"/>
    </row>
    <row r="278" spans="1:34" ht="11.4" customHeight="1" x14ac:dyDescent="0.2">
      <c r="A278" s="123" t="s">
        <v>107</v>
      </c>
      <c r="B278" s="260" t="s">
        <v>109</v>
      </c>
      <c r="C278" s="254">
        <v>21</v>
      </c>
      <c r="D278" s="32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4"/>
      <c r="R278" s="170">
        <f t="shared" si="156"/>
        <v>0</v>
      </c>
      <c r="S278" s="171">
        <f t="shared" si="157"/>
        <v>0</v>
      </c>
      <c r="T278" s="171">
        <f t="shared" si="158"/>
        <v>0</v>
      </c>
      <c r="U278" s="184">
        <f>_xlfn.CEILING.PRECISE((O278*5+H278*2)/7)</f>
        <v>0</v>
      </c>
      <c r="V278" s="173">
        <f t="shared" si="160"/>
        <v>0</v>
      </c>
      <c r="W278" s="174">
        <f t="shared" si="155"/>
        <v>0</v>
      </c>
      <c r="X278" s="174">
        <f t="shared" si="161"/>
        <v>0</v>
      </c>
      <c r="Y278" s="172">
        <f t="shared" si="162"/>
        <v>0</v>
      </c>
      <c r="Z278" s="98"/>
      <c r="AA278" s="90"/>
      <c r="AB278" s="90"/>
      <c r="AC278" s="97"/>
      <c r="AD278" s="98"/>
      <c r="AE278" s="90"/>
      <c r="AF278" s="90"/>
      <c r="AG278" s="90"/>
      <c r="AH278" s="97"/>
    </row>
    <row r="279" spans="1:34" ht="11.4" customHeight="1" x14ac:dyDescent="0.2">
      <c r="A279" s="123" t="s">
        <v>107</v>
      </c>
      <c r="B279" s="260" t="s">
        <v>109</v>
      </c>
      <c r="C279" s="252">
        <v>22</v>
      </c>
      <c r="D279" s="32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4"/>
      <c r="R279" s="170">
        <f t="shared" si="156"/>
        <v>0</v>
      </c>
      <c r="S279" s="171">
        <f t="shared" si="157"/>
        <v>0</v>
      </c>
      <c r="T279" s="171">
        <f t="shared" si="158"/>
        <v>0</v>
      </c>
      <c r="U279" s="184">
        <f t="shared" si="159"/>
        <v>0</v>
      </c>
      <c r="V279" s="173">
        <f t="shared" si="160"/>
        <v>0</v>
      </c>
      <c r="W279" s="174">
        <f t="shared" si="155"/>
        <v>0</v>
      </c>
      <c r="X279" s="174">
        <f t="shared" si="161"/>
        <v>0</v>
      </c>
      <c r="Y279" s="172">
        <f t="shared" si="162"/>
        <v>0</v>
      </c>
      <c r="Z279" s="98"/>
      <c r="AA279" s="90"/>
      <c r="AB279" s="90"/>
      <c r="AC279" s="97"/>
      <c r="AD279" s="98"/>
      <c r="AE279" s="90"/>
      <c r="AF279" s="90"/>
      <c r="AG279" s="90"/>
      <c r="AH279" s="97"/>
    </row>
    <row r="280" spans="1:34" ht="11.4" customHeight="1" x14ac:dyDescent="0.2">
      <c r="A280" s="123" t="s">
        <v>107</v>
      </c>
      <c r="B280" s="260" t="s">
        <v>109</v>
      </c>
      <c r="C280" s="252">
        <v>23</v>
      </c>
      <c r="D280" s="32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4"/>
      <c r="R280" s="170">
        <f t="shared" si="156"/>
        <v>0</v>
      </c>
      <c r="S280" s="171">
        <f t="shared" si="157"/>
        <v>0</v>
      </c>
      <c r="T280" s="171">
        <f t="shared" si="158"/>
        <v>0</v>
      </c>
      <c r="U280" s="184">
        <f t="shared" si="159"/>
        <v>0</v>
      </c>
      <c r="V280" s="173">
        <f t="shared" si="160"/>
        <v>0</v>
      </c>
      <c r="W280" s="174">
        <f t="shared" si="155"/>
        <v>0</v>
      </c>
      <c r="X280" s="174">
        <f t="shared" si="161"/>
        <v>0</v>
      </c>
      <c r="Y280" s="172">
        <f t="shared" si="162"/>
        <v>0</v>
      </c>
      <c r="Z280" s="98"/>
      <c r="AA280" s="90"/>
      <c r="AB280" s="90"/>
      <c r="AC280" s="97"/>
      <c r="AD280" s="98"/>
      <c r="AE280" s="90"/>
      <c r="AF280" s="90"/>
      <c r="AG280" s="90"/>
      <c r="AH280" s="97"/>
    </row>
    <row r="281" spans="1:34" ht="11.4" customHeight="1" x14ac:dyDescent="0.2">
      <c r="A281" s="123" t="s">
        <v>107</v>
      </c>
      <c r="B281" s="260" t="s">
        <v>109</v>
      </c>
      <c r="C281" s="252">
        <v>24</v>
      </c>
      <c r="D281" s="32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4"/>
      <c r="R281" s="170">
        <f t="shared" si="156"/>
        <v>0</v>
      </c>
      <c r="S281" s="171">
        <f t="shared" si="157"/>
        <v>0</v>
      </c>
      <c r="T281" s="171">
        <f t="shared" si="158"/>
        <v>0</v>
      </c>
      <c r="U281" s="184">
        <f t="shared" si="159"/>
        <v>0</v>
      </c>
      <c r="V281" s="173">
        <f t="shared" si="160"/>
        <v>0</v>
      </c>
      <c r="W281" s="174">
        <f t="shared" si="155"/>
        <v>0</v>
      </c>
      <c r="X281" s="174">
        <f t="shared" si="161"/>
        <v>0</v>
      </c>
      <c r="Y281" s="172">
        <f t="shared" si="162"/>
        <v>0</v>
      </c>
      <c r="Z281" s="96"/>
      <c r="AA281" s="89"/>
      <c r="AB281" s="89"/>
      <c r="AC281" s="97"/>
      <c r="AD281" s="96"/>
      <c r="AE281" s="89"/>
      <c r="AF281" s="89"/>
      <c r="AG281" s="89"/>
      <c r="AH281" s="97"/>
    </row>
    <row r="282" spans="1:34" ht="11.4" customHeight="1" x14ac:dyDescent="0.2">
      <c r="A282" s="123" t="s">
        <v>107</v>
      </c>
      <c r="B282" s="260" t="s">
        <v>109</v>
      </c>
      <c r="C282" s="252">
        <v>25</v>
      </c>
      <c r="D282" s="32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4"/>
      <c r="R282" s="170">
        <f t="shared" si="156"/>
        <v>0</v>
      </c>
      <c r="S282" s="171">
        <f t="shared" si="157"/>
        <v>0</v>
      </c>
      <c r="T282" s="171">
        <f t="shared" si="158"/>
        <v>0</v>
      </c>
      <c r="U282" s="184">
        <f t="shared" si="159"/>
        <v>0</v>
      </c>
      <c r="V282" s="173">
        <f t="shared" si="160"/>
        <v>0</v>
      </c>
      <c r="W282" s="174">
        <f t="shared" si="155"/>
        <v>0</v>
      </c>
      <c r="X282" s="174">
        <f t="shared" si="161"/>
        <v>0</v>
      </c>
      <c r="Y282" s="172">
        <f t="shared" si="162"/>
        <v>0</v>
      </c>
      <c r="Z282" s="96"/>
      <c r="AA282" s="89"/>
      <c r="AB282" s="89"/>
      <c r="AC282" s="97"/>
      <c r="AD282" s="96"/>
      <c r="AE282" s="89"/>
      <c r="AF282" s="89"/>
      <c r="AG282" s="89"/>
      <c r="AH282" s="97"/>
    </row>
    <row r="283" spans="1:34" ht="11.4" customHeight="1" x14ac:dyDescent="0.2">
      <c r="A283" s="123" t="s">
        <v>107</v>
      </c>
      <c r="B283" s="260" t="s">
        <v>109</v>
      </c>
      <c r="C283" s="252">
        <v>26</v>
      </c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15"/>
      <c r="R283" s="170">
        <f t="shared" si="156"/>
        <v>0</v>
      </c>
      <c r="S283" s="171">
        <f t="shared" si="157"/>
        <v>0</v>
      </c>
      <c r="T283" s="171">
        <f t="shared" si="158"/>
        <v>0</v>
      </c>
      <c r="U283" s="184">
        <f t="shared" si="159"/>
        <v>0</v>
      </c>
      <c r="V283" s="173">
        <f t="shared" si="160"/>
        <v>0</v>
      </c>
      <c r="W283" s="174">
        <f t="shared" si="155"/>
        <v>0</v>
      </c>
      <c r="X283" s="174">
        <f t="shared" si="161"/>
        <v>0</v>
      </c>
      <c r="Y283" s="172">
        <f t="shared" si="162"/>
        <v>0</v>
      </c>
      <c r="Z283" s="96"/>
      <c r="AA283" s="89"/>
      <c r="AB283" s="89"/>
      <c r="AC283" s="97"/>
      <c r="AD283" s="96"/>
      <c r="AE283" s="89"/>
      <c r="AF283" s="89"/>
      <c r="AG283" s="89"/>
      <c r="AH283" s="97"/>
    </row>
    <row r="284" spans="1:34" ht="11.4" customHeight="1" x14ac:dyDescent="0.2">
      <c r="A284" s="123" t="s">
        <v>107</v>
      </c>
      <c r="B284" s="260" t="s">
        <v>109</v>
      </c>
      <c r="C284" s="252">
        <v>27</v>
      </c>
      <c r="D284" s="32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4"/>
      <c r="R284" s="170">
        <f t="shared" si="156"/>
        <v>0</v>
      </c>
      <c r="S284" s="171">
        <f t="shared" si="157"/>
        <v>0</v>
      </c>
      <c r="T284" s="171">
        <f t="shared" si="158"/>
        <v>0</v>
      </c>
      <c r="U284" s="184">
        <f t="shared" si="159"/>
        <v>0</v>
      </c>
      <c r="V284" s="173">
        <f t="shared" si="160"/>
        <v>0</v>
      </c>
      <c r="W284" s="174">
        <f t="shared" si="155"/>
        <v>0</v>
      </c>
      <c r="X284" s="174">
        <f t="shared" si="161"/>
        <v>0</v>
      </c>
      <c r="Y284" s="172">
        <f t="shared" si="162"/>
        <v>0</v>
      </c>
      <c r="Z284" s="96"/>
      <c r="AA284" s="89"/>
      <c r="AB284" s="89"/>
      <c r="AC284" s="97"/>
      <c r="AD284" s="96"/>
      <c r="AE284" s="89"/>
      <c r="AF284" s="89"/>
      <c r="AG284" s="89"/>
      <c r="AH284" s="97"/>
    </row>
    <row r="285" spans="1:34" ht="11.4" customHeight="1" x14ac:dyDescent="0.2">
      <c r="A285" s="123" t="s">
        <v>107</v>
      </c>
      <c r="B285" s="260" t="s">
        <v>109</v>
      </c>
      <c r="C285" s="252">
        <v>28</v>
      </c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15"/>
      <c r="R285" s="170">
        <f t="shared" si="156"/>
        <v>0</v>
      </c>
      <c r="S285" s="171">
        <f t="shared" si="157"/>
        <v>0</v>
      </c>
      <c r="T285" s="171">
        <f t="shared" si="158"/>
        <v>0</v>
      </c>
      <c r="U285" s="184">
        <f t="shared" si="159"/>
        <v>0</v>
      </c>
      <c r="V285" s="173">
        <f t="shared" si="160"/>
        <v>0</v>
      </c>
      <c r="W285" s="174">
        <f t="shared" si="155"/>
        <v>0</v>
      </c>
      <c r="X285" s="174">
        <f t="shared" si="161"/>
        <v>0</v>
      </c>
      <c r="Y285" s="172">
        <f t="shared" si="162"/>
        <v>0</v>
      </c>
      <c r="Z285" s="100"/>
      <c r="AA285" s="92"/>
      <c r="AB285" s="92"/>
      <c r="AC285" s="101"/>
      <c r="AD285" s="100"/>
      <c r="AE285" s="92"/>
      <c r="AF285" s="92"/>
      <c r="AG285" s="92"/>
      <c r="AH285" s="101"/>
    </row>
    <row r="286" spans="1:34" ht="11.4" customHeight="1" x14ac:dyDescent="0.2">
      <c r="A286" s="123" t="s">
        <v>107</v>
      </c>
      <c r="B286" s="260" t="s">
        <v>109</v>
      </c>
      <c r="C286" s="252">
        <v>29</v>
      </c>
      <c r="D286" s="32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4"/>
      <c r="R286" s="170">
        <f t="shared" si="156"/>
        <v>0</v>
      </c>
      <c r="S286" s="171">
        <f t="shared" si="157"/>
        <v>0</v>
      </c>
      <c r="T286" s="171">
        <f t="shared" si="158"/>
        <v>0</v>
      </c>
      <c r="U286" s="184">
        <f t="shared" si="159"/>
        <v>0</v>
      </c>
      <c r="V286" s="173">
        <f t="shared" si="160"/>
        <v>0</v>
      </c>
      <c r="W286" s="174">
        <f t="shared" si="155"/>
        <v>0</v>
      </c>
      <c r="X286" s="174">
        <f t="shared" si="161"/>
        <v>0</v>
      </c>
      <c r="Y286" s="172">
        <f t="shared" si="162"/>
        <v>0</v>
      </c>
      <c r="Z286" s="98"/>
      <c r="AA286" s="90"/>
      <c r="AB286" s="90"/>
      <c r="AC286" s="97"/>
      <c r="AD286" s="98"/>
      <c r="AE286" s="90"/>
      <c r="AF286" s="90"/>
      <c r="AG286" s="90"/>
      <c r="AH286" s="97"/>
    </row>
    <row r="287" spans="1:34" ht="11.4" customHeight="1" x14ac:dyDescent="0.2">
      <c r="A287" s="123" t="s">
        <v>107</v>
      </c>
      <c r="B287" s="260" t="s">
        <v>109</v>
      </c>
      <c r="C287" s="253">
        <v>30</v>
      </c>
      <c r="D287" s="32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4"/>
      <c r="R287" s="170">
        <f t="shared" si="156"/>
        <v>0</v>
      </c>
      <c r="S287" s="171">
        <f t="shared" si="157"/>
        <v>0</v>
      </c>
      <c r="T287" s="171">
        <f t="shared" si="158"/>
        <v>0</v>
      </c>
      <c r="U287" s="184">
        <f t="shared" si="159"/>
        <v>0</v>
      </c>
      <c r="V287" s="173">
        <f t="shared" si="160"/>
        <v>0</v>
      </c>
      <c r="W287" s="174">
        <f t="shared" si="155"/>
        <v>0</v>
      </c>
      <c r="X287" s="174">
        <f t="shared" si="161"/>
        <v>0</v>
      </c>
      <c r="Y287" s="172">
        <f t="shared" si="162"/>
        <v>0</v>
      </c>
      <c r="Z287" s="98"/>
      <c r="AA287" s="90"/>
      <c r="AB287" s="90"/>
      <c r="AC287" s="97"/>
      <c r="AD287" s="98"/>
      <c r="AE287" s="90"/>
      <c r="AF287" s="90"/>
      <c r="AG287" s="90"/>
      <c r="AH287" s="97"/>
    </row>
    <row r="288" spans="1:34" ht="11.4" customHeight="1" x14ac:dyDescent="0.2">
      <c r="A288" s="123" t="s">
        <v>107</v>
      </c>
      <c r="B288" s="260" t="s">
        <v>109</v>
      </c>
      <c r="C288" s="253">
        <v>31</v>
      </c>
      <c r="D288" s="32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4"/>
      <c r="R288" s="170">
        <f t="shared" si="156"/>
        <v>0</v>
      </c>
      <c r="S288" s="171">
        <f t="shared" si="157"/>
        <v>0</v>
      </c>
      <c r="T288" s="171">
        <f t="shared" si="158"/>
        <v>0</v>
      </c>
      <c r="U288" s="184">
        <f t="shared" si="159"/>
        <v>0</v>
      </c>
      <c r="V288" s="173">
        <f t="shared" si="160"/>
        <v>0</v>
      </c>
      <c r="W288" s="174">
        <f t="shared" si="155"/>
        <v>0</v>
      </c>
      <c r="X288" s="174">
        <f t="shared" si="161"/>
        <v>0</v>
      </c>
      <c r="Y288" s="172">
        <f t="shared" si="162"/>
        <v>0</v>
      </c>
      <c r="Z288" s="98"/>
      <c r="AA288" s="90"/>
      <c r="AB288" s="90"/>
      <c r="AC288" s="97"/>
      <c r="AD288" s="98"/>
      <c r="AE288" s="90"/>
      <c r="AF288" s="90"/>
      <c r="AG288" s="90"/>
      <c r="AH288" s="97"/>
    </row>
    <row r="289" spans="1:34" ht="11.4" customHeight="1" x14ac:dyDescent="0.2">
      <c r="A289" s="123" t="s">
        <v>107</v>
      </c>
      <c r="B289" s="260" t="s">
        <v>109</v>
      </c>
      <c r="C289" s="252">
        <v>32</v>
      </c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15"/>
      <c r="R289" s="170">
        <f t="shared" si="156"/>
        <v>0</v>
      </c>
      <c r="S289" s="171">
        <f t="shared" si="157"/>
        <v>0</v>
      </c>
      <c r="T289" s="171">
        <f t="shared" si="158"/>
        <v>0</v>
      </c>
      <c r="U289" s="184">
        <f t="shared" si="159"/>
        <v>0</v>
      </c>
      <c r="V289" s="173">
        <f t="shared" si="160"/>
        <v>0</v>
      </c>
      <c r="W289" s="174">
        <f t="shared" si="155"/>
        <v>0</v>
      </c>
      <c r="X289" s="174">
        <f t="shared" si="161"/>
        <v>0</v>
      </c>
      <c r="Y289" s="172">
        <f t="shared" si="162"/>
        <v>0</v>
      </c>
      <c r="Z289" s="98"/>
      <c r="AA289" s="90"/>
      <c r="AB289" s="90"/>
      <c r="AC289" s="97"/>
      <c r="AD289" s="98"/>
      <c r="AE289" s="90"/>
      <c r="AF289" s="90"/>
      <c r="AG289" s="90"/>
      <c r="AH289" s="97"/>
    </row>
    <row r="290" spans="1:34" ht="11.4" customHeight="1" x14ac:dyDescent="0.2">
      <c r="A290" s="123" t="s">
        <v>107</v>
      </c>
      <c r="B290" s="260" t="s">
        <v>109</v>
      </c>
      <c r="C290" s="252">
        <v>33</v>
      </c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15"/>
      <c r="R290" s="170">
        <f t="shared" si="156"/>
        <v>0</v>
      </c>
      <c r="S290" s="171">
        <f t="shared" si="157"/>
        <v>0</v>
      </c>
      <c r="T290" s="171">
        <f t="shared" si="158"/>
        <v>0</v>
      </c>
      <c r="U290" s="184">
        <f t="shared" si="159"/>
        <v>0</v>
      </c>
      <c r="V290" s="173">
        <f t="shared" si="160"/>
        <v>0</v>
      </c>
      <c r="W290" s="174">
        <f t="shared" si="155"/>
        <v>0</v>
      </c>
      <c r="X290" s="174">
        <f t="shared" si="161"/>
        <v>0</v>
      </c>
      <c r="Y290" s="172">
        <f t="shared" si="162"/>
        <v>0</v>
      </c>
      <c r="Z290" s="98"/>
      <c r="AA290" s="90"/>
      <c r="AB290" s="90"/>
      <c r="AC290" s="97"/>
      <c r="AD290" s="98"/>
      <c r="AE290" s="90"/>
      <c r="AF290" s="90"/>
      <c r="AG290" s="90"/>
      <c r="AH290" s="97"/>
    </row>
    <row r="291" spans="1:34" ht="11.4" customHeight="1" x14ac:dyDescent="0.2">
      <c r="A291" s="123" t="s">
        <v>107</v>
      </c>
      <c r="B291" s="260" t="s">
        <v>109</v>
      </c>
      <c r="C291" s="252">
        <v>34</v>
      </c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15"/>
      <c r="R291" s="170">
        <f t="shared" si="156"/>
        <v>0</v>
      </c>
      <c r="S291" s="171">
        <f t="shared" si="157"/>
        <v>0</v>
      </c>
      <c r="T291" s="171">
        <f t="shared" si="158"/>
        <v>0</v>
      </c>
      <c r="U291" s="184">
        <f t="shared" si="159"/>
        <v>0</v>
      </c>
      <c r="V291" s="173">
        <f t="shared" si="160"/>
        <v>0</v>
      </c>
      <c r="W291" s="174">
        <f t="shared" si="155"/>
        <v>0</v>
      </c>
      <c r="X291" s="174">
        <f t="shared" si="161"/>
        <v>0</v>
      </c>
      <c r="Y291" s="172">
        <f t="shared" si="162"/>
        <v>0</v>
      </c>
      <c r="Z291" s="100"/>
      <c r="AA291" s="92"/>
      <c r="AB291" s="92"/>
      <c r="AC291" s="101"/>
      <c r="AD291" s="100"/>
      <c r="AE291" s="92"/>
      <c r="AF291" s="92"/>
      <c r="AG291" s="92"/>
      <c r="AH291" s="101"/>
    </row>
    <row r="292" spans="1:34" ht="11.4" customHeight="1" x14ac:dyDescent="0.2">
      <c r="A292" s="123" t="s">
        <v>107</v>
      </c>
      <c r="B292" s="260" t="s">
        <v>109</v>
      </c>
      <c r="C292" s="252">
        <v>35</v>
      </c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15"/>
      <c r="R292" s="170">
        <f t="shared" si="156"/>
        <v>0</v>
      </c>
      <c r="S292" s="171">
        <f t="shared" si="157"/>
        <v>0</v>
      </c>
      <c r="T292" s="171">
        <f t="shared" si="158"/>
        <v>0</v>
      </c>
      <c r="U292" s="184">
        <f t="shared" si="159"/>
        <v>0</v>
      </c>
      <c r="V292" s="173">
        <f t="shared" si="160"/>
        <v>0</v>
      </c>
      <c r="W292" s="174">
        <f t="shared" si="155"/>
        <v>0</v>
      </c>
      <c r="X292" s="174">
        <f t="shared" si="161"/>
        <v>0</v>
      </c>
      <c r="Y292" s="172">
        <f t="shared" si="162"/>
        <v>0</v>
      </c>
      <c r="Z292" s="100"/>
      <c r="AA292" s="92"/>
      <c r="AB292" s="92"/>
      <c r="AC292" s="101"/>
      <c r="AD292" s="100"/>
      <c r="AE292" s="92"/>
      <c r="AF292" s="92"/>
      <c r="AG292" s="92"/>
      <c r="AH292" s="101"/>
    </row>
    <row r="293" spans="1:34" ht="11.4" customHeight="1" x14ac:dyDescent="0.2">
      <c r="A293" s="123" t="s">
        <v>107</v>
      </c>
      <c r="B293" s="260" t="s">
        <v>109</v>
      </c>
      <c r="C293" s="252">
        <v>36</v>
      </c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15"/>
      <c r="R293" s="170">
        <f t="shared" si="156"/>
        <v>0</v>
      </c>
      <c r="S293" s="171">
        <f t="shared" si="157"/>
        <v>0</v>
      </c>
      <c r="T293" s="171">
        <f t="shared" si="158"/>
        <v>0</v>
      </c>
      <c r="U293" s="184">
        <f t="shared" si="159"/>
        <v>0</v>
      </c>
      <c r="V293" s="173">
        <f t="shared" si="160"/>
        <v>0</v>
      </c>
      <c r="W293" s="174">
        <f t="shared" si="155"/>
        <v>0</v>
      </c>
      <c r="X293" s="174">
        <f t="shared" si="161"/>
        <v>0</v>
      </c>
      <c r="Y293" s="172">
        <f t="shared" si="162"/>
        <v>0</v>
      </c>
      <c r="Z293" s="100"/>
      <c r="AA293" s="92"/>
      <c r="AB293" s="92"/>
      <c r="AC293" s="101"/>
      <c r="AD293" s="100"/>
      <c r="AE293" s="92"/>
      <c r="AF293" s="92"/>
      <c r="AG293" s="92"/>
      <c r="AH293" s="101"/>
    </row>
    <row r="294" spans="1:34" ht="11.4" customHeight="1" x14ac:dyDescent="0.2">
      <c r="A294" s="123" t="s">
        <v>107</v>
      </c>
      <c r="B294" s="260" t="s">
        <v>109</v>
      </c>
      <c r="C294" s="252">
        <v>37</v>
      </c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15"/>
      <c r="R294" s="170">
        <f t="shared" si="156"/>
        <v>0</v>
      </c>
      <c r="S294" s="171">
        <f t="shared" si="157"/>
        <v>0</v>
      </c>
      <c r="T294" s="171">
        <f t="shared" si="158"/>
        <v>0</v>
      </c>
      <c r="U294" s="184">
        <f t="shared" si="159"/>
        <v>0</v>
      </c>
      <c r="V294" s="173">
        <f t="shared" si="160"/>
        <v>0</v>
      </c>
      <c r="W294" s="174">
        <f t="shared" si="155"/>
        <v>0</v>
      </c>
      <c r="X294" s="174">
        <f t="shared" si="161"/>
        <v>0</v>
      </c>
      <c r="Y294" s="172">
        <f t="shared" si="162"/>
        <v>0</v>
      </c>
      <c r="Z294" s="98"/>
      <c r="AA294" s="90"/>
      <c r="AB294" s="90"/>
      <c r="AC294" s="97"/>
      <c r="AD294" s="98"/>
      <c r="AE294" s="90"/>
      <c r="AF294" s="90"/>
      <c r="AG294" s="90"/>
      <c r="AH294" s="97"/>
    </row>
    <row r="295" spans="1:34" ht="11.4" customHeight="1" x14ac:dyDescent="0.2">
      <c r="A295" s="123" t="s">
        <v>107</v>
      </c>
      <c r="B295" s="260" t="s">
        <v>109</v>
      </c>
      <c r="C295" s="252">
        <v>38</v>
      </c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15"/>
      <c r="R295" s="170">
        <f t="shared" si="156"/>
        <v>0</v>
      </c>
      <c r="S295" s="171">
        <f t="shared" si="157"/>
        <v>0</v>
      </c>
      <c r="T295" s="171">
        <f t="shared" si="158"/>
        <v>0</v>
      </c>
      <c r="U295" s="184">
        <f t="shared" si="159"/>
        <v>0</v>
      </c>
      <c r="V295" s="173">
        <f t="shared" si="160"/>
        <v>0</v>
      </c>
      <c r="W295" s="174">
        <f t="shared" si="155"/>
        <v>0</v>
      </c>
      <c r="X295" s="174">
        <f t="shared" si="161"/>
        <v>0</v>
      </c>
      <c r="Y295" s="172">
        <f t="shared" si="162"/>
        <v>0</v>
      </c>
      <c r="Z295" s="98"/>
      <c r="AA295" s="90"/>
      <c r="AB295" s="90"/>
      <c r="AC295" s="97"/>
      <c r="AD295" s="98"/>
      <c r="AE295" s="90"/>
      <c r="AF295" s="90"/>
      <c r="AG295" s="90"/>
      <c r="AH295" s="97"/>
    </row>
    <row r="296" spans="1:34" ht="11.4" customHeight="1" x14ac:dyDescent="0.2">
      <c r="A296" s="123" t="s">
        <v>107</v>
      </c>
      <c r="B296" s="260" t="s">
        <v>109</v>
      </c>
      <c r="C296" s="252">
        <v>39</v>
      </c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15"/>
      <c r="R296" s="170">
        <f t="shared" si="156"/>
        <v>0</v>
      </c>
      <c r="S296" s="171">
        <f t="shared" si="157"/>
        <v>0</v>
      </c>
      <c r="T296" s="171">
        <f t="shared" si="158"/>
        <v>0</v>
      </c>
      <c r="U296" s="184">
        <f t="shared" si="159"/>
        <v>0</v>
      </c>
      <c r="V296" s="173">
        <f t="shared" si="160"/>
        <v>0</v>
      </c>
      <c r="W296" s="174">
        <f t="shared" si="155"/>
        <v>0</v>
      </c>
      <c r="X296" s="174">
        <f t="shared" si="161"/>
        <v>0</v>
      </c>
      <c r="Y296" s="172">
        <f t="shared" si="162"/>
        <v>0</v>
      </c>
      <c r="Z296" s="98"/>
      <c r="AA296" s="90"/>
      <c r="AB296" s="90"/>
      <c r="AC296" s="97"/>
      <c r="AD296" s="98"/>
      <c r="AE296" s="90"/>
      <c r="AF296" s="90"/>
      <c r="AG296" s="90"/>
      <c r="AH296" s="97"/>
    </row>
    <row r="297" spans="1:34" ht="11.4" customHeight="1" x14ac:dyDescent="0.2">
      <c r="A297" s="123" t="s">
        <v>107</v>
      </c>
      <c r="B297" s="260" t="s">
        <v>109</v>
      </c>
      <c r="C297" s="252">
        <v>40</v>
      </c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15"/>
      <c r="R297" s="170">
        <f t="shared" si="156"/>
        <v>0</v>
      </c>
      <c r="S297" s="171">
        <f t="shared" si="157"/>
        <v>0</v>
      </c>
      <c r="T297" s="171">
        <f t="shared" si="158"/>
        <v>0</v>
      </c>
      <c r="U297" s="184">
        <f t="shared" si="159"/>
        <v>0</v>
      </c>
      <c r="V297" s="173">
        <f t="shared" si="160"/>
        <v>0</v>
      </c>
      <c r="W297" s="174">
        <f t="shared" si="155"/>
        <v>0</v>
      </c>
      <c r="X297" s="174">
        <f t="shared" si="161"/>
        <v>0</v>
      </c>
      <c r="Y297" s="172">
        <f t="shared" si="162"/>
        <v>0</v>
      </c>
      <c r="Z297" s="100"/>
      <c r="AA297" s="92"/>
      <c r="AB297" s="92"/>
      <c r="AC297" s="101"/>
      <c r="AD297" s="100"/>
      <c r="AE297" s="92"/>
      <c r="AF297" s="92"/>
      <c r="AG297" s="92"/>
      <c r="AH297" s="101"/>
    </row>
    <row r="298" spans="1:34" ht="11.4" customHeight="1" x14ac:dyDescent="0.2">
      <c r="A298" s="123" t="s">
        <v>107</v>
      </c>
      <c r="B298" s="260" t="s">
        <v>109</v>
      </c>
      <c r="C298" s="252">
        <v>41</v>
      </c>
      <c r="D298" s="32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4"/>
      <c r="R298" s="170">
        <f t="shared" si="156"/>
        <v>0</v>
      </c>
      <c r="S298" s="171">
        <f t="shared" si="157"/>
        <v>0</v>
      </c>
      <c r="T298" s="171">
        <f t="shared" si="158"/>
        <v>0</v>
      </c>
      <c r="U298" s="184">
        <f t="shared" si="159"/>
        <v>0</v>
      </c>
      <c r="V298" s="173">
        <f t="shared" si="160"/>
        <v>0</v>
      </c>
      <c r="W298" s="174">
        <f t="shared" si="155"/>
        <v>0</v>
      </c>
      <c r="X298" s="174">
        <f t="shared" si="161"/>
        <v>0</v>
      </c>
      <c r="Y298" s="172">
        <f t="shared" si="162"/>
        <v>0</v>
      </c>
      <c r="Z298" s="98"/>
      <c r="AA298" s="90"/>
      <c r="AB298" s="90"/>
      <c r="AC298" s="97"/>
      <c r="AD298" s="98"/>
      <c r="AE298" s="90"/>
      <c r="AF298" s="90"/>
      <c r="AG298" s="90"/>
      <c r="AH298" s="97"/>
    </row>
    <row r="299" spans="1:34" ht="11.4" customHeight="1" x14ac:dyDescent="0.2">
      <c r="A299" s="123" t="s">
        <v>107</v>
      </c>
      <c r="B299" s="260" t="s">
        <v>109</v>
      </c>
      <c r="C299" s="252">
        <v>42</v>
      </c>
      <c r="D299" s="32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4"/>
      <c r="R299" s="170">
        <f t="shared" si="156"/>
        <v>0</v>
      </c>
      <c r="S299" s="171">
        <f t="shared" si="157"/>
        <v>0</v>
      </c>
      <c r="T299" s="171">
        <f t="shared" si="158"/>
        <v>0</v>
      </c>
      <c r="U299" s="184">
        <f t="shared" si="159"/>
        <v>0</v>
      </c>
      <c r="V299" s="173">
        <f>_xlfn.CEILING.PRECISE((P299*5+I299*2)/7)</f>
        <v>0</v>
      </c>
      <c r="W299" s="174">
        <f t="shared" si="155"/>
        <v>0</v>
      </c>
      <c r="X299" s="174">
        <f t="shared" si="161"/>
        <v>0</v>
      </c>
      <c r="Y299" s="172">
        <f t="shared" si="162"/>
        <v>0</v>
      </c>
      <c r="Z299" s="98"/>
      <c r="AA299" s="90"/>
      <c r="AB299" s="90"/>
      <c r="AC299" s="97"/>
      <c r="AD299" s="98"/>
      <c r="AE299" s="90"/>
      <c r="AF299" s="90"/>
      <c r="AG299" s="90"/>
      <c r="AH299" s="97"/>
    </row>
    <row r="300" spans="1:34" ht="11.4" customHeight="1" x14ac:dyDescent="0.2">
      <c r="A300" s="246" t="s">
        <v>107</v>
      </c>
      <c r="B300" s="261" t="s">
        <v>109</v>
      </c>
      <c r="C300" s="255">
        <v>43</v>
      </c>
      <c r="D300" s="36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8"/>
      <c r="R300" s="175">
        <f t="shared" ref="R300:R317" si="163">(L300*5+E300*2)/7</f>
        <v>0</v>
      </c>
      <c r="S300" s="176">
        <f t="shared" ref="S300:S317" si="164">(M300*5+F300*2)/7</f>
        <v>0</v>
      </c>
      <c r="T300" s="176">
        <f t="shared" ref="T300:T317" si="165">(N300*5+G300*2)/7</f>
        <v>0</v>
      </c>
      <c r="U300" s="177">
        <f t="shared" ref="U300:U317" si="166">(O300*5+H300*2)/7</f>
        <v>0</v>
      </c>
      <c r="V300" s="175">
        <f t="shared" ref="V300:V317" si="167">(P300*5+I300*2)/7</f>
        <v>0</v>
      </c>
      <c r="W300" s="178">
        <f t="shared" si="155"/>
        <v>0</v>
      </c>
      <c r="X300" s="178">
        <f t="shared" ref="X300:X317" si="168">(Q300*5+J300*2)/7</f>
        <v>0</v>
      </c>
      <c r="Y300" s="177">
        <f t="shared" ref="Y300:Y317" si="169">(K300*5+D300*2)/7</f>
        <v>0</v>
      </c>
      <c r="Z300" s="98"/>
      <c r="AA300" s="90"/>
      <c r="AB300" s="90"/>
      <c r="AC300" s="97"/>
      <c r="AD300" s="98"/>
      <c r="AE300" s="90"/>
      <c r="AF300" s="90"/>
      <c r="AG300" s="90"/>
      <c r="AH300" s="97"/>
    </row>
    <row r="301" spans="1:34" ht="11.4" customHeight="1" x14ac:dyDescent="0.2">
      <c r="A301" s="246" t="s">
        <v>107</v>
      </c>
      <c r="B301" s="261" t="s">
        <v>109</v>
      </c>
      <c r="C301" s="255">
        <v>44</v>
      </c>
      <c r="D301" s="36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8"/>
      <c r="R301" s="175">
        <f t="shared" si="163"/>
        <v>0</v>
      </c>
      <c r="S301" s="176">
        <f t="shared" si="164"/>
        <v>0</v>
      </c>
      <c r="T301" s="176">
        <f t="shared" si="165"/>
        <v>0</v>
      </c>
      <c r="U301" s="177">
        <f t="shared" si="166"/>
        <v>0</v>
      </c>
      <c r="V301" s="175">
        <f t="shared" si="167"/>
        <v>0</v>
      </c>
      <c r="W301" s="178">
        <f t="shared" si="155"/>
        <v>0</v>
      </c>
      <c r="X301" s="178">
        <f t="shared" si="168"/>
        <v>0</v>
      </c>
      <c r="Y301" s="177">
        <f t="shared" si="169"/>
        <v>0</v>
      </c>
      <c r="Z301" s="98"/>
      <c r="AA301" s="90"/>
      <c r="AB301" s="90"/>
      <c r="AC301" s="97"/>
      <c r="AD301" s="98"/>
      <c r="AE301" s="90"/>
      <c r="AF301" s="90"/>
      <c r="AG301" s="90"/>
      <c r="AH301" s="97"/>
    </row>
    <row r="302" spans="1:34" ht="11.4" customHeight="1" x14ac:dyDescent="0.2">
      <c r="A302" s="246" t="s">
        <v>107</v>
      </c>
      <c r="B302" s="261" t="s">
        <v>109</v>
      </c>
      <c r="C302" s="255">
        <v>45</v>
      </c>
      <c r="D302" s="36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8"/>
      <c r="R302" s="175">
        <f t="shared" si="163"/>
        <v>0</v>
      </c>
      <c r="S302" s="176">
        <f t="shared" si="164"/>
        <v>0</v>
      </c>
      <c r="T302" s="176">
        <f t="shared" si="165"/>
        <v>0</v>
      </c>
      <c r="U302" s="177">
        <f t="shared" si="166"/>
        <v>0</v>
      </c>
      <c r="V302" s="175">
        <f t="shared" si="167"/>
        <v>0</v>
      </c>
      <c r="W302" s="178">
        <f t="shared" si="155"/>
        <v>0</v>
      </c>
      <c r="X302" s="178">
        <f t="shared" si="168"/>
        <v>0</v>
      </c>
      <c r="Y302" s="177">
        <f t="shared" si="169"/>
        <v>0</v>
      </c>
      <c r="Z302" s="98"/>
      <c r="AA302" s="90"/>
      <c r="AB302" s="90"/>
      <c r="AC302" s="97"/>
      <c r="AD302" s="98"/>
      <c r="AE302" s="90"/>
      <c r="AF302" s="90"/>
      <c r="AG302" s="90"/>
      <c r="AH302" s="97"/>
    </row>
    <row r="303" spans="1:34" ht="11.4" customHeight="1" x14ac:dyDescent="0.2">
      <c r="A303" s="123" t="s">
        <v>107</v>
      </c>
      <c r="B303" s="260" t="s">
        <v>109</v>
      </c>
      <c r="C303" s="252">
        <v>46</v>
      </c>
      <c r="D303" s="32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4"/>
      <c r="R303" s="170">
        <f t="shared" ref="R303" si="170">_xlfn.CEILING.PRECISE((L303*5+E303*2)/7)</f>
        <v>0</v>
      </c>
      <c r="S303" s="171">
        <f t="shared" ref="S303" si="171">_xlfn.CEILING.PRECISE((M303*5+F303*2)/7)</f>
        <v>0</v>
      </c>
      <c r="T303" s="171">
        <f t="shared" ref="T303" si="172">_xlfn.CEILING.PRECISE((N303*5+G303*2)/7)</f>
        <v>0</v>
      </c>
      <c r="U303" s="184">
        <f t="shared" ref="U303" si="173">_xlfn.CEILING.PRECISE((O303*5+H303*2)/7)</f>
        <v>0</v>
      </c>
      <c r="V303" s="173">
        <f>_xlfn.CEILING.PRECISE((P303*5+I303*2)/7)</f>
        <v>0</v>
      </c>
      <c r="W303" s="174">
        <f t="shared" si="155"/>
        <v>0</v>
      </c>
      <c r="X303" s="174">
        <f t="shared" ref="X303" si="174">_xlfn.CEILING.PRECISE((Q303*5+J303*2)/7)</f>
        <v>0</v>
      </c>
      <c r="Y303" s="172">
        <f>_xlfn.CEILING.PRECISE((K303*5+D303*2)/7)</f>
        <v>0</v>
      </c>
      <c r="Z303" s="98"/>
      <c r="AA303" s="90"/>
      <c r="AB303" s="90"/>
      <c r="AC303" s="97"/>
      <c r="AD303" s="98"/>
      <c r="AE303" s="90"/>
      <c r="AF303" s="90"/>
      <c r="AG303" s="90"/>
      <c r="AH303" s="97"/>
    </row>
    <row r="304" spans="1:34" ht="11.4" customHeight="1" x14ac:dyDescent="0.2">
      <c r="A304" s="123" t="s">
        <v>107</v>
      </c>
      <c r="B304" s="260" t="s">
        <v>109</v>
      </c>
      <c r="C304" s="252">
        <v>47</v>
      </c>
      <c r="D304" s="32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4"/>
      <c r="R304" s="170">
        <f t="shared" ref="R304:R305" si="175">_xlfn.CEILING.PRECISE((L304*5+E304*2)/7)</f>
        <v>0</v>
      </c>
      <c r="S304" s="171">
        <f t="shared" ref="S304:S305" si="176">_xlfn.CEILING.PRECISE((M304*5+F304*2)/7)</f>
        <v>0</v>
      </c>
      <c r="T304" s="171">
        <f t="shared" ref="T304:T305" si="177">_xlfn.CEILING.PRECISE((N304*5+G304*2)/7)</f>
        <v>0</v>
      </c>
      <c r="U304" s="184">
        <f t="shared" ref="U304:U305" si="178">_xlfn.CEILING.PRECISE((O304*5+H304*2)/7)</f>
        <v>0</v>
      </c>
      <c r="V304" s="173">
        <f t="shared" ref="V304:V305" si="179">_xlfn.CEILING.PRECISE((P304*5+I304*2)/7)</f>
        <v>0</v>
      </c>
      <c r="W304" s="174">
        <f t="shared" si="155"/>
        <v>0</v>
      </c>
      <c r="X304" s="174">
        <f t="shared" ref="X304:X305" si="180">_xlfn.CEILING.PRECISE((Q304*5+J304*2)/7)</f>
        <v>0</v>
      </c>
      <c r="Y304" s="172">
        <f t="shared" ref="Y304:Y305" si="181">_xlfn.CEILING.PRECISE((K304*5+D304*2)/7)</f>
        <v>0</v>
      </c>
      <c r="Z304" s="98"/>
      <c r="AA304" s="90"/>
      <c r="AB304" s="90"/>
      <c r="AC304" s="97"/>
      <c r="AD304" s="98"/>
      <c r="AE304" s="90"/>
      <c r="AF304" s="90"/>
      <c r="AG304" s="90"/>
      <c r="AH304" s="97"/>
    </row>
    <row r="305" spans="1:34" ht="11.4" customHeight="1" x14ac:dyDescent="0.2">
      <c r="A305" s="123" t="s">
        <v>107</v>
      </c>
      <c r="B305" s="260" t="s">
        <v>109</v>
      </c>
      <c r="C305" s="252">
        <v>48</v>
      </c>
      <c r="D305" s="32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4"/>
      <c r="R305" s="170">
        <f t="shared" si="175"/>
        <v>0</v>
      </c>
      <c r="S305" s="171">
        <f t="shared" si="176"/>
        <v>0</v>
      </c>
      <c r="T305" s="171">
        <f t="shared" si="177"/>
        <v>0</v>
      </c>
      <c r="U305" s="184">
        <f t="shared" si="178"/>
        <v>0</v>
      </c>
      <c r="V305" s="173">
        <f t="shared" si="179"/>
        <v>0</v>
      </c>
      <c r="W305" s="174">
        <f t="shared" si="155"/>
        <v>0</v>
      </c>
      <c r="X305" s="174">
        <f t="shared" si="180"/>
        <v>0</v>
      </c>
      <c r="Y305" s="172">
        <f t="shared" si="181"/>
        <v>0</v>
      </c>
      <c r="Z305" s="98"/>
      <c r="AA305" s="90"/>
      <c r="AB305" s="90"/>
      <c r="AC305" s="97"/>
      <c r="AD305" s="98"/>
      <c r="AE305" s="90"/>
      <c r="AF305" s="90"/>
      <c r="AG305" s="90"/>
      <c r="AH305" s="97"/>
    </row>
    <row r="306" spans="1:34" ht="11.4" customHeight="1" x14ac:dyDescent="0.2">
      <c r="A306" s="246" t="s">
        <v>107</v>
      </c>
      <c r="B306" s="261" t="s">
        <v>109</v>
      </c>
      <c r="C306" s="255">
        <v>49</v>
      </c>
      <c r="D306" s="36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8"/>
      <c r="R306" s="175">
        <f t="shared" si="163"/>
        <v>0</v>
      </c>
      <c r="S306" s="176">
        <f t="shared" si="164"/>
        <v>0</v>
      </c>
      <c r="T306" s="176">
        <f t="shared" si="165"/>
        <v>0</v>
      </c>
      <c r="U306" s="177">
        <f t="shared" si="166"/>
        <v>0</v>
      </c>
      <c r="V306" s="175">
        <f t="shared" si="167"/>
        <v>0</v>
      </c>
      <c r="W306" s="178">
        <f t="shared" si="155"/>
        <v>0</v>
      </c>
      <c r="X306" s="178">
        <f t="shared" si="168"/>
        <v>0</v>
      </c>
      <c r="Y306" s="177">
        <f t="shared" si="169"/>
        <v>0</v>
      </c>
      <c r="Z306" s="98"/>
      <c r="AA306" s="90"/>
      <c r="AB306" s="90"/>
      <c r="AC306" s="97"/>
      <c r="AD306" s="98"/>
      <c r="AE306" s="90"/>
      <c r="AF306" s="90"/>
      <c r="AG306" s="90"/>
      <c r="AH306" s="97"/>
    </row>
    <row r="307" spans="1:34" ht="11.4" customHeight="1" x14ac:dyDescent="0.2">
      <c r="A307" s="123" t="s">
        <v>107</v>
      </c>
      <c r="B307" s="260" t="s">
        <v>109</v>
      </c>
      <c r="C307" s="252">
        <v>50</v>
      </c>
      <c r="D307" s="32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4"/>
      <c r="R307" s="170">
        <f>_xlfn.CEILING.PRECISE((L307*5+E307*2)/7)</f>
        <v>0</v>
      </c>
      <c r="S307" s="171">
        <f t="shared" ref="S307" si="182">_xlfn.CEILING.PRECISE((M307*5+F307*2)/7)</f>
        <v>0</v>
      </c>
      <c r="T307" s="171">
        <f t="shared" ref="T307" si="183">_xlfn.CEILING.PRECISE((N307*5+G307*2)/7)</f>
        <v>0</v>
      </c>
      <c r="U307" s="184">
        <f>_xlfn.CEILING.PRECISE((O307*5+H307*2)/7)</f>
        <v>0</v>
      </c>
      <c r="V307" s="173">
        <f>_xlfn.CEILING.PRECISE((P307*5+I307*2)/7)</f>
        <v>0</v>
      </c>
      <c r="W307" s="174">
        <f t="shared" si="155"/>
        <v>0</v>
      </c>
      <c r="X307" s="174">
        <f t="shared" ref="X307" si="184">_xlfn.CEILING.PRECISE((Q307*5+J307*2)/7)</f>
        <v>0</v>
      </c>
      <c r="Y307" s="172">
        <f t="shared" ref="Y307" si="185">_xlfn.CEILING.PRECISE((K307*5+D307*2)/7)</f>
        <v>0</v>
      </c>
      <c r="Z307" s="98"/>
      <c r="AA307" s="90"/>
      <c r="AB307" s="90"/>
      <c r="AC307" s="97"/>
      <c r="AD307" s="98"/>
      <c r="AE307" s="90"/>
      <c r="AF307" s="90"/>
      <c r="AG307" s="90"/>
      <c r="AH307" s="97"/>
    </row>
    <row r="308" spans="1:34" ht="11.4" customHeight="1" x14ac:dyDescent="0.2">
      <c r="A308" s="123" t="s">
        <v>107</v>
      </c>
      <c r="B308" s="260" t="s">
        <v>109</v>
      </c>
      <c r="C308" s="252">
        <v>51</v>
      </c>
      <c r="D308" s="32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4"/>
      <c r="R308" s="170">
        <f t="shared" ref="R308:R316" si="186">_xlfn.CEILING.PRECISE((L308*5+E308*2)/7)</f>
        <v>0</v>
      </c>
      <c r="S308" s="171">
        <f t="shared" ref="S308:S316" si="187">_xlfn.CEILING.PRECISE((M308*5+F308*2)/7)</f>
        <v>0</v>
      </c>
      <c r="T308" s="171">
        <f t="shared" ref="T308:T316" si="188">_xlfn.CEILING.PRECISE((N308*5+G308*2)/7)</f>
        <v>0</v>
      </c>
      <c r="U308" s="184">
        <f t="shared" ref="U308:U316" si="189">_xlfn.CEILING.PRECISE((O308*5+H308*2)/7)</f>
        <v>0</v>
      </c>
      <c r="V308" s="173">
        <f t="shared" ref="V308:V316" si="190">_xlfn.CEILING.PRECISE((P308*5+I308*2)/7)</f>
        <v>0</v>
      </c>
      <c r="W308" s="174">
        <f t="shared" si="155"/>
        <v>0</v>
      </c>
      <c r="X308" s="174">
        <f t="shared" ref="X308:X316" si="191">_xlfn.CEILING.PRECISE((Q308*5+J308*2)/7)</f>
        <v>0</v>
      </c>
      <c r="Y308" s="172">
        <f t="shared" ref="Y308:Y316" si="192">_xlfn.CEILING.PRECISE((K308*5+D308*2)/7)</f>
        <v>0</v>
      </c>
      <c r="Z308" s="96"/>
      <c r="AA308" s="89"/>
      <c r="AB308" s="89"/>
      <c r="AC308" s="97"/>
      <c r="AD308" s="96"/>
      <c r="AE308" s="89"/>
      <c r="AF308" s="89"/>
      <c r="AG308" s="89"/>
      <c r="AH308" s="97"/>
    </row>
    <row r="309" spans="1:34" ht="11.4" customHeight="1" x14ac:dyDescent="0.2">
      <c r="A309" s="123" t="s">
        <v>107</v>
      </c>
      <c r="B309" s="260" t="s">
        <v>109</v>
      </c>
      <c r="C309" s="254">
        <v>52</v>
      </c>
      <c r="D309" s="32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4"/>
      <c r="R309" s="170">
        <f t="shared" si="186"/>
        <v>0</v>
      </c>
      <c r="S309" s="171">
        <f t="shared" si="187"/>
        <v>0</v>
      </c>
      <c r="T309" s="171">
        <f t="shared" si="188"/>
        <v>0</v>
      </c>
      <c r="U309" s="184">
        <f t="shared" si="189"/>
        <v>0</v>
      </c>
      <c r="V309" s="173">
        <f t="shared" si="190"/>
        <v>0</v>
      </c>
      <c r="W309" s="174">
        <f t="shared" si="155"/>
        <v>0</v>
      </c>
      <c r="X309" s="174">
        <f t="shared" si="191"/>
        <v>0</v>
      </c>
      <c r="Y309" s="172">
        <f t="shared" si="192"/>
        <v>0</v>
      </c>
      <c r="Z309" s="96"/>
      <c r="AA309" s="89"/>
      <c r="AB309" s="89"/>
      <c r="AC309" s="97"/>
      <c r="AD309" s="96"/>
      <c r="AE309" s="89"/>
      <c r="AF309" s="89"/>
      <c r="AG309" s="89"/>
      <c r="AH309" s="97"/>
    </row>
    <row r="310" spans="1:34" ht="11.4" customHeight="1" x14ac:dyDescent="0.2">
      <c r="A310" s="123" t="s">
        <v>107</v>
      </c>
      <c r="B310" s="260" t="s">
        <v>109</v>
      </c>
      <c r="C310" s="254">
        <v>53</v>
      </c>
      <c r="D310" s="32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4"/>
      <c r="R310" s="170">
        <f t="shared" si="186"/>
        <v>0</v>
      </c>
      <c r="S310" s="171">
        <f t="shared" si="187"/>
        <v>0</v>
      </c>
      <c r="T310" s="171">
        <f t="shared" si="188"/>
        <v>0</v>
      </c>
      <c r="U310" s="184">
        <f t="shared" si="189"/>
        <v>0</v>
      </c>
      <c r="V310" s="173">
        <f t="shared" si="190"/>
        <v>0</v>
      </c>
      <c r="W310" s="174">
        <f t="shared" si="155"/>
        <v>0</v>
      </c>
      <c r="X310" s="174">
        <f t="shared" si="191"/>
        <v>0</v>
      </c>
      <c r="Y310" s="172">
        <f t="shared" si="192"/>
        <v>0</v>
      </c>
      <c r="Z310" s="96"/>
      <c r="AA310" s="89"/>
      <c r="AB310" s="89"/>
      <c r="AC310" s="97"/>
      <c r="AD310" s="96"/>
      <c r="AE310" s="89"/>
      <c r="AF310" s="89"/>
      <c r="AG310" s="89"/>
      <c r="AH310" s="97"/>
    </row>
    <row r="311" spans="1:34" ht="11.4" customHeight="1" x14ac:dyDescent="0.2">
      <c r="A311" s="123" t="s">
        <v>107</v>
      </c>
      <c r="B311" s="260" t="s">
        <v>109</v>
      </c>
      <c r="C311" s="256">
        <v>54</v>
      </c>
      <c r="D311" s="32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4"/>
      <c r="R311" s="170">
        <f t="shared" si="186"/>
        <v>0</v>
      </c>
      <c r="S311" s="171">
        <f t="shared" si="187"/>
        <v>0</v>
      </c>
      <c r="T311" s="171">
        <f t="shared" si="188"/>
        <v>0</v>
      </c>
      <c r="U311" s="184">
        <f t="shared" si="189"/>
        <v>0</v>
      </c>
      <c r="V311" s="173">
        <f t="shared" si="190"/>
        <v>0</v>
      </c>
      <c r="W311" s="174">
        <f t="shared" si="155"/>
        <v>0</v>
      </c>
      <c r="X311" s="174">
        <f t="shared" si="191"/>
        <v>0</v>
      </c>
      <c r="Y311" s="172">
        <f t="shared" si="192"/>
        <v>0</v>
      </c>
      <c r="Z311" s="96"/>
      <c r="AA311" s="89"/>
      <c r="AB311" s="89"/>
      <c r="AC311" s="97"/>
      <c r="AD311" s="96"/>
      <c r="AE311" s="89"/>
      <c r="AF311" s="89"/>
      <c r="AG311" s="89"/>
      <c r="AH311" s="97"/>
    </row>
    <row r="312" spans="1:34" ht="11.4" customHeight="1" x14ac:dyDescent="0.2">
      <c r="A312" s="123" t="s">
        <v>107</v>
      </c>
      <c r="B312" s="260" t="s">
        <v>109</v>
      </c>
      <c r="C312" s="254">
        <v>55</v>
      </c>
      <c r="D312" s="32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4"/>
      <c r="R312" s="170">
        <f t="shared" si="186"/>
        <v>0</v>
      </c>
      <c r="S312" s="171">
        <f t="shared" si="187"/>
        <v>0</v>
      </c>
      <c r="T312" s="171">
        <f t="shared" si="188"/>
        <v>0</v>
      </c>
      <c r="U312" s="184">
        <f t="shared" si="189"/>
        <v>0</v>
      </c>
      <c r="V312" s="173">
        <f t="shared" si="190"/>
        <v>0</v>
      </c>
      <c r="W312" s="174">
        <f t="shared" si="155"/>
        <v>0</v>
      </c>
      <c r="X312" s="174">
        <f t="shared" si="191"/>
        <v>0</v>
      </c>
      <c r="Y312" s="172">
        <f t="shared" si="192"/>
        <v>0</v>
      </c>
      <c r="Z312" s="96"/>
      <c r="AA312" s="89"/>
      <c r="AB312" s="89"/>
      <c r="AC312" s="97"/>
      <c r="AD312" s="96"/>
      <c r="AE312" s="89"/>
      <c r="AF312" s="89"/>
      <c r="AG312" s="89"/>
      <c r="AH312" s="97"/>
    </row>
    <row r="313" spans="1:34" ht="11.4" customHeight="1" x14ac:dyDescent="0.2">
      <c r="A313" s="123" t="s">
        <v>107</v>
      </c>
      <c r="B313" s="260" t="s">
        <v>109</v>
      </c>
      <c r="C313" s="254">
        <v>56</v>
      </c>
      <c r="D313" s="32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4"/>
      <c r="R313" s="170">
        <f t="shared" si="186"/>
        <v>0</v>
      </c>
      <c r="S313" s="171">
        <f t="shared" si="187"/>
        <v>0</v>
      </c>
      <c r="T313" s="171">
        <f t="shared" si="188"/>
        <v>0</v>
      </c>
      <c r="U313" s="184">
        <f t="shared" si="189"/>
        <v>0</v>
      </c>
      <c r="V313" s="173">
        <f t="shared" si="190"/>
        <v>0</v>
      </c>
      <c r="W313" s="174">
        <f t="shared" si="155"/>
        <v>0</v>
      </c>
      <c r="X313" s="174">
        <f t="shared" si="191"/>
        <v>0</v>
      </c>
      <c r="Y313" s="172">
        <f t="shared" si="192"/>
        <v>0</v>
      </c>
      <c r="Z313" s="96"/>
      <c r="AA313" s="89"/>
      <c r="AB313" s="89"/>
      <c r="AC313" s="97"/>
      <c r="AD313" s="96"/>
      <c r="AE313" s="89"/>
      <c r="AF313" s="89"/>
      <c r="AG313" s="89"/>
      <c r="AH313" s="97"/>
    </row>
    <row r="314" spans="1:34" ht="11.4" customHeight="1" x14ac:dyDescent="0.2">
      <c r="A314" s="123" t="s">
        <v>107</v>
      </c>
      <c r="B314" s="260" t="s">
        <v>109</v>
      </c>
      <c r="C314" s="254">
        <v>57</v>
      </c>
      <c r="D314" s="32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4"/>
      <c r="R314" s="170">
        <f t="shared" si="186"/>
        <v>0</v>
      </c>
      <c r="S314" s="171">
        <f t="shared" si="187"/>
        <v>0</v>
      </c>
      <c r="T314" s="171">
        <f t="shared" si="188"/>
        <v>0</v>
      </c>
      <c r="U314" s="184">
        <f>_xlfn.CEILING.PRECISE((O314*5+H314*2)/7)</f>
        <v>0</v>
      </c>
      <c r="V314" s="173">
        <f t="shared" si="190"/>
        <v>0</v>
      </c>
      <c r="W314" s="174">
        <f t="shared" si="155"/>
        <v>0</v>
      </c>
      <c r="X314" s="174">
        <f t="shared" si="191"/>
        <v>0</v>
      </c>
      <c r="Y314" s="172">
        <f t="shared" si="192"/>
        <v>0</v>
      </c>
      <c r="Z314" s="96"/>
      <c r="AA314" s="89"/>
      <c r="AB314" s="89"/>
      <c r="AC314" s="97"/>
      <c r="AD314" s="96"/>
      <c r="AE314" s="89"/>
      <c r="AF314" s="89"/>
      <c r="AG314" s="89"/>
      <c r="AH314" s="97"/>
    </row>
    <row r="315" spans="1:34" ht="11.4" customHeight="1" x14ac:dyDescent="0.2">
      <c r="A315" s="123" t="s">
        <v>107</v>
      </c>
      <c r="B315" s="260" t="s">
        <v>109</v>
      </c>
      <c r="C315" s="254">
        <v>58</v>
      </c>
      <c r="D315" s="32"/>
      <c r="E315" s="33"/>
      <c r="F315" s="33"/>
      <c r="G315" s="33"/>
      <c r="H315" s="33"/>
      <c r="I315" s="33"/>
      <c r="J315" s="33"/>
      <c r="K315" s="33"/>
      <c r="L315" s="35"/>
      <c r="M315" s="33"/>
      <c r="N315" s="33"/>
      <c r="O315" s="33"/>
      <c r="P315" s="3"/>
      <c r="Q315" s="34"/>
      <c r="R315" s="170">
        <f t="shared" si="186"/>
        <v>0</v>
      </c>
      <c r="S315" s="171">
        <f t="shared" si="187"/>
        <v>0</v>
      </c>
      <c r="T315" s="171">
        <f t="shared" si="188"/>
        <v>0</v>
      </c>
      <c r="U315" s="184">
        <f t="shared" si="189"/>
        <v>0</v>
      </c>
      <c r="V315" s="173">
        <f t="shared" si="190"/>
        <v>0</v>
      </c>
      <c r="W315" s="174">
        <f t="shared" si="155"/>
        <v>0</v>
      </c>
      <c r="X315" s="174">
        <f t="shared" si="191"/>
        <v>0</v>
      </c>
      <c r="Y315" s="172">
        <f t="shared" si="192"/>
        <v>0</v>
      </c>
      <c r="Z315" s="98"/>
      <c r="AA315" s="90"/>
      <c r="AB315" s="90"/>
      <c r="AC315" s="97"/>
      <c r="AD315" s="98"/>
      <c r="AE315" s="90"/>
      <c r="AF315" s="90"/>
      <c r="AG315" s="90"/>
      <c r="AH315" s="97"/>
    </row>
    <row r="316" spans="1:34" ht="11.4" customHeight="1" x14ac:dyDescent="0.2">
      <c r="A316" s="123" t="s">
        <v>107</v>
      </c>
      <c r="B316" s="260" t="s">
        <v>109</v>
      </c>
      <c r="C316" s="254">
        <v>59</v>
      </c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4"/>
      <c r="R316" s="170">
        <f t="shared" si="186"/>
        <v>0</v>
      </c>
      <c r="S316" s="171">
        <f t="shared" si="187"/>
        <v>0</v>
      </c>
      <c r="T316" s="171">
        <f t="shared" si="188"/>
        <v>0</v>
      </c>
      <c r="U316" s="184">
        <f t="shared" si="189"/>
        <v>0</v>
      </c>
      <c r="V316" s="173">
        <f t="shared" si="190"/>
        <v>0</v>
      </c>
      <c r="W316" s="174">
        <f t="shared" si="155"/>
        <v>0</v>
      </c>
      <c r="X316" s="174">
        <f t="shared" si="191"/>
        <v>0</v>
      </c>
      <c r="Y316" s="172">
        <f t="shared" si="192"/>
        <v>0</v>
      </c>
      <c r="Z316" s="96"/>
      <c r="AA316" s="89"/>
      <c r="AB316" s="89"/>
      <c r="AC316" s="97"/>
      <c r="AD316" s="96"/>
      <c r="AE316" s="89"/>
      <c r="AF316" s="89"/>
      <c r="AG316" s="89"/>
      <c r="AH316" s="97"/>
    </row>
    <row r="317" spans="1:34" ht="11.4" customHeight="1" x14ac:dyDescent="0.2">
      <c r="A317" s="246" t="s">
        <v>107</v>
      </c>
      <c r="B317" s="261" t="s">
        <v>109</v>
      </c>
      <c r="C317" s="257">
        <v>60</v>
      </c>
      <c r="D317" s="36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8"/>
      <c r="R317" s="175">
        <f t="shared" si="163"/>
        <v>0</v>
      </c>
      <c r="S317" s="176">
        <f t="shared" si="164"/>
        <v>0</v>
      </c>
      <c r="T317" s="176">
        <f t="shared" si="165"/>
        <v>0</v>
      </c>
      <c r="U317" s="177">
        <f t="shared" si="166"/>
        <v>0</v>
      </c>
      <c r="V317" s="175">
        <f t="shared" si="167"/>
        <v>0</v>
      </c>
      <c r="W317" s="178">
        <f t="shared" si="155"/>
        <v>0</v>
      </c>
      <c r="X317" s="178">
        <f t="shared" si="168"/>
        <v>0</v>
      </c>
      <c r="Y317" s="177">
        <f t="shared" si="169"/>
        <v>0</v>
      </c>
      <c r="Z317" s="96"/>
      <c r="AA317" s="89"/>
      <c r="AB317" s="89"/>
      <c r="AC317" s="97"/>
      <c r="AD317" s="96"/>
      <c r="AE317" s="89"/>
      <c r="AF317" s="89"/>
      <c r="AG317" s="89"/>
      <c r="AH317" s="97"/>
    </row>
    <row r="318" spans="1:34" ht="11.4" customHeight="1" x14ac:dyDescent="0.2">
      <c r="A318" s="123" t="s">
        <v>107</v>
      </c>
      <c r="B318" s="260" t="s">
        <v>110</v>
      </c>
      <c r="C318" s="254">
        <v>61</v>
      </c>
      <c r="D318" s="32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4"/>
      <c r="R318" s="23"/>
      <c r="S318" s="21"/>
      <c r="T318" s="21"/>
      <c r="U318" s="22"/>
      <c r="V318" s="23"/>
      <c r="W318" s="21"/>
      <c r="X318" s="21"/>
      <c r="Y318" s="20"/>
      <c r="Z318" s="182">
        <f>_xlfn.CEILING.PRECISE((K318*5+D318*2)/7)</f>
        <v>0</v>
      </c>
      <c r="AA318" s="174">
        <f t="shared" ref="AA318:AB318" si="193">_xlfn.CEILING.PRECISE((L318*5+E318*2)/7)</f>
        <v>0</v>
      </c>
      <c r="AB318" s="183">
        <f t="shared" si="193"/>
        <v>0</v>
      </c>
      <c r="AC318" s="172">
        <f t="shared" ref="AC318:AC334" si="194">Z318+AA318+AB318</f>
        <v>0</v>
      </c>
      <c r="AD318" s="182">
        <f>_xlfn.CEILING.PRECISE((N318*5+G318*2)/7)</f>
        <v>0</v>
      </c>
      <c r="AE318" s="174">
        <f t="shared" ref="AE318:AG318" si="195">_xlfn.CEILING.PRECISE((O318*5+H318*2)/7)</f>
        <v>0</v>
      </c>
      <c r="AF318" s="174">
        <f t="shared" si="195"/>
        <v>0</v>
      </c>
      <c r="AG318" s="183">
        <f t="shared" si="195"/>
        <v>0</v>
      </c>
      <c r="AH318" s="172">
        <f t="shared" ref="AH318:AH334" si="196">AD318+AE318+AF318+AG318</f>
        <v>0</v>
      </c>
    </row>
    <row r="319" spans="1:34" ht="11.4" customHeight="1" x14ac:dyDescent="0.2">
      <c r="A319" s="123" t="s">
        <v>107</v>
      </c>
      <c r="B319" s="260" t="s">
        <v>110</v>
      </c>
      <c r="C319" s="254">
        <v>62</v>
      </c>
      <c r="D319" s="32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4"/>
      <c r="R319" s="23"/>
      <c r="S319" s="21"/>
      <c r="T319" s="21"/>
      <c r="U319" s="22"/>
      <c r="V319" s="23"/>
      <c r="W319" s="21"/>
      <c r="X319" s="21"/>
      <c r="Y319" s="20"/>
      <c r="Z319" s="182">
        <f t="shared" ref="Z319:Z334" si="197">_xlfn.CEILING.PRECISE((K319*5+D319*2)/7)</f>
        <v>0</v>
      </c>
      <c r="AA319" s="174">
        <f t="shared" ref="AA319:AA334" si="198">_xlfn.CEILING.PRECISE((L319*5+E319*2)/7)</f>
        <v>0</v>
      </c>
      <c r="AB319" s="183">
        <f t="shared" ref="AB319:AB334" si="199">_xlfn.CEILING.PRECISE((M319*5+F319*2)/7)</f>
        <v>0</v>
      </c>
      <c r="AC319" s="172">
        <f t="shared" si="194"/>
        <v>0</v>
      </c>
      <c r="AD319" s="182">
        <f t="shared" ref="AD319:AD334" si="200">_xlfn.CEILING.PRECISE((N319*5+G319*2)/7)</f>
        <v>0</v>
      </c>
      <c r="AE319" s="174">
        <f t="shared" ref="AE319:AE334" si="201">_xlfn.CEILING.PRECISE((O319*5+H319*2)/7)</f>
        <v>0</v>
      </c>
      <c r="AF319" s="174">
        <f t="shared" ref="AF319:AF334" si="202">_xlfn.CEILING.PRECISE((P319*5+I319*2)/7)</f>
        <v>0</v>
      </c>
      <c r="AG319" s="183">
        <f t="shared" ref="AG319:AG333" si="203">_xlfn.CEILING.PRECISE((Q319*5+J319*2)/7)</f>
        <v>0</v>
      </c>
      <c r="AH319" s="172">
        <f t="shared" si="196"/>
        <v>0</v>
      </c>
    </row>
    <row r="320" spans="1:34" ht="11.4" customHeight="1" x14ac:dyDescent="0.2">
      <c r="A320" s="123" t="s">
        <v>107</v>
      </c>
      <c r="B320" s="260" t="s">
        <v>110</v>
      </c>
      <c r="C320" s="254">
        <v>63</v>
      </c>
      <c r="D320" s="32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4"/>
      <c r="R320" s="23"/>
      <c r="S320" s="21"/>
      <c r="T320" s="21"/>
      <c r="U320" s="22"/>
      <c r="V320" s="23"/>
      <c r="W320" s="21"/>
      <c r="X320" s="21"/>
      <c r="Y320" s="20"/>
      <c r="Z320" s="182">
        <f t="shared" si="197"/>
        <v>0</v>
      </c>
      <c r="AA320" s="174">
        <f t="shared" si="198"/>
        <v>0</v>
      </c>
      <c r="AB320" s="183">
        <f t="shared" si="199"/>
        <v>0</v>
      </c>
      <c r="AC320" s="172">
        <f t="shared" si="194"/>
        <v>0</v>
      </c>
      <c r="AD320" s="182">
        <f t="shared" si="200"/>
        <v>0</v>
      </c>
      <c r="AE320" s="174">
        <f t="shared" si="201"/>
        <v>0</v>
      </c>
      <c r="AF320" s="174">
        <f t="shared" si="202"/>
        <v>0</v>
      </c>
      <c r="AG320" s="183">
        <f t="shared" si="203"/>
        <v>0</v>
      </c>
      <c r="AH320" s="172">
        <f t="shared" si="196"/>
        <v>0</v>
      </c>
    </row>
    <row r="321" spans="1:34" ht="11.4" customHeight="1" x14ac:dyDescent="0.2">
      <c r="A321" s="123" t="s">
        <v>107</v>
      </c>
      <c r="B321" s="260" t="s">
        <v>110</v>
      </c>
      <c r="C321" s="254">
        <v>64</v>
      </c>
      <c r="D321" s="32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4"/>
      <c r="R321" s="23"/>
      <c r="S321" s="21"/>
      <c r="T321" s="21"/>
      <c r="U321" s="22"/>
      <c r="V321" s="23"/>
      <c r="W321" s="21"/>
      <c r="X321" s="21"/>
      <c r="Y321" s="20"/>
      <c r="Z321" s="182">
        <f t="shared" si="197"/>
        <v>0</v>
      </c>
      <c r="AA321" s="174">
        <f t="shared" si="198"/>
        <v>0</v>
      </c>
      <c r="AB321" s="183">
        <f t="shared" si="199"/>
        <v>0</v>
      </c>
      <c r="AC321" s="172">
        <f t="shared" si="194"/>
        <v>0</v>
      </c>
      <c r="AD321" s="182">
        <f t="shared" si="200"/>
        <v>0</v>
      </c>
      <c r="AE321" s="174">
        <f t="shared" si="201"/>
        <v>0</v>
      </c>
      <c r="AF321" s="174">
        <f t="shared" si="202"/>
        <v>0</v>
      </c>
      <c r="AG321" s="183">
        <f t="shared" si="203"/>
        <v>0</v>
      </c>
      <c r="AH321" s="172">
        <f t="shared" si="196"/>
        <v>0</v>
      </c>
    </row>
    <row r="322" spans="1:34" ht="11.4" customHeight="1" x14ac:dyDescent="0.2">
      <c r="A322" s="123" t="s">
        <v>107</v>
      </c>
      <c r="B322" s="260" t="s">
        <v>110</v>
      </c>
      <c r="C322" s="254">
        <v>65</v>
      </c>
      <c r="D322" s="32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4"/>
      <c r="R322" s="23"/>
      <c r="S322" s="21"/>
      <c r="T322" s="21"/>
      <c r="U322" s="22"/>
      <c r="V322" s="23"/>
      <c r="W322" s="21"/>
      <c r="X322" s="21"/>
      <c r="Y322" s="20"/>
      <c r="Z322" s="182">
        <f t="shared" si="197"/>
        <v>0</v>
      </c>
      <c r="AA322" s="174">
        <f t="shared" si="198"/>
        <v>0</v>
      </c>
      <c r="AB322" s="183">
        <f t="shared" si="199"/>
        <v>0</v>
      </c>
      <c r="AC322" s="172">
        <f t="shared" si="194"/>
        <v>0</v>
      </c>
      <c r="AD322" s="182">
        <f t="shared" si="200"/>
        <v>0</v>
      </c>
      <c r="AE322" s="174">
        <f t="shared" si="201"/>
        <v>0</v>
      </c>
      <c r="AF322" s="174">
        <f t="shared" si="202"/>
        <v>0</v>
      </c>
      <c r="AG322" s="183">
        <f t="shared" si="203"/>
        <v>0</v>
      </c>
      <c r="AH322" s="172">
        <f t="shared" si="196"/>
        <v>0</v>
      </c>
    </row>
    <row r="323" spans="1:34" ht="11.4" customHeight="1" x14ac:dyDescent="0.2">
      <c r="A323" s="123" t="s">
        <v>107</v>
      </c>
      <c r="B323" s="260" t="s">
        <v>110</v>
      </c>
      <c r="C323" s="254">
        <v>66</v>
      </c>
      <c r="D323" s="32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4"/>
      <c r="R323" s="23"/>
      <c r="S323" s="21"/>
      <c r="T323" s="21"/>
      <c r="U323" s="22"/>
      <c r="V323" s="23"/>
      <c r="W323" s="21"/>
      <c r="X323" s="21"/>
      <c r="Y323" s="20"/>
      <c r="Z323" s="182">
        <f t="shared" si="197"/>
        <v>0</v>
      </c>
      <c r="AA323" s="174">
        <f t="shared" si="198"/>
        <v>0</v>
      </c>
      <c r="AB323" s="183">
        <f t="shared" si="199"/>
        <v>0</v>
      </c>
      <c r="AC323" s="172">
        <f t="shared" si="194"/>
        <v>0</v>
      </c>
      <c r="AD323" s="182">
        <f t="shared" si="200"/>
        <v>0</v>
      </c>
      <c r="AE323" s="174">
        <f t="shared" si="201"/>
        <v>0</v>
      </c>
      <c r="AF323" s="174">
        <f t="shared" si="202"/>
        <v>0</v>
      </c>
      <c r="AG323" s="183">
        <f t="shared" si="203"/>
        <v>0</v>
      </c>
      <c r="AH323" s="172">
        <f t="shared" si="196"/>
        <v>0</v>
      </c>
    </row>
    <row r="324" spans="1:34" ht="11.4" customHeight="1" x14ac:dyDescent="0.2">
      <c r="A324" s="123" t="s">
        <v>107</v>
      </c>
      <c r="B324" s="260" t="s">
        <v>110</v>
      </c>
      <c r="C324" s="254">
        <v>67</v>
      </c>
      <c r="D324" s="32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4"/>
      <c r="R324" s="23"/>
      <c r="S324" s="21"/>
      <c r="T324" s="21"/>
      <c r="U324" s="22"/>
      <c r="V324" s="23"/>
      <c r="W324" s="21"/>
      <c r="X324" s="21"/>
      <c r="Y324" s="20"/>
      <c r="Z324" s="182">
        <f t="shared" si="197"/>
        <v>0</v>
      </c>
      <c r="AA324" s="174">
        <f t="shared" si="198"/>
        <v>0</v>
      </c>
      <c r="AB324" s="183">
        <f t="shared" si="199"/>
        <v>0</v>
      </c>
      <c r="AC324" s="172">
        <f t="shared" si="194"/>
        <v>0</v>
      </c>
      <c r="AD324" s="182">
        <f t="shared" si="200"/>
        <v>0</v>
      </c>
      <c r="AE324" s="174">
        <f t="shared" si="201"/>
        <v>0</v>
      </c>
      <c r="AF324" s="174">
        <f t="shared" si="202"/>
        <v>0</v>
      </c>
      <c r="AG324" s="183">
        <f t="shared" si="203"/>
        <v>0</v>
      </c>
      <c r="AH324" s="172">
        <f t="shared" si="196"/>
        <v>0</v>
      </c>
    </row>
    <row r="325" spans="1:34" ht="11.4" customHeight="1" x14ac:dyDescent="0.2">
      <c r="A325" s="123" t="s">
        <v>107</v>
      </c>
      <c r="B325" s="260" t="s">
        <v>110</v>
      </c>
      <c r="C325" s="254">
        <v>68</v>
      </c>
      <c r="D325" s="32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4"/>
      <c r="R325" s="23"/>
      <c r="S325" s="21"/>
      <c r="T325" s="21"/>
      <c r="U325" s="22"/>
      <c r="V325" s="23"/>
      <c r="W325" s="21"/>
      <c r="X325" s="21"/>
      <c r="Y325" s="20"/>
      <c r="Z325" s="182">
        <f t="shared" si="197"/>
        <v>0</v>
      </c>
      <c r="AA325" s="174">
        <f t="shared" si="198"/>
        <v>0</v>
      </c>
      <c r="AB325" s="183">
        <f t="shared" si="199"/>
        <v>0</v>
      </c>
      <c r="AC325" s="172">
        <f t="shared" si="194"/>
        <v>0</v>
      </c>
      <c r="AD325" s="182">
        <f t="shared" si="200"/>
        <v>0</v>
      </c>
      <c r="AE325" s="174">
        <f t="shared" si="201"/>
        <v>0</v>
      </c>
      <c r="AF325" s="174">
        <f t="shared" si="202"/>
        <v>0</v>
      </c>
      <c r="AG325" s="183">
        <f t="shared" si="203"/>
        <v>0</v>
      </c>
      <c r="AH325" s="172">
        <f t="shared" si="196"/>
        <v>0</v>
      </c>
    </row>
    <row r="326" spans="1:34" ht="11.4" customHeight="1" x14ac:dyDescent="0.2">
      <c r="A326" s="123" t="s">
        <v>107</v>
      </c>
      <c r="B326" s="260" t="s">
        <v>110</v>
      </c>
      <c r="C326" s="254">
        <v>69</v>
      </c>
      <c r="D326" s="32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4"/>
      <c r="R326" s="23"/>
      <c r="S326" s="21"/>
      <c r="T326" s="21"/>
      <c r="U326" s="22"/>
      <c r="V326" s="23"/>
      <c r="W326" s="21"/>
      <c r="X326" s="21"/>
      <c r="Y326" s="20"/>
      <c r="Z326" s="182">
        <f t="shared" si="197"/>
        <v>0</v>
      </c>
      <c r="AA326" s="174">
        <f t="shared" si="198"/>
        <v>0</v>
      </c>
      <c r="AB326" s="183">
        <f>_xlfn.CEILING.PRECISE((M326*5+F326*2)/7)</f>
        <v>0</v>
      </c>
      <c r="AC326" s="172">
        <f t="shared" si="194"/>
        <v>0</v>
      </c>
      <c r="AD326" s="182">
        <f t="shared" si="200"/>
        <v>0</v>
      </c>
      <c r="AE326" s="174">
        <f t="shared" si="201"/>
        <v>0</v>
      </c>
      <c r="AF326" s="174">
        <f t="shared" si="202"/>
        <v>0</v>
      </c>
      <c r="AG326" s="183">
        <f t="shared" si="203"/>
        <v>0</v>
      </c>
      <c r="AH326" s="172">
        <f t="shared" si="196"/>
        <v>0</v>
      </c>
    </row>
    <row r="327" spans="1:34" ht="11.4" customHeight="1" x14ac:dyDescent="0.2">
      <c r="A327" s="123" t="s">
        <v>107</v>
      </c>
      <c r="B327" s="260" t="s">
        <v>110</v>
      </c>
      <c r="C327" s="254">
        <v>70</v>
      </c>
      <c r="D327" s="32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4"/>
      <c r="R327" s="23"/>
      <c r="S327" s="21"/>
      <c r="T327" s="21"/>
      <c r="U327" s="22"/>
      <c r="V327" s="23"/>
      <c r="W327" s="21"/>
      <c r="X327" s="21"/>
      <c r="Y327" s="20"/>
      <c r="Z327" s="182">
        <f t="shared" si="197"/>
        <v>0</v>
      </c>
      <c r="AA327" s="174">
        <f t="shared" si="198"/>
        <v>0</v>
      </c>
      <c r="AB327" s="183">
        <f t="shared" si="199"/>
        <v>0</v>
      </c>
      <c r="AC327" s="172">
        <f t="shared" si="194"/>
        <v>0</v>
      </c>
      <c r="AD327" s="182">
        <f t="shared" si="200"/>
        <v>0</v>
      </c>
      <c r="AE327" s="174">
        <f t="shared" si="201"/>
        <v>0</v>
      </c>
      <c r="AF327" s="174">
        <f t="shared" si="202"/>
        <v>0</v>
      </c>
      <c r="AG327" s="183">
        <f t="shared" si="203"/>
        <v>0</v>
      </c>
      <c r="AH327" s="172">
        <f t="shared" si="196"/>
        <v>0</v>
      </c>
    </row>
    <row r="328" spans="1:34" ht="11.4" customHeight="1" x14ac:dyDescent="0.2">
      <c r="A328" s="123" t="s">
        <v>107</v>
      </c>
      <c r="B328" s="260" t="s">
        <v>110</v>
      </c>
      <c r="C328" s="254">
        <v>71</v>
      </c>
      <c r="D328" s="32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4"/>
      <c r="R328" s="23"/>
      <c r="S328" s="21"/>
      <c r="T328" s="21"/>
      <c r="U328" s="22"/>
      <c r="V328" s="23"/>
      <c r="W328" s="21"/>
      <c r="X328" s="21"/>
      <c r="Y328" s="20"/>
      <c r="Z328" s="182">
        <f t="shared" si="197"/>
        <v>0</v>
      </c>
      <c r="AA328" s="174">
        <f t="shared" si="198"/>
        <v>0</v>
      </c>
      <c r="AB328" s="183">
        <f t="shared" si="199"/>
        <v>0</v>
      </c>
      <c r="AC328" s="172">
        <f t="shared" si="194"/>
        <v>0</v>
      </c>
      <c r="AD328" s="182">
        <f t="shared" si="200"/>
        <v>0</v>
      </c>
      <c r="AE328" s="174">
        <f t="shared" si="201"/>
        <v>0</v>
      </c>
      <c r="AF328" s="174">
        <f t="shared" si="202"/>
        <v>0</v>
      </c>
      <c r="AG328" s="183">
        <f t="shared" si="203"/>
        <v>0</v>
      </c>
      <c r="AH328" s="172">
        <f t="shared" si="196"/>
        <v>0</v>
      </c>
    </row>
    <row r="329" spans="1:34" ht="11.4" customHeight="1" x14ac:dyDescent="0.2">
      <c r="A329" s="123" t="s">
        <v>107</v>
      </c>
      <c r="B329" s="260" t="s">
        <v>110</v>
      </c>
      <c r="C329" s="254">
        <v>72</v>
      </c>
      <c r="D329" s="32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4"/>
      <c r="R329" s="23"/>
      <c r="S329" s="21"/>
      <c r="T329" s="21"/>
      <c r="U329" s="22"/>
      <c r="V329" s="23"/>
      <c r="W329" s="21"/>
      <c r="X329" s="21"/>
      <c r="Y329" s="20"/>
      <c r="Z329" s="182">
        <f t="shared" si="197"/>
        <v>0</v>
      </c>
      <c r="AA329" s="174">
        <f t="shared" si="198"/>
        <v>0</v>
      </c>
      <c r="AB329" s="183">
        <f t="shared" si="199"/>
        <v>0</v>
      </c>
      <c r="AC329" s="172">
        <f t="shared" si="194"/>
        <v>0</v>
      </c>
      <c r="AD329" s="182">
        <f t="shared" si="200"/>
        <v>0</v>
      </c>
      <c r="AE329" s="174">
        <f t="shared" si="201"/>
        <v>0</v>
      </c>
      <c r="AF329" s="174">
        <f t="shared" si="202"/>
        <v>0</v>
      </c>
      <c r="AG329" s="183">
        <f t="shared" si="203"/>
        <v>0</v>
      </c>
      <c r="AH329" s="172">
        <f t="shared" si="196"/>
        <v>0</v>
      </c>
    </row>
    <row r="330" spans="1:34" ht="11.4" customHeight="1" x14ac:dyDescent="0.2">
      <c r="A330" s="123" t="s">
        <v>107</v>
      </c>
      <c r="B330" s="260" t="s">
        <v>110</v>
      </c>
      <c r="C330" s="254">
        <v>73</v>
      </c>
      <c r="D330" s="32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4"/>
      <c r="R330" s="23"/>
      <c r="S330" s="21"/>
      <c r="T330" s="21"/>
      <c r="U330" s="22"/>
      <c r="V330" s="23"/>
      <c r="W330" s="21"/>
      <c r="X330" s="21"/>
      <c r="Y330" s="20"/>
      <c r="Z330" s="182">
        <f t="shared" si="197"/>
        <v>0</v>
      </c>
      <c r="AA330" s="174">
        <f t="shared" si="198"/>
        <v>0</v>
      </c>
      <c r="AB330" s="183">
        <f t="shared" si="199"/>
        <v>0</v>
      </c>
      <c r="AC330" s="172">
        <f t="shared" si="194"/>
        <v>0</v>
      </c>
      <c r="AD330" s="182">
        <f t="shared" si="200"/>
        <v>0</v>
      </c>
      <c r="AE330" s="174">
        <f t="shared" si="201"/>
        <v>0</v>
      </c>
      <c r="AF330" s="174">
        <f t="shared" si="202"/>
        <v>0</v>
      </c>
      <c r="AG330" s="183">
        <f t="shared" si="203"/>
        <v>0</v>
      </c>
      <c r="AH330" s="172">
        <f t="shared" si="196"/>
        <v>0</v>
      </c>
    </row>
    <row r="331" spans="1:34" ht="11.4" customHeight="1" x14ac:dyDescent="0.2">
      <c r="A331" s="123" t="s">
        <v>107</v>
      </c>
      <c r="B331" s="260" t="s">
        <v>110</v>
      </c>
      <c r="C331" s="254">
        <v>74</v>
      </c>
      <c r="D331" s="32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4"/>
      <c r="R331" s="23"/>
      <c r="S331" s="21"/>
      <c r="T331" s="21"/>
      <c r="U331" s="22"/>
      <c r="V331" s="23"/>
      <c r="W331" s="21"/>
      <c r="X331" s="21"/>
      <c r="Y331" s="20"/>
      <c r="Z331" s="182">
        <f t="shared" si="197"/>
        <v>0</v>
      </c>
      <c r="AA331" s="174">
        <f t="shared" si="198"/>
        <v>0</v>
      </c>
      <c r="AB331" s="183">
        <f t="shared" si="199"/>
        <v>0</v>
      </c>
      <c r="AC331" s="172">
        <f t="shared" si="194"/>
        <v>0</v>
      </c>
      <c r="AD331" s="182">
        <f t="shared" si="200"/>
        <v>0</v>
      </c>
      <c r="AE331" s="174">
        <f t="shared" si="201"/>
        <v>0</v>
      </c>
      <c r="AF331" s="174">
        <f t="shared" si="202"/>
        <v>0</v>
      </c>
      <c r="AG331" s="183">
        <f t="shared" si="203"/>
        <v>0</v>
      </c>
      <c r="AH331" s="172">
        <f t="shared" si="196"/>
        <v>0</v>
      </c>
    </row>
    <row r="332" spans="1:34" ht="11.4" customHeight="1" x14ac:dyDescent="0.2">
      <c r="A332" s="123" t="s">
        <v>107</v>
      </c>
      <c r="B332" s="260" t="s">
        <v>110</v>
      </c>
      <c r="C332" s="254">
        <v>75</v>
      </c>
      <c r="D332" s="32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4"/>
      <c r="R332" s="23"/>
      <c r="S332" s="21"/>
      <c r="T332" s="21"/>
      <c r="U332" s="22"/>
      <c r="V332" s="23"/>
      <c r="W332" s="21"/>
      <c r="X332" s="21"/>
      <c r="Y332" s="20"/>
      <c r="Z332" s="182">
        <f t="shared" si="197"/>
        <v>0</v>
      </c>
      <c r="AA332" s="174">
        <f t="shared" si="198"/>
        <v>0</v>
      </c>
      <c r="AB332" s="183">
        <f t="shared" si="199"/>
        <v>0</v>
      </c>
      <c r="AC332" s="172">
        <f t="shared" si="194"/>
        <v>0</v>
      </c>
      <c r="AD332" s="182">
        <f t="shared" si="200"/>
        <v>0</v>
      </c>
      <c r="AE332" s="174">
        <f t="shared" si="201"/>
        <v>0</v>
      </c>
      <c r="AF332" s="174">
        <f t="shared" si="202"/>
        <v>0</v>
      </c>
      <c r="AG332" s="183">
        <f t="shared" si="203"/>
        <v>0</v>
      </c>
      <c r="AH332" s="172">
        <f t="shared" si="196"/>
        <v>0</v>
      </c>
    </row>
    <row r="333" spans="1:34" ht="11.4" customHeight="1" x14ac:dyDescent="0.2">
      <c r="A333" s="123" t="s">
        <v>107</v>
      </c>
      <c r="B333" s="260" t="s">
        <v>110</v>
      </c>
      <c r="C333" s="254">
        <v>76</v>
      </c>
      <c r="D333" s="32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4"/>
      <c r="R333" s="23"/>
      <c r="S333" s="21"/>
      <c r="T333" s="21"/>
      <c r="U333" s="22"/>
      <c r="V333" s="23"/>
      <c r="W333" s="21"/>
      <c r="X333" s="21"/>
      <c r="Y333" s="20"/>
      <c r="Z333" s="182">
        <f t="shared" si="197"/>
        <v>0</v>
      </c>
      <c r="AA333" s="174">
        <f t="shared" si="198"/>
        <v>0</v>
      </c>
      <c r="AB333" s="183">
        <f t="shared" si="199"/>
        <v>0</v>
      </c>
      <c r="AC333" s="172">
        <f t="shared" si="194"/>
        <v>0</v>
      </c>
      <c r="AD333" s="182">
        <f t="shared" si="200"/>
        <v>0</v>
      </c>
      <c r="AE333" s="174">
        <f t="shared" si="201"/>
        <v>0</v>
      </c>
      <c r="AF333" s="174">
        <f t="shared" si="202"/>
        <v>0</v>
      </c>
      <c r="AG333" s="183">
        <f t="shared" si="203"/>
        <v>0</v>
      </c>
      <c r="AH333" s="172">
        <f t="shared" si="196"/>
        <v>0</v>
      </c>
    </row>
    <row r="334" spans="1:34" ht="11.4" customHeight="1" x14ac:dyDescent="0.2">
      <c r="A334" s="123" t="s">
        <v>107</v>
      </c>
      <c r="B334" s="260" t="s">
        <v>110</v>
      </c>
      <c r="C334" s="254">
        <v>77</v>
      </c>
      <c r="D334" s="32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4"/>
      <c r="R334" s="23"/>
      <c r="S334" s="21"/>
      <c r="T334" s="21"/>
      <c r="U334" s="22"/>
      <c r="V334" s="23"/>
      <c r="W334" s="21"/>
      <c r="X334" s="21"/>
      <c r="Y334" s="20"/>
      <c r="Z334" s="182">
        <f t="shared" si="197"/>
        <v>0</v>
      </c>
      <c r="AA334" s="174">
        <f t="shared" si="198"/>
        <v>0</v>
      </c>
      <c r="AB334" s="183">
        <f t="shared" si="199"/>
        <v>0</v>
      </c>
      <c r="AC334" s="172">
        <f t="shared" si="194"/>
        <v>0</v>
      </c>
      <c r="AD334" s="182">
        <f t="shared" si="200"/>
        <v>0</v>
      </c>
      <c r="AE334" s="174">
        <f t="shared" si="201"/>
        <v>0</v>
      </c>
      <c r="AF334" s="174">
        <f t="shared" si="202"/>
        <v>0</v>
      </c>
      <c r="AG334" s="183">
        <f>_xlfn.CEILING.PRECISE((Q334*5+J334*2)/7)</f>
        <v>0</v>
      </c>
      <c r="AH334" s="172">
        <f t="shared" si="196"/>
        <v>0</v>
      </c>
    </row>
    <row r="335" spans="1:34" ht="11.4" customHeight="1" x14ac:dyDescent="0.2">
      <c r="A335" s="123" t="s">
        <v>107</v>
      </c>
      <c r="B335" s="260" t="s">
        <v>103</v>
      </c>
      <c r="C335" s="254">
        <v>78</v>
      </c>
      <c r="D335" s="32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4"/>
      <c r="R335" s="182">
        <f>_xlfn.CEILING.PRECISE((L335*5+E335*2)/7)</f>
        <v>0</v>
      </c>
      <c r="S335" s="174">
        <f t="shared" ref="S335:U335" si="204">_xlfn.CEILING.PRECISE((M335*5+F335*2)/7)</f>
        <v>0</v>
      </c>
      <c r="T335" s="174">
        <f t="shared" si="204"/>
        <v>0</v>
      </c>
      <c r="U335" s="183">
        <f t="shared" si="204"/>
        <v>0</v>
      </c>
      <c r="V335" s="173">
        <f>_xlfn.CEILING.PRECISE((P335*5+I335*2)/7)</f>
        <v>0</v>
      </c>
      <c r="W335" s="174">
        <f t="shared" ref="W335:W339" si="205">X335+Y335</f>
        <v>0</v>
      </c>
      <c r="X335" s="174">
        <f>_xlfn.CEILING.PRECISE((Q335*5+J335*2)/7)</f>
        <v>0</v>
      </c>
      <c r="Y335" s="172">
        <f t="shared" ref="Y335" si="206">_xlfn.CEILING.PRECISE((K335*5+D335*2)/7)</f>
        <v>0</v>
      </c>
      <c r="Z335" s="98"/>
      <c r="AA335" s="90"/>
      <c r="AB335" s="90"/>
      <c r="AC335" s="97"/>
      <c r="AD335" s="98"/>
      <c r="AE335" s="90"/>
      <c r="AF335" s="90"/>
      <c r="AG335" s="90"/>
      <c r="AH335" s="97"/>
    </row>
    <row r="336" spans="1:34" ht="11.4" customHeight="1" x14ac:dyDescent="0.2">
      <c r="A336" s="123" t="s">
        <v>107</v>
      </c>
      <c r="B336" s="260" t="s">
        <v>103</v>
      </c>
      <c r="C336" s="258">
        <v>79</v>
      </c>
      <c r="D336" s="32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4"/>
      <c r="R336" s="182">
        <f t="shared" ref="R336:R339" si="207">_xlfn.CEILING.PRECISE((L336*5+E336*2)/7)</f>
        <v>0</v>
      </c>
      <c r="S336" s="174">
        <f t="shared" ref="S336:S340" si="208">_xlfn.CEILING.PRECISE((M336*5+F336*2)/7)</f>
        <v>0</v>
      </c>
      <c r="T336" s="174">
        <f t="shared" ref="T336:T340" si="209">_xlfn.CEILING.PRECISE((N336*5+G336*2)/7)</f>
        <v>0</v>
      </c>
      <c r="U336" s="183">
        <f t="shared" ref="U336:U340" si="210">_xlfn.CEILING.PRECISE((O336*5+H336*2)/7)</f>
        <v>0</v>
      </c>
      <c r="V336" s="173">
        <f t="shared" ref="V336:V339" si="211">_xlfn.CEILING.PRECISE((P336*5+I336*2)/7)</f>
        <v>0</v>
      </c>
      <c r="W336" s="174">
        <f t="shared" si="205"/>
        <v>0</v>
      </c>
      <c r="X336" s="174">
        <f t="shared" ref="X336:X339" si="212">_xlfn.CEILING.PRECISE((Q336*5+J336*2)/7)</f>
        <v>0</v>
      </c>
      <c r="Y336" s="172">
        <f t="shared" ref="Y336:Y339" si="213">_xlfn.CEILING.PRECISE((K336*5+D336*2)/7)</f>
        <v>0</v>
      </c>
      <c r="Z336" s="98"/>
      <c r="AA336" s="90"/>
      <c r="AB336" s="90"/>
      <c r="AC336" s="97"/>
      <c r="AD336" s="98"/>
      <c r="AE336" s="90"/>
      <c r="AF336" s="90"/>
      <c r="AG336" s="90"/>
      <c r="AH336" s="97"/>
    </row>
    <row r="337" spans="1:34" ht="11.4" customHeight="1" x14ac:dyDescent="0.2">
      <c r="A337" s="123" t="s">
        <v>107</v>
      </c>
      <c r="B337" s="260" t="s">
        <v>103</v>
      </c>
      <c r="C337" s="258">
        <v>80</v>
      </c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4"/>
      <c r="R337" s="182">
        <f t="shared" si="207"/>
        <v>0</v>
      </c>
      <c r="S337" s="174">
        <f t="shared" si="208"/>
        <v>0</v>
      </c>
      <c r="T337" s="174">
        <f t="shared" si="209"/>
        <v>0</v>
      </c>
      <c r="U337" s="183">
        <f t="shared" si="210"/>
        <v>0</v>
      </c>
      <c r="V337" s="173">
        <f t="shared" si="211"/>
        <v>0</v>
      </c>
      <c r="W337" s="174">
        <f t="shared" si="205"/>
        <v>0</v>
      </c>
      <c r="X337" s="174">
        <f t="shared" si="212"/>
        <v>0</v>
      </c>
      <c r="Y337" s="172">
        <f t="shared" si="213"/>
        <v>0</v>
      </c>
      <c r="Z337" s="98"/>
      <c r="AA337" s="90"/>
      <c r="AB337" s="90"/>
      <c r="AC337" s="97"/>
      <c r="AD337" s="98"/>
      <c r="AE337" s="90"/>
      <c r="AF337" s="90"/>
      <c r="AG337" s="90"/>
      <c r="AH337" s="97"/>
    </row>
    <row r="338" spans="1:34" ht="11.4" customHeight="1" x14ac:dyDescent="0.2">
      <c r="A338" s="123" t="s">
        <v>107</v>
      </c>
      <c r="B338" s="260" t="s">
        <v>103</v>
      </c>
      <c r="C338" s="259">
        <v>81</v>
      </c>
      <c r="D338" s="32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4"/>
      <c r="R338" s="182">
        <f t="shared" si="207"/>
        <v>0</v>
      </c>
      <c r="S338" s="174">
        <f t="shared" si="208"/>
        <v>0</v>
      </c>
      <c r="T338" s="174">
        <f t="shared" si="209"/>
        <v>0</v>
      </c>
      <c r="U338" s="183">
        <f t="shared" si="210"/>
        <v>0</v>
      </c>
      <c r="V338" s="173">
        <f t="shared" si="211"/>
        <v>0</v>
      </c>
      <c r="W338" s="174">
        <f t="shared" si="205"/>
        <v>0</v>
      </c>
      <c r="X338" s="174">
        <f t="shared" si="212"/>
        <v>0</v>
      </c>
      <c r="Y338" s="172">
        <f>_xlfn.CEILING.PRECISE((K338*5+D338*2)/7)</f>
        <v>0</v>
      </c>
      <c r="Z338" s="98"/>
      <c r="AA338" s="90"/>
      <c r="AB338" s="90"/>
      <c r="AC338" s="97"/>
      <c r="AD338" s="98"/>
      <c r="AE338" s="90"/>
      <c r="AF338" s="90"/>
      <c r="AG338" s="90"/>
      <c r="AH338" s="97"/>
    </row>
    <row r="339" spans="1:34" ht="11.4" customHeight="1" x14ac:dyDescent="0.2">
      <c r="A339" s="123" t="s">
        <v>107</v>
      </c>
      <c r="B339" s="260" t="s">
        <v>103</v>
      </c>
      <c r="C339" s="258">
        <v>82</v>
      </c>
      <c r="D339" s="32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4"/>
      <c r="R339" s="182">
        <f t="shared" si="207"/>
        <v>0</v>
      </c>
      <c r="S339" s="174">
        <f t="shared" si="208"/>
        <v>0</v>
      </c>
      <c r="T339" s="174">
        <f t="shared" si="209"/>
        <v>0</v>
      </c>
      <c r="U339" s="183">
        <f t="shared" si="210"/>
        <v>0</v>
      </c>
      <c r="V339" s="173">
        <f t="shared" si="211"/>
        <v>0</v>
      </c>
      <c r="W339" s="174">
        <f t="shared" si="205"/>
        <v>0</v>
      </c>
      <c r="X339" s="174">
        <f t="shared" si="212"/>
        <v>0</v>
      </c>
      <c r="Y339" s="172">
        <f t="shared" si="213"/>
        <v>0</v>
      </c>
      <c r="Z339" s="98"/>
      <c r="AA339" s="90"/>
      <c r="AB339" s="90"/>
      <c r="AC339" s="97"/>
      <c r="AD339" s="98"/>
      <c r="AE339" s="90"/>
      <c r="AF339" s="90"/>
      <c r="AG339" s="90"/>
      <c r="AH339" s="97"/>
    </row>
    <row r="340" spans="1:34" ht="11.4" customHeight="1" x14ac:dyDescent="0.2">
      <c r="A340" s="123" t="s">
        <v>108</v>
      </c>
      <c r="B340" s="260" t="s">
        <v>109</v>
      </c>
      <c r="C340" s="252">
        <v>1</v>
      </c>
      <c r="D340" s="32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4"/>
      <c r="R340" s="170">
        <f>_xlfn.CEILING.PRECISE((L340*5+E340*2)/7)</f>
        <v>0</v>
      </c>
      <c r="S340" s="171">
        <f t="shared" si="208"/>
        <v>0</v>
      </c>
      <c r="T340" s="171">
        <f t="shared" si="209"/>
        <v>0</v>
      </c>
      <c r="U340" s="184">
        <f t="shared" si="210"/>
        <v>0</v>
      </c>
      <c r="V340" s="173">
        <f>_xlfn.CEILING.PRECISE((P340*5+I340*2)/7)</f>
        <v>0</v>
      </c>
      <c r="W340" s="174">
        <f t="shared" ref="W340:W399" si="214">X340+Y340</f>
        <v>0</v>
      </c>
      <c r="X340" s="174">
        <f>_xlfn.CEILING.PRECISE((Q340*5+J340*2)/7)</f>
        <v>0</v>
      </c>
      <c r="Y340" s="172">
        <f>_xlfn.CEILING.PRECISE((K340*5+D340*2)/7)</f>
        <v>0</v>
      </c>
      <c r="Z340" s="98"/>
      <c r="AA340" s="90"/>
      <c r="AB340" s="90"/>
      <c r="AC340" s="97"/>
      <c r="AD340" s="98"/>
      <c r="AE340" s="90"/>
      <c r="AF340" s="90"/>
      <c r="AG340" s="90"/>
      <c r="AH340" s="97"/>
    </row>
    <row r="341" spans="1:34" ht="11.4" customHeight="1" x14ac:dyDescent="0.2">
      <c r="A341" s="123" t="s">
        <v>108</v>
      </c>
      <c r="B341" s="260" t="s">
        <v>109</v>
      </c>
      <c r="C341" s="252">
        <v>2</v>
      </c>
      <c r="D341" s="32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4"/>
      <c r="R341" s="170">
        <f t="shared" ref="R341:R381" si="215">_xlfn.CEILING.PRECISE((L341*5+E341*2)/7)</f>
        <v>0</v>
      </c>
      <c r="S341" s="171">
        <f t="shared" ref="S341:S381" si="216">_xlfn.CEILING.PRECISE((M341*5+F341*2)/7)</f>
        <v>0</v>
      </c>
      <c r="T341" s="171">
        <f t="shared" ref="T341:T381" si="217">_xlfn.CEILING.PRECISE((N341*5+G341*2)/7)</f>
        <v>0</v>
      </c>
      <c r="U341" s="184">
        <f t="shared" ref="U341:U381" si="218">_xlfn.CEILING.PRECISE((O341*5+H341*2)/7)</f>
        <v>0</v>
      </c>
      <c r="V341" s="173">
        <f t="shared" ref="V341:V381" si="219">_xlfn.CEILING.PRECISE((P341*5+I341*2)/7)</f>
        <v>0</v>
      </c>
      <c r="W341" s="174">
        <f t="shared" si="214"/>
        <v>0</v>
      </c>
      <c r="X341" s="174">
        <f t="shared" ref="X341:X381" si="220">_xlfn.CEILING.PRECISE((Q341*5+J341*2)/7)</f>
        <v>0</v>
      </c>
      <c r="Y341" s="172">
        <f t="shared" ref="Y341:Y381" si="221">_xlfn.CEILING.PRECISE((K341*5+D341*2)/7)</f>
        <v>0</v>
      </c>
      <c r="Z341" s="98"/>
      <c r="AA341" s="90"/>
      <c r="AB341" s="90"/>
      <c r="AC341" s="97"/>
      <c r="AD341" s="98"/>
      <c r="AE341" s="90"/>
      <c r="AF341" s="90"/>
      <c r="AG341" s="90"/>
      <c r="AH341" s="97"/>
    </row>
    <row r="342" spans="1:34" ht="11.4" customHeight="1" x14ac:dyDescent="0.2">
      <c r="A342" s="123" t="s">
        <v>108</v>
      </c>
      <c r="B342" s="260" t="s">
        <v>109</v>
      </c>
      <c r="C342" s="252">
        <v>3</v>
      </c>
      <c r="D342" s="32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4"/>
      <c r="R342" s="170">
        <f t="shared" si="215"/>
        <v>0</v>
      </c>
      <c r="S342" s="171">
        <f t="shared" si="216"/>
        <v>0</v>
      </c>
      <c r="T342" s="171">
        <f t="shared" si="217"/>
        <v>0</v>
      </c>
      <c r="U342" s="184">
        <f t="shared" si="218"/>
        <v>0</v>
      </c>
      <c r="V342" s="173">
        <f t="shared" si="219"/>
        <v>0</v>
      </c>
      <c r="W342" s="174">
        <f t="shared" si="214"/>
        <v>0</v>
      </c>
      <c r="X342" s="174">
        <f t="shared" si="220"/>
        <v>0</v>
      </c>
      <c r="Y342" s="172">
        <f t="shared" si="221"/>
        <v>0</v>
      </c>
      <c r="Z342" s="98"/>
      <c r="AA342" s="90"/>
      <c r="AB342" s="90"/>
      <c r="AC342" s="97"/>
      <c r="AD342" s="98"/>
      <c r="AE342" s="90"/>
      <c r="AF342" s="90"/>
      <c r="AG342" s="90"/>
      <c r="AH342" s="97"/>
    </row>
    <row r="343" spans="1:34" ht="11.4" customHeight="1" x14ac:dyDescent="0.2">
      <c r="A343" s="123" t="s">
        <v>108</v>
      </c>
      <c r="B343" s="260" t="s">
        <v>109</v>
      </c>
      <c r="C343" s="252">
        <v>4</v>
      </c>
      <c r="D343" s="32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4"/>
      <c r="R343" s="170">
        <f t="shared" si="215"/>
        <v>0</v>
      </c>
      <c r="S343" s="171">
        <f t="shared" si="216"/>
        <v>0</v>
      </c>
      <c r="T343" s="171">
        <f t="shared" si="217"/>
        <v>0</v>
      </c>
      <c r="U343" s="184">
        <f t="shared" si="218"/>
        <v>0</v>
      </c>
      <c r="V343" s="173">
        <f t="shared" si="219"/>
        <v>0</v>
      </c>
      <c r="W343" s="174">
        <f t="shared" si="214"/>
        <v>0</v>
      </c>
      <c r="X343" s="174">
        <f t="shared" si="220"/>
        <v>0</v>
      </c>
      <c r="Y343" s="172">
        <f t="shared" si="221"/>
        <v>0</v>
      </c>
      <c r="Z343" s="96"/>
      <c r="AA343" s="89"/>
      <c r="AB343" s="89"/>
      <c r="AC343" s="97"/>
      <c r="AD343" s="96"/>
      <c r="AE343" s="89"/>
      <c r="AF343" s="89"/>
      <c r="AG343" s="89"/>
      <c r="AH343" s="97"/>
    </row>
    <row r="344" spans="1:34" ht="11.4" customHeight="1" x14ac:dyDescent="0.2">
      <c r="A344" s="123" t="s">
        <v>108</v>
      </c>
      <c r="B344" s="260" t="s">
        <v>109</v>
      </c>
      <c r="C344" s="252">
        <v>5</v>
      </c>
      <c r="D344" s="32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4"/>
      <c r="R344" s="170">
        <f t="shared" si="215"/>
        <v>0</v>
      </c>
      <c r="S344" s="171">
        <f t="shared" si="216"/>
        <v>0</v>
      </c>
      <c r="T344" s="171">
        <f t="shared" si="217"/>
        <v>0</v>
      </c>
      <c r="U344" s="184">
        <f t="shared" si="218"/>
        <v>0</v>
      </c>
      <c r="V344" s="173">
        <f t="shared" si="219"/>
        <v>0</v>
      </c>
      <c r="W344" s="174">
        <f t="shared" si="214"/>
        <v>0</v>
      </c>
      <c r="X344" s="174">
        <f t="shared" si="220"/>
        <v>0</v>
      </c>
      <c r="Y344" s="172">
        <f t="shared" si="221"/>
        <v>0</v>
      </c>
      <c r="Z344" s="98"/>
      <c r="AA344" s="90"/>
      <c r="AB344" s="90"/>
      <c r="AC344" s="97"/>
      <c r="AD344" s="98"/>
      <c r="AE344" s="90"/>
      <c r="AF344" s="90"/>
      <c r="AG344" s="90"/>
      <c r="AH344" s="97"/>
    </row>
    <row r="345" spans="1:34" ht="11.4" customHeight="1" x14ac:dyDescent="0.2">
      <c r="A345" s="123" t="s">
        <v>108</v>
      </c>
      <c r="B345" s="260" t="s">
        <v>109</v>
      </c>
      <c r="C345" s="253">
        <v>6</v>
      </c>
      <c r="D345" s="32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4"/>
      <c r="R345" s="170">
        <f t="shared" si="215"/>
        <v>0</v>
      </c>
      <c r="S345" s="171">
        <f t="shared" si="216"/>
        <v>0</v>
      </c>
      <c r="T345" s="171">
        <f t="shared" si="217"/>
        <v>0</v>
      </c>
      <c r="U345" s="184">
        <f t="shared" si="218"/>
        <v>0</v>
      </c>
      <c r="V345" s="173">
        <f t="shared" si="219"/>
        <v>0</v>
      </c>
      <c r="W345" s="174">
        <f t="shared" si="214"/>
        <v>0</v>
      </c>
      <c r="X345" s="174">
        <f t="shared" si="220"/>
        <v>0</v>
      </c>
      <c r="Y345" s="172">
        <f t="shared" si="221"/>
        <v>0</v>
      </c>
      <c r="Z345" s="98"/>
      <c r="AA345" s="90"/>
      <c r="AB345" s="90"/>
      <c r="AC345" s="97"/>
      <c r="AD345" s="98"/>
      <c r="AE345" s="90"/>
      <c r="AF345" s="90"/>
      <c r="AG345" s="90"/>
      <c r="AH345" s="97"/>
    </row>
    <row r="346" spans="1:34" ht="11.4" customHeight="1" x14ac:dyDescent="0.2">
      <c r="A346" s="123" t="s">
        <v>108</v>
      </c>
      <c r="B346" s="260" t="s">
        <v>109</v>
      </c>
      <c r="C346" s="252">
        <v>7</v>
      </c>
      <c r="D346" s="32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4"/>
      <c r="R346" s="170">
        <f t="shared" si="215"/>
        <v>0</v>
      </c>
      <c r="S346" s="171">
        <f t="shared" si="216"/>
        <v>0</v>
      </c>
      <c r="T346" s="171">
        <f t="shared" si="217"/>
        <v>0</v>
      </c>
      <c r="U346" s="184">
        <f t="shared" si="218"/>
        <v>0</v>
      </c>
      <c r="V346" s="173">
        <f t="shared" si="219"/>
        <v>0</v>
      </c>
      <c r="W346" s="174">
        <f t="shared" si="214"/>
        <v>0</v>
      </c>
      <c r="X346" s="174">
        <f t="shared" si="220"/>
        <v>0</v>
      </c>
      <c r="Y346" s="172">
        <f t="shared" si="221"/>
        <v>0</v>
      </c>
      <c r="Z346" s="98"/>
      <c r="AA346" s="90"/>
      <c r="AB346" s="90"/>
      <c r="AC346" s="97"/>
      <c r="AD346" s="98"/>
      <c r="AE346" s="90"/>
      <c r="AF346" s="90"/>
      <c r="AG346" s="90"/>
      <c r="AH346" s="97"/>
    </row>
    <row r="347" spans="1:34" ht="11.4" customHeight="1" x14ac:dyDescent="0.2">
      <c r="A347" s="123" t="s">
        <v>108</v>
      </c>
      <c r="B347" s="260" t="s">
        <v>109</v>
      </c>
      <c r="C347" s="252">
        <v>8</v>
      </c>
      <c r="D347" s="32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4"/>
      <c r="R347" s="170">
        <f t="shared" si="215"/>
        <v>0</v>
      </c>
      <c r="S347" s="171">
        <f t="shared" si="216"/>
        <v>0</v>
      </c>
      <c r="T347" s="171">
        <f t="shared" si="217"/>
        <v>0</v>
      </c>
      <c r="U347" s="184">
        <f t="shared" si="218"/>
        <v>0</v>
      </c>
      <c r="V347" s="173">
        <f t="shared" si="219"/>
        <v>0</v>
      </c>
      <c r="W347" s="174">
        <f t="shared" si="214"/>
        <v>0</v>
      </c>
      <c r="X347" s="174">
        <f t="shared" si="220"/>
        <v>0</v>
      </c>
      <c r="Y347" s="172">
        <f t="shared" si="221"/>
        <v>0</v>
      </c>
      <c r="Z347" s="98"/>
      <c r="AA347" s="90"/>
      <c r="AB347" s="90"/>
      <c r="AC347" s="97"/>
      <c r="AD347" s="98"/>
      <c r="AE347" s="90"/>
      <c r="AF347" s="90"/>
      <c r="AG347" s="90"/>
      <c r="AH347" s="97"/>
    </row>
    <row r="348" spans="1:34" ht="11.4" customHeight="1" x14ac:dyDescent="0.2">
      <c r="A348" s="123" t="s">
        <v>108</v>
      </c>
      <c r="B348" s="260" t="s">
        <v>109</v>
      </c>
      <c r="C348" s="252">
        <v>9</v>
      </c>
      <c r="D348" s="32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4"/>
      <c r="R348" s="170">
        <f t="shared" si="215"/>
        <v>0</v>
      </c>
      <c r="S348" s="171">
        <f t="shared" si="216"/>
        <v>0</v>
      </c>
      <c r="T348" s="171">
        <f t="shared" si="217"/>
        <v>0</v>
      </c>
      <c r="U348" s="184">
        <f t="shared" si="218"/>
        <v>0</v>
      </c>
      <c r="V348" s="173">
        <f t="shared" si="219"/>
        <v>0</v>
      </c>
      <c r="W348" s="174">
        <f t="shared" si="214"/>
        <v>0</v>
      </c>
      <c r="X348" s="174">
        <f t="shared" si="220"/>
        <v>0</v>
      </c>
      <c r="Y348" s="172">
        <f t="shared" si="221"/>
        <v>0</v>
      </c>
      <c r="Z348" s="96"/>
      <c r="AA348" s="89"/>
      <c r="AB348" s="89"/>
      <c r="AC348" s="97"/>
      <c r="AD348" s="96"/>
      <c r="AE348" s="89"/>
      <c r="AF348" s="89"/>
      <c r="AG348" s="89"/>
      <c r="AH348" s="97"/>
    </row>
    <row r="349" spans="1:34" ht="11.4" customHeight="1" x14ac:dyDescent="0.2">
      <c r="A349" s="123" t="s">
        <v>108</v>
      </c>
      <c r="B349" s="260" t="s">
        <v>109</v>
      </c>
      <c r="C349" s="252">
        <v>10</v>
      </c>
      <c r="D349" s="32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4"/>
      <c r="R349" s="170">
        <f t="shared" si="215"/>
        <v>0</v>
      </c>
      <c r="S349" s="171">
        <f t="shared" si="216"/>
        <v>0</v>
      </c>
      <c r="T349" s="171">
        <f t="shared" si="217"/>
        <v>0</v>
      </c>
      <c r="U349" s="184">
        <f t="shared" si="218"/>
        <v>0</v>
      </c>
      <c r="V349" s="173">
        <f t="shared" si="219"/>
        <v>0</v>
      </c>
      <c r="W349" s="174">
        <f t="shared" si="214"/>
        <v>0</v>
      </c>
      <c r="X349" s="174">
        <f t="shared" si="220"/>
        <v>0</v>
      </c>
      <c r="Y349" s="172">
        <f t="shared" si="221"/>
        <v>0</v>
      </c>
      <c r="Z349" s="96"/>
      <c r="AA349" s="89"/>
      <c r="AB349" s="89"/>
      <c r="AC349" s="97"/>
      <c r="AD349" s="96"/>
      <c r="AE349" s="89"/>
      <c r="AF349" s="89"/>
      <c r="AG349" s="89"/>
      <c r="AH349" s="97"/>
    </row>
    <row r="350" spans="1:34" ht="11.4" customHeight="1" x14ac:dyDescent="0.2">
      <c r="A350" s="123" t="s">
        <v>108</v>
      </c>
      <c r="B350" s="260" t="s">
        <v>109</v>
      </c>
      <c r="C350" s="252">
        <v>11</v>
      </c>
      <c r="D350" s="32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4"/>
      <c r="R350" s="170">
        <f t="shared" si="215"/>
        <v>0</v>
      </c>
      <c r="S350" s="171">
        <f t="shared" si="216"/>
        <v>0</v>
      </c>
      <c r="T350" s="171">
        <f t="shared" si="217"/>
        <v>0</v>
      </c>
      <c r="U350" s="184">
        <f t="shared" si="218"/>
        <v>0</v>
      </c>
      <c r="V350" s="173">
        <f t="shared" si="219"/>
        <v>0</v>
      </c>
      <c r="W350" s="174">
        <f t="shared" si="214"/>
        <v>0</v>
      </c>
      <c r="X350" s="174">
        <f t="shared" si="220"/>
        <v>0</v>
      </c>
      <c r="Y350" s="172">
        <f t="shared" si="221"/>
        <v>0</v>
      </c>
      <c r="Z350" s="98"/>
      <c r="AA350" s="90"/>
      <c r="AB350" s="90"/>
      <c r="AC350" s="97"/>
      <c r="AD350" s="98"/>
      <c r="AE350" s="90"/>
      <c r="AF350" s="90"/>
      <c r="AG350" s="90"/>
      <c r="AH350" s="97"/>
    </row>
    <row r="351" spans="1:34" ht="11.4" customHeight="1" x14ac:dyDescent="0.2">
      <c r="A351" s="123" t="s">
        <v>108</v>
      </c>
      <c r="B351" s="260" t="s">
        <v>109</v>
      </c>
      <c r="C351" s="252">
        <v>12</v>
      </c>
      <c r="D351" s="32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4"/>
      <c r="R351" s="170">
        <f t="shared" si="215"/>
        <v>0</v>
      </c>
      <c r="S351" s="171">
        <f t="shared" si="216"/>
        <v>0</v>
      </c>
      <c r="T351" s="171">
        <f t="shared" si="217"/>
        <v>0</v>
      </c>
      <c r="U351" s="184">
        <f t="shared" si="218"/>
        <v>0</v>
      </c>
      <c r="V351" s="173">
        <f t="shared" si="219"/>
        <v>0</v>
      </c>
      <c r="W351" s="174">
        <f t="shared" si="214"/>
        <v>0</v>
      </c>
      <c r="X351" s="174">
        <f t="shared" si="220"/>
        <v>0</v>
      </c>
      <c r="Y351" s="172">
        <f t="shared" si="221"/>
        <v>0</v>
      </c>
      <c r="Z351" s="98"/>
      <c r="AA351" s="90"/>
      <c r="AB351" s="90"/>
      <c r="AC351" s="97"/>
      <c r="AD351" s="98"/>
      <c r="AE351" s="90"/>
      <c r="AF351" s="90"/>
      <c r="AG351" s="90"/>
      <c r="AH351" s="97"/>
    </row>
    <row r="352" spans="1:34" ht="11.4" customHeight="1" x14ac:dyDescent="0.2">
      <c r="A352" s="123" t="s">
        <v>108</v>
      </c>
      <c r="B352" s="260" t="s">
        <v>109</v>
      </c>
      <c r="C352" s="252">
        <v>13</v>
      </c>
      <c r="D352" s="32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4"/>
      <c r="R352" s="170">
        <f t="shared" si="215"/>
        <v>0</v>
      </c>
      <c r="S352" s="171">
        <f t="shared" si="216"/>
        <v>0</v>
      </c>
      <c r="T352" s="171">
        <f t="shared" si="217"/>
        <v>0</v>
      </c>
      <c r="U352" s="184">
        <f t="shared" si="218"/>
        <v>0</v>
      </c>
      <c r="V352" s="173">
        <f>_xlfn.CEILING.PRECISE((P352*5+I352*2)/7)</f>
        <v>0</v>
      </c>
      <c r="W352" s="174">
        <f t="shared" si="214"/>
        <v>0</v>
      </c>
      <c r="X352" s="174">
        <f t="shared" si="220"/>
        <v>0</v>
      </c>
      <c r="Y352" s="172">
        <f t="shared" si="221"/>
        <v>0</v>
      </c>
      <c r="Z352" s="98"/>
      <c r="AA352" s="90"/>
      <c r="AB352" s="90"/>
      <c r="AC352" s="97"/>
      <c r="AD352" s="98"/>
      <c r="AE352" s="90"/>
      <c r="AF352" s="90"/>
      <c r="AG352" s="90"/>
      <c r="AH352" s="97"/>
    </row>
    <row r="353" spans="1:34" ht="11.4" customHeight="1" x14ac:dyDescent="0.2">
      <c r="A353" s="123" t="s">
        <v>108</v>
      </c>
      <c r="B353" s="260" t="s">
        <v>109</v>
      </c>
      <c r="C353" s="252">
        <v>14</v>
      </c>
      <c r="D353" s="32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4"/>
      <c r="R353" s="170">
        <f t="shared" si="215"/>
        <v>0</v>
      </c>
      <c r="S353" s="171">
        <f t="shared" si="216"/>
        <v>0</v>
      </c>
      <c r="T353" s="171">
        <f t="shared" si="217"/>
        <v>0</v>
      </c>
      <c r="U353" s="184">
        <f t="shared" si="218"/>
        <v>0</v>
      </c>
      <c r="V353" s="173">
        <f t="shared" si="219"/>
        <v>0</v>
      </c>
      <c r="W353" s="174">
        <f t="shared" si="214"/>
        <v>0</v>
      </c>
      <c r="X353" s="174">
        <f t="shared" si="220"/>
        <v>0</v>
      </c>
      <c r="Y353" s="172">
        <f t="shared" si="221"/>
        <v>0</v>
      </c>
      <c r="Z353" s="98"/>
      <c r="AA353" s="90"/>
      <c r="AB353" s="90"/>
      <c r="AC353" s="97"/>
      <c r="AD353" s="98"/>
      <c r="AE353" s="90"/>
      <c r="AF353" s="90"/>
      <c r="AG353" s="90"/>
      <c r="AH353" s="97"/>
    </row>
    <row r="354" spans="1:34" ht="11.4" customHeight="1" x14ac:dyDescent="0.2">
      <c r="A354" s="123" t="s">
        <v>108</v>
      </c>
      <c r="B354" s="260" t="s">
        <v>109</v>
      </c>
      <c r="C354" s="252">
        <v>15</v>
      </c>
      <c r="D354" s="32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4"/>
      <c r="R354" s="170">
        <f t="shared" si="215"/>
        <v>0</v>
      </c>
      <c r="S354" s="171">
        <f t="shared" si="216"/>
        <v>0</v>
      </c>
      <c r="T354" s="171">
        <f t="shared" si="217"/>
        <v>0</v>
      </c>
      <c r="U354" s="184">
        <f t="shared" si="218"/>
        <v>0</v>
      </c>
      <c r="V354" s="173">
        <f t="shared" si="219"/>
        <v>0</v>
      </c>
      <c r="W354" s="174">
        <f t="shared" si="214"/>
        <v>0</v>
      </c>
      <c r="X354" s="174">
        <f t="shared" si="220"/>
        <v>0</v>
      </c>
      <c r="Y354" s="172">
        <f t="shared" si="221"/>
        <v>0</v>
      </c>
      <c r="Z354" s="98"/>
      <c r="AA354" s="90"/>
      <c r="AB354" s="90"/>
      <c r="AC354" s="97"/>
      <c r="AD354" s="98"/>
      <c r="AE354" s="90"/>
      <c r="AF354" s="90"/>
      <c r="AG354" s="90"/>
      <c r="AH354" s="97"/>
    </row>
    <row r="355" spans="1:34" ht="11.4" customHeight="1" x14ac:dyDescent="0.2">
      <c r="A355" s="123" t="s">
        <v>108</v>
      </c>
      <c r="B355" s="260" t="s">
        <v>109</v>
      </c>
      <c r="C355" s="252">
        <v>16</v>
      </c>
      <c r="D355" s="32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4"/>
      <c r="R355" s="170">
        <f t="shared" si="215"/>
        <v>0</v>
      </c>
      <c r="S355" s="171">
        <f t="shared" si="216"/>
        <v>0</v>
      </c>
      <c r="T355" s="171">
        <f t="shared" si="217"/>
        <v>0</v>
      </c>
      <c r="U355" s="184">
        <f t="shared" si="218"/>
        <v>0</v>
      </c>
      <c r="V355" s="173">
        <f t="shared" si="219"/>
        <v>0</v>
      </c>
      <c r="W355" s="174">
        <f t="shared" si="214"/>
        <v>0</v>
      </c>
      <c r="X355" s="174">
        <f t="shared" si="220"/>
        <v>0</v>
      </c>
      <c r="Y355" s="172">
        <f t="shared" si="221"/>
        <v>0</v>
      </c>
      <c r="Z355" s="96"/>
      <c r="AA355" s="89"/>
      <c r="AB355" s="89"/>
      <c r="AC355" s="97"/>
      <c r="AD355" s="96"/>
      <c r="AE355" s="89"/>
      <c r="AF355" s="89"/>
      <c r="AG355" s="89"/>
      <c r="AH355" s="97"/>
    </row>
    <row r="356" spans="1:34" ht="11.4" customHeight="1" x14ac:dyDescent="0.2">
      <c r="A356" s="123" t="s">
        <v>108</v>
      </c>
      <c r="B356" s="260" t="s">
        <v>109</v>
      </c>
      <c r="C356" s="252">
        <v>17</v>
      </c>
      <c r="D356" s="32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4"/>
      <c r="R356" s="170">
        <f t="shared" si="215"/>
        <v>0</v>
      </c>
      <c r="S356" s="171">
        <f t="shared" si="216"/>
        <v>0</v>
      </c>
      <c r="T356" s="171">
        <f t="shared" si="217"/>
        <v>0</v>
      </c>
      <c r="U356" s="184">
        <f t="shared" si="218"/>
        <v>0</v>
      </c>
      <c r="V356" s="173">
        <f t="shared" si="219"/>
        <v>0</v>
      </c>
      <c r="W356" s="174">
        <f t="shared" si="214"/>
        <v>0</v>
      </c>
      <c r="X356" s="174">
        <f t="shared" si="220"/>
        <v>0</v>
      </c>
      <c r="Y356" s="172">
        <f t="shared" si="221"/>
        <v>0</v>
      </c>
      <c r="Z356" s="96"/>
      <c r="AA356" s="89"/>
      <c r="AB356" s="89"/>
      <c r="AC356" s="97"/>
      <c r="AD356" s="96"/>
      <c r="AE356" s="89"/>
      <c r="AF356" s="89"/>
      <c r="AG356" s="89"/>
      <c r="AH356" s="97"/>
    </row>
    <row r="357" spans="1:34" ht="11.4" customHeight="1" x14ac:dyDescent="0.2">
      <c r="A357" s="123" t="s">
        <v>108</v>
      </c>
      <c r="B357" s="260" t="s">
        <v>109</v>
      </c>
      <c r="C357" s="252">
        <v>18</v>
      </c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115"/>
      <c r="R357" s="170">
        <f t="shared" si="215"/>
        <v>0</v>
      </c>
      <c r="S357" s="171">
        <f t="shared" si="216"/>
        <v>0</v>
      </c>
      <c r="T357" s="171">
        <f t="shared" si="217"/>
        <v>0</v>
      </c>
      <c r="U357" s="184">
        <f t="shared" si="218"/>
        <v>0</v>
      </c>
      <c r="V357" s="173">
        <f t="shared" si="219"/>
        <v>0</v>
      </c>
      <c r="W357" s="174">
        <f t="shared" si="214"/>
        <v>0</v>
      </c>
      <c r="X357" s="174">
        <f t="shared" si="220"/>
        <v>0</v>
      </c>
      <c r="Y357" s="172">
        <f t="shared" si="221"/>
        <v>0</v>
      </c>
      <c r="Z357" s="96"/>
      <c r="AA357" s="89"/>
      <c r="AB357" s="89"/>
      <c r="AC357" s="97"/>
      <c r="AD357" s="96"/>
      <c r="AE357" s="89"/>
      <c r="AF357" s="89"/>
      <c r="AG357" s="89"/>
      <c r="AH357" s="97"/>
    </row>
    <row r="358" spans="1:34" ht="11.4" customHeight="1" x14ac:dyDescent="0.2">
      <c r="A358" s="123" t="s">
        <v>108</v>
      </c>
      <c r="B358" s="260" t="s">
        <v>109</v>
      </c>
      <c r="C358" s="254">
        <v>19</v>
      </c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115"/>
      <c r="R358" s="170">
        <f t="shared" si="215"/>
        <v>0</v>
      </c>
      <c r="S358" s="171">
        <f t="shared" si="216"/>
        <v>0</v>
      </c>
      <c r="T358" s="171">
        <f t="shared" si="217"/>
        <v>0</v>
      </c>
      <c r="U358" s="184">
        <f t="shared" si="218"/>
        <v>0</v>
      </c>
      <c r="V358" s="173">
        <f t="shared" si="219"/>
        <v>0</v>
      </c>
      <c r="W358" s="174">
        <f t="shared" si="214"/>
        <v>0</v>
      </c>
      <c r="X358" s="174">
        <f t="shared" si="220"/>
        <v>0</v>
      </c>
      <c r="Y358" s="172">
        <f t="shared" si="221"/>
        <v>0</v>
      </c>
      <c r="Z358" s="96"/>
      <c r="AA358" s="89"/>
      <c r="AB358" s="89"/>
      <c r="AC358" s="97"/>
      <c r="AD358" s="96"/>
      <c r="AE358" s="89"/>
      <c r="AF358" s="89"/>
      <c r="AG358" s="89"/>
      <c r="AH358" s="97"/>
    </row>
    <row r="359" spans="1:34" ht="11.4" customHeight="1" x14ac:dyDescent="0.2">
      <c r="A359" s="123" t="s">
        <v>108</v>
      </c>
      <c r="B359" s="260" t="s">
        <v>109</v>
      </c>
      <c r="C359" s="254">
        <v>20</v>
      </c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115"/>
      <c r="R359" s="170">
        <f t="shared" si="215"/>
        <v>0</v>
      </c>
      <c r="S359" s="171">
        <f t="shared" si="216"/>
        <v>0</v>
      </c>
      <c r="T359" s="171">
        <f t="shared" si="217"/>
        <v>0</v>
      </c>
      <c r="U359" s="184">
        <f t="shared" si="218"/>
        <v>0</v>
      </c>
      <c r="V359" s="173">
        <f t="shared" si="219"/>
        <v>0</v>
      </c>
      <c r="W359" s="174">
        <f t="shared" si="214"/>
        <v>0</v>
      </c>
      <c r="X359" s="174">
        <f t="shared" si="220"/>
        <v>0</v>
      </c>
      <c r="Y359" s="172">
        <f t="shared" si="221"/>
        <v>0</v>
      </c>
      <c r="Z359" s="100"/>
      <c r="AA359" s="92"/>
      <c r="AB359" s="92"/>
      <c r="AC359" s="101"/>
      <c r="AD359" s="100"/>
      <c r="AE359" s="92"/>
      <c r="AF359" s="92"/>
      <c r="AG359" s="92"/>
      <c r="AH359" s="101"/>
    </row>
    <row r="360" spans="1:34" ht="11.4" customHeight="1" x14ac:dyDescent="0.2">
      <c r="A360" s="123" t="s">
        <v>108</v>
      </c>
      <c r="B360" s="260" t="s">
        <v>109</v>
      </c>
      <c r="C360" s="254">
        <v>21</v>
      </c>
      <c r="D360" s="32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4"/>
      <c r="R360" s="170">
        <f t="shared" si="215"/>
        <v>0</v>
      </c>
      <c r="S360" s="171">
        <f t="shared" si="216"/>
        <v>0</v>
      </c>
      <c r="T360" s="171">
        <f t="shared" si="217"/>
        <v>0</v>
      </c>
      <c r="U360" s="184">
        <f t="shared" si="218"/>
        <v>0</v>
      </c>
      <c r="V360" s="173">
        <f t="shared" si="219"/>
        <v>0</v>
      </c>
      <c r="W360" s="174">
        <f t="shared" si="214"/>
        <v>0</v>
      </c>
      <c r="X360" s="174">
        <f t="shared" si="220"/>
        <v>0</v>
      </c>
      <c r="Y360" s="172">
        <f t="shared" si="221"/>
        <v>0</v>
      </c>
      <c r="Z360" s="98"/>
      <c r="AA360" s="90"/>
      <c r="AB360" s="90"/>
      <c r="AC360" s="97"/>
      <c r="AD360" s="98"/>
      <c r="AE360" s="90"/>
      <c r="AF360" s="90"/>
      <c r="AG360" s="90"/>
      <c r="AH360" s="97"/>
    </row>
    <row r="361" spans="1:34" ht="11.4" customHeight="1" x14ac:dyDescent="0.2">
      <c r="A361" s="123" t="s">
        <v>108</v>
      </c>
      <c r="B361" s="260" t="s">
        <v>109</v>
      </c>
      <c r="C361" s="252">
        <v>22</v>
      </c>
      <c r="D361" s="32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4"/>
      <c r="R361" s="170">
        <f t="shared" si="215"/>
        <v>0</v>
      </c>
      <c r="S361" s="171">
        <f t="shared" si="216"/>
        <v>0</v>
      </c>
      <c r="T361" s="171">
        <f t="shared" si="217"/>
        <v>0</v>
      </c>
      <c r="U361" s="184">
        <f t="shared" si="218"/>
        <v>0</v>
      </c>
      <c r="V361" s="173">
        <f t="shared" si="219"/>
        <v>0</v>
      </c>
      <c r="W361" s="174">
        <f t="shared" si="214"/>
        <v>0</v>
      </c>
      <c r="X361" s="174">
        <f t="shared" si="220"/>
        <v>0</v>
      </c>
      <c r="Y361" s="172">
        <f t="shared" si="221"/>
        <v>0</v>
      </c>
      <c r="Z361" s="98"/>
      <c r="AA361" s="90"/>
      <c r="AB361" s="90"/>
      <c r="AC361" s="97"/>
      <c r="AD361" s="98"/>
      <c r="AE361" s="90"/>
      <c r="AF361" s="90"/>
      <c r="AG361" s="90"/>
      <c r="AH361" s="97"/>
    </row>
    <row r="362" spans="1:34" ht="11.4" customHeight="1" x14ac:dyDescent="0.2">
      <c r="A362" s="123" t="s">
        <v>108</v>
      </c>
      <c r="B362" s="260" t="s">
        <v>109</v>
      </c>
      <c r="C362" s="252">
        <v>23</v>
      </c>
      <c r="D362" s="32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4"/>
      <c r="R362" s="170">
        <f t="shared" si="215"/>
        <v>0</v>
      </c>
      <c r="S362" s="171">
        <f t="shared" si="216"/>
        <v>0</v>
      </c>
      <c r="T362" s="171">
        <f t="shared" si="217"/>
        <v>0</v>
      </c>
      <c r="U362" s="184">
        <f t="shared" si="218"/>
        <v>0</v>
      </c>
      <c r="V362" s="173">
        <f t="shared" si="219"/>
        <v>0</v>
      </c>
      <c r="W362" s="174">
        <f t="shared" si="214"/>
        <v>0</v>
      </c>
      <c r="X362" s="174">
        <f t="shared" si="220"/>
        <v>0</v>
      </c>
      <c r="Y362" s="172">
        <f t="shared" si="221"/>
        <v>0</v>
      </c>
      <c r="Z362" s="98"/>
      <c r="AA362" s="90"/>
      <c r="AB362" s="90"/>
      <c r="AC362" s="97"/>
      <c r="AD362" s="98"/>
      <c r="AE362" s="90"/>
      <c r="AF362" s="90"/>
      <c r="AG362" s="90"/>
      <c r="AH362" s="97"/>
    </row>
    <row r="363" spans="1:34" ht="11.4" customHeight="1" x14ac:dyDescent="0.2">
      <c r="A363" s="123" t="s">
        <v>108</v>
      </c>
      <c r="B363" s="260" t="s">
        <v>109</v>
      </c>
      <c r="C363" s="252">
        <v>24</v>
      </c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115"/>
      <c r="R363" s="170">
        <f t="shared" si="215"/>
        <v>0</v>
      </c>
      <c r="S363" s="171">
        <f t="shared" si="216"/>
        <v>0</v>
      </c>
      <c r="T363" s="171">
        <f t="shared" si="217"/>
        <v>0</v>
      </c>
      <c r="U363" s="184">
        <f t="shared" si="218"/>
        <v>0</v>
      </c>
      <c r="V363" s="173">
        <f t="shared" si="219"/>
        <v>0</v>
      </c>
      <c r="W363" s="174">
        <f t="shared" si="214"/>
        <v>0</v>
      </c>
      <c r="X363" s="174">
        <f t="shared" si="220"/>
        <v>0</v>
      </c>
      <c r="Y363" s="172">
        <f t="shared" si="221"/>
        <v>0</v>
      </c>
      <c r="Z363" s="98"/>
      <c r="AA363" s="90"/>
      <c r="AB363" s="90"/>
      <c r="AC363" s="97"/>
      <c r="AD363" s="98"/>
      <c r="AE363" s="90"/>
      <c r="AF363" s="90"/>
      <c r="AG363" s="90"/>
      <c r="AH363" s="97"/>
    </row>
    <row r="364" spans="1:34" ht="11.4" customHeight="1" x14ac:dyDescent="0.2">
      <c r="A364" s="123" t="s">
        <v>108</v>
      </c>
      <c r="B364" s="260" t="s">
        <v>109</v>
      </c>
      <c r="C364" s="252">
        <v>25</v>
      </c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115"/>
      <c r="R364" s="170">
        <f t="shared" si="215"/>
        <v>0</v>
      </c>
      <c r="S364" s="171">
        <f t="shared" si="216"/>
        <v>0</v>
      </c>
      <c r="T364" s="171">
        <f t="shared" si="217"/>
        <v>0</v>
      </c>
      <c r="U364" s="184">
        <f t="shared" si="218"/>
        <v>0</v>
      </c>
      <c r="V364" s="173">
        <f t="shared" si="219"/>
        <v>0</v>
      </c>
      <c r="W364" s="174">
        <f t="shared" si="214"/>
        <v>0</v>
      </c>
      <c r="X364" s="174">
        <f t="shared" si="220"/>
        <v>0</v>
      </c>
      <c r="Y364" s="172">
        <f t="shared" si="221"/>
        <v>0</v>
      </c>
      <c r="Z364" s="98"/>
      <c r="AA364" s="90"/>
      <c r="AB364" s="90"/>
      <c r="AC364" s="97"/>
      <c r="AD364" s="98"/>
      <c r="AE364" s="90"/>
      <c r="AF364" s="90"/>
      <c r="AG364" s="90"/>
      <c r="AH364" s="97"/>
    </row>
    <row r="365" spans="1:34" ht="11.4" customHeight="1" x14ac:dyDescent="0.2">
      <c r="A365" s="123" t="s">
        <v>108</v>
      </c>
      <c r="B365" s="260" t="s">
        <v>109</v>
      </c>
      <c r="C365" s="252">
        <v>26</v>
      </c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115"/>
      <c r="R365" s="170">
        <f t="shared" si="215"/>
        <v>0</v>
      </c>
      <c r="S365" s="171">
        <f t="shared" si="216"/>
        <v>0</v>
      </c>
      <c r="T365" s="171">
        <f t="shared" si="217"/>
        <v>0</v>
      </c>
      <c r="U365" s="184">
        <f t="shared" si="218"/>
        <v>0</v>
      </c>
      <c r="V365" s="173">
        <f t="shared" si="219"/>
        <v>0</v>
      </c>
      <c r="W365" s="174">
        <f t="shared" si="214"/>
        <v>0</v>
      </c>
      <c r="X365" s="174">
        <f t="shared" si="220"/>
        <v>0</v>
      </c>
      <c r="Y365" s="172">
        <f t="shared" si="221"/>
        <v>0</v>
      </c>
      <c r="Z365" s="100"/>
      <c r="AA365" s="92"/>
      <c r="AB365" s="92"/>
      <c r="AC365" s="101"/>
      <c r="AD365" s="100"/>
      <c r="AE365" s="92"/>
      <c r="AF365" s="92"/>
      <c r="AG365" s="92"/>
      <c r="AH365" s="101"/>
    </row>
    <row r="366" spans="1:34" ht="11.4" customHeight="1" x14ac:dyDescent="0.2">
      <c r="A366" s="123" t="s">
        <v>108</v>
      </c>
      <c r="B366" s="260" t="s">
        <v>109</v>
      </c>
      <c r="C366" s="252">
        <v>27</v>
      </c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115"/>
      <c r="R366" s="170">
        <f t="shared" si="215"/>
        <v>0</v>
      </c>
      <c r="S366" s="171">
        <f t="shared" si="216"/>
        <v>0</v>
      </c>
      <c r="T366" s="171">
        <f t="shared" si="217"/>
        <v>0</v>
      </c>
      <c r="U366" s="184">
        <f t="shared" si="218"/>
        <v>0</v>
      </c>
      <c r="V366" s="173">
        <f t="shared" si="219"/>
        <v>0</v>
      </c>
      <c r="W366" s="174">
        <f t="shared" si="214"/>
        <v>0</v>
      </c>
      <c r="X366" s="174">
        <f t="shared" si="220"/>
        <v>0</v>
      </c>
      <c r="Y366" s="172">
        <f t="shared" si="221"/>
        <v>0</v>
      </c>
      <c r="Z366" s="100"/>
      <c r="AA366" s="92"/>
      <c r="AB366" s="92"/>
      <c r="AC366" s="101"/>
      <c r="AD366" s="100"/>
      <c r="AE366" s="92"/>
      <c r="AF366" s="92"/>
      <c r="AG366" s="92"/>
      <c r="AH366" s="101"/>
    </row>
    <row r="367" spans="1:34" ht="11.4" customHeight="1" x14ac:dyDescent="0.2">
      <c r="A367" s="123" t="s">
        <v>108</v>
      </c>
      <c r="B367" s="260" t="s">
        <v>109</v>
      </c>
      <c r="C367" s="252">
        <v>28</v>
      </c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115"/>
      <c r="R367" s="170">
        <f t="shared" si="215"/>
        <v>0</v>
      </c>
      <c r="S367" s="171">
        <f t="shared" si="216"/>
        <v>0</v>
      </c>
      <c r="T367" s="171">
        <f t="shared" si="217"/>
        <v>0</v>
      </c>
      <c r="U367" s="184">
        <f t="shared" si="218"/>
        <v>0</v>
      </c>
      <c r="V367" s="173">
        <f t="shared" si="219"/>
        <v>0</v>
      </c>
      <c r="W367" s="174">
        <f t="shared" si="214"/>
        <v>0</v>
      </c>
      <c r="X367" s="174">
        <f t="shared" si="220"/>
        <v>0</v>
      </c>
      <c r="Y367" s="172">
        <f t="shared" si="221"/>
        <v>0</v>
      </c>
      <c r="Z367" s="100"/>
      <c r="AA367" s="92"/>
      <c r="AB367" s="92"/>
      <c r="AC367" s="101"/>
      <c r="AD367" s="100"/>
      <c r="AE367" s="92"/>
      <c r="AF367" s="92"/>
      <c r="AG367" s="92"/>
      <c r="AH367" s="101"/>
    </row>
    <row r="368" spans="1:34" ht="11.4" customHeight="1" x14ac:dyDescent="0.2">
      <c r="A368" s="123" t="s">
        <v>108</v>
      </c>
      <c r="B368" s="260" t="s">
        <v>109</v>
      </c>
      <c r="C368" s="252">
        <v>29</v>
      </c>
      <c r="D368" s="32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4"/>
      <c r="R368" s="170">
        <f t="shared" si="215"/>
        <v>0</v>
      </c>
      <c r="S368" s="171">
        <f t="shared" si="216"/>
        <v>0</v>
      </c>
      <c r="T368" s="171">
        <f t="shared" si="217"/>
        <v>0</v>
      </c>
      <c r="U368" s="184">
        <f t="shared" si="218"/>
        <v>0</v>
      </c>
      <c r="V368" s="173">
        <f t="shared" si="219"/>
        <v>0</v>
      </c>
      <c r="W368" s="174">
        <f t="shared" si="214"/>
        <v>0</v>
      </c>
      <c r="X368" s="174">
        <f t="shared" si="220"/>
        <v>0</v>
      </c>
      <c r="Y368" s="172">
        <f t="shared" si="221"/>
        <v>0</v>
      </c>
      <c r="Z368" s="98"/>
      <c r="AA368" s="90"/>
      <c r="AB368" s="90"/>
      <c r="AC368" s="97"/>
      <c r="AD368" s="98"/>
      <c r="AE368" s="90"/>
      <c r="AF368" s="90"/>
      <c r="AG368" s="90"/>
      <c r="AH368" s="97"/>
    </row>
    <row r="369" spans="1:35" ht="11.4" customHeight="1" x14ac:dyDescent="0.2">
      <c r="A369" s="123" t="s">
        <v>108</v>
      </c>
      <c r="B369" s="260" t="s">
        <v>109</v>
      </c>
      <c r="C369" s="253">
        <v>30</v>
      </c>
      <c r="D369" s="32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4"/>
      <c r="R369" s="170">
        <f t="shared" si="215"/>
        <v>0</v>
      </c>
      <c r="S369" s="171">
        <f t="shared" si="216"/>
        <v>0</v>
      </c>
      <c r="T369" s="171">
        <f t="shared" si="217"/>
        <v>0</v>
      </c>
      <c r="U369" s="184">
        <f t="shared" si="218"/>
        <v>0</v>
      </c>
      <c r="V369" s="173">
        <f t="shared" si="219"/>
        <v>0</v>
      </c>
      <c r="W369" s="174">
        <f t="shared" si="214"/>
        <v>0</v>
      </c>
      <c r="X369" s="174">
        <f t="shared" si="220"/>
        <v>0</v>
      </c>
      <c r="Y369" s="172">
        <f t="shared" si="221"/>
        <v>0</v>
      </c>
      <c r="Z369" s="98"/>
      <c r="AA369" s="90"/>
      <c r="AB369" s="90"/>
      <c r="AC369" s="97"/>
      <c r="AD369" s="98"/>
      <c r="AE369" s="90"/>
      <c r="AF369" s="90"/>
      <c r="AG369" s="90"/>
      <c r="AH369" s="97"/>
    </row>
    <row r="370" spans="1:35" ht="11.4" customHeight="1" x14ac:dyDescent="0.2">
      <c r="A370" s="123" t="s">
        <v>108</v>
      </c>
      <c r="B370" s="260" t="s">
        <v>109</v>
      </c>
      <c r="C370" s="253">
        <v>31</v>
      </c>
      <c r="D370" s="32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4"/>
      <c r="R370" s="170">
        <f t="shared" si="215"/>
        <v>0</v>
      </c>
      <c r="S370" s="171">
        <f t="shared" si="216"/>
        <v>0</v>
      </c>
      <c r="T370" s="171">
        <f t="shared" si="217"/>
        <v>0</v>
      </c>
      <c r="U370" s="184">
        <f t="shared" si="218"/>
        <v>0</v>
      </c>
      <c r="V370" s="173">
        <f t="shared" si="219"/>
        <v>0</v>
      </c>
      <c r="W370" s="174">
        <f t="shared" si="214"/>
        <v>0</v>
      </c>
      <c r="X370" s="174">
        <f t="shared" si="220"/>
        <v>0</v>
      </c>
      <c r="Y370" s="172">
        <f t="shared" si="221"/>
        <v>0</v>
      </c>
      <c r="Z370" s="98"/>
      <c r="AA370" s="90"/>
      <c r="AB370" s="90"/>
      <c r="AC370" s="97"/>
      <c r="AD370" s="98"/>
      <c r="AE370" s="90"/>
      <c r="AF370" s="90"/>
      <c r="AG370" s="90"/>
      <c r="AH370" s="97"/>
    </row>
    <row r="371" spans="1:35" ht="11.4" customHeight="1" x14ac:dyDescent="0.2">
      <c r="A371" s="123" t="s">
        <v>108</v>
      </c>
      <c r="B371" s="260" t="s">
        <v>109</v>
      </c>
      <c r="C371" s="252">
        <v>32</v>
      </c>
      <c r="D371" s="36"/>
      <c r="E371" s="37"/>
      <c r="F371" s="37"/>
      <c r="G371" s="33"/>
      <c r="H371" s="37"/>
      <c r="I371" s="33"/>
      <c r="J371" s="37"/>
      <c r="K371" s="37"/>
      <c r="L371" s="37"/>
      <c r="M371" s="37"/>
      <c r="N371" s="37"/>
      <c r="O371" s="37"/>
      <c r="P371" s="37"/>
      <c r="Q371" s="38"/>
      <c r="R371" s="170">
        <f t="shared" si="215"/>
        <v>0</v>
      </c>
      <c r="S371" s="171">
        <f t="shared" si="216"/>
        <v>0</v>
      </c>
      <c r="T371" s="171">
        <f t="shared" si="217"/>
        <v>0</v>
      </c>
      <c r="U371" s="184">
        <f t="shared" si="218"/>
        <v>0</v>
      </c>
      <c r="V371" s="173">
        <f t="shared" si="219"/>
        <v>0</v>
      </c>
      <c r="W371" s="174">
        <f t="shared" si="214"/>
        <v>0</v>
      </c>
      <c r="X371" s="174">
        <f t="shared" si="220"/>
        <v>0</v>
      </c>
      <c r="Y371" s="172">
        <f t="shared" si="221"/>
        <v>0</v>
      </c>
      <c r="Z371" s="100"/>
      <c r="AA371" s="92"/>
      <c r="AB371" s="92"/>
      <c r="AC371" s="101"/>
      <c r="AD371" s="100"/>
      <c r="AE371" s="92"/>
      <c r="AF371" s="92"/>
      <c r="AG371" s="92"/>
      <c r="AH371" s="101"/>
    </row>
    <row r="372" spans="1:35" ht="11.4" customHeight="1" x14ac:dyDescent="0.2">
      <c r="A372" s="123" t="s">
        <v>108</v>
      </c>
      <c r="B372" s="260" t="s">
        <v>109</v>
      </c>
      <c r="C372" s="252">
        <v>33</v>
      </c>
      <c r="D372" s="32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4"/>
      <c r="R372" s="170">
        <f t="shared" si="215"/>
        <v>0</v>
      </c>
      <c r="S372" s="171">
        <f t="shared" si="216"/>
        <v>0</v>
      </c>
      <c r="T372" s="171">
        <f t="shared" si="217"/>
        <v>0</v>
      </c>
      <c r="U372" s="184">
        <f t="shared" si="218"/>
        <v>0</v>
      </c>
      <c r="V372" s="173">
        <f t="shared" si="219"/>
        <v>0</v>
      </c>
      <c r="W372" s="174">
        <f t="shared" si="214"/>
        <v>0</v>
      </c>
      <c r="X372" s="174">
        <f t="shared" si="220"/>
        <v>0</v>
      </c>
      <c r="Y372" s="172">
        <f t="shared" si="221"/>
        <v>0</v>
      </c>
      <c r="Z372" s="98"/>
      <c r="AA372" s="90"/>
      <c r="AB372" s="90"/>
      <c r="AC372" s="97"/>
      <c r="AD372" s="98"/>
      <c r="AE372" s="90"/>
      <c r="AF372" s="90"/>
      <c r="AG372" s="90"/>
      <c r="AH372" s="97"/>
    </row>
    <row r="373" spans="1:35" ht="11.4" customHeight="1" x14ac:dyDescent="0.2">
      <c r="A373" s="123" t="s">
        <v>108</v>
      </c>
      <c r="B373" s="260" t="s">
        <v>109</v>
      </c>
      <c r="C373" s="252">
        <v>34</v>
      </c>
      <c r="D373" s="32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4"/>
      <c r="R373" s="170">
        <f t="shared" si="215"/>
        <v>0</v>
      </c>
      <c r="S373" s="171">
        <f t="shared" si="216"/>
        <v>0</v>
      </c>
      <c r="T373" s="171">
        <f t="shared" si="217"/>
        <v>0</v>
      </c>
      <c r="U373" s="184">
        <f t="shared" si="218"/>
        <v>0</v>
      </c>
      <c r="V373" s="173">
        <f t="shared" si="219"/>
        <v>0</v>
      </c>
      <c r="W373" s="174">
        <f t="shared" si="214"/>
        <v>0</v>
      </c>
      <c r="X373" s="174">
        <f t="shared" si="220"/>
        <v>0</v>
      </c>
      <c r="Y373" s="172">
        <f t="shared" si="221"/>
        <v>0</v>
      </c>
      <c r="Z373" s="98"/>
      <c r="AA373" s="90"/>
      <c r="AB373" s="90"/>
      <c r="AC373" s="97"/>
      <c r="AD373" s="98"/>
      <c r="AE373" s="90"/>
      <c r="AF373" s="90"/>
      <c r="AG373" s="90"/>
      <c r="AH373" s="97"/>
    </row>
    <row r="374" spans="1:35" ht="11.4" customHeight="1" x14ac:dyDescent="0.2">
      <c r="A374" s="123" t="s">
        <v>108</v>
      </c>
      <c r="B374" s="260" t="s">
        <v>109</v>
      </c>
      <c r="C374" s="252">
        <v>35</v>
      </c>
      <c r="D374" s="32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4"/>
      <c r="R374" s="170">
        <f t="shared" si="215"/>
        <v>0</v>
      </c>
      <c r="S374" s="171">
        <f t="shared" si="216"/>
        <v>0</v>
      </c>
      <c r="T374" s="171">
        <f t="shared" si="217"/>
        <v>0</v>
      </c>
      <c r="U374" s="184">
        <f t="shared" si="218"/>
        <v>0</v>
      </c>
      <c r="V374" s="173">
        <f t="shared" si="219"/>
        <v>0</v>
      </c>
      <c r="W374" s="174">
        <f t="shared" si="214"/>
        <v>0</v>
      </c>
      <c r="X374" s="174">
        <f t="shared" si="220"/>
        <v>0</v>
      </c>
      <c r="Y374" s="172">
        <f t="shared" si="221"/>
        <v>0</v>
      </c>
      <c r="Z374" s="98"/>
      <c r="AA374" s="90"/>
      <c r="AB374" s="90"/>
      <c r="AC374" s="97"/>
      <c r="AD374" s="98"/>
      <c r="AE374" s="90"/>
      <c r="AF374" s="90"/>
      <c r="AG374" s="90"/>
      <c r="AH374" s="97"/>
    </row>
    <row r="375" spans="1:35" ht="11.4" customHeight="1" x14ac:dyDescent="0.2">
      <c r="A375" s="123" t="s">
        <v>108</v>
      </c>
      <c r="B375" s="260" t="s">
        <v>109</v>
      </c>
      <c r="C375" s="252">
        <v>36</v>
      </c>
      <c r="D375" s="32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4"/>
      <c r="R375" s="170">
        <f t="shared" si="215"/>
        <v>0</v>
      </c>
      <c r="S375" s="171">
        <f t="shared" si="216"/>
        <v>0</v>
      </c>
      <c r="T375" s="171">
        <f t="shared" si="217"/>
        <v>0</v>
      </c>
      <c r="U375" s="184">
        <f t="shared" si="218"/>
        <v>0</v>
      </c>
      <c r="V375" s="173">
        <f t="shared" si="219"/>
        <v>0</v>
      </c>
      <c r="W375" s="174">
        <f t="shared" si="214"/>
        <v>0</v>
      </c>
      <c r="X375" s="174">
        <f t="shared" si="220"/>
        <v>0</v>
      </c>
      <c r="Y375" s="172">
        <f t="shared" si="221"/>
        <v>0</v>
      </c>
      <c r="Z375" s="98"/>
      <c r="AA375" s="90"/>
      <c r="AB375" s="90"/>
      <c r="AC375" s="97"/>
      <c r="AD375" s="98"/>
      <c r="AE375" s="90"/>
      <c r="AF375" s="90"/>
      <c r="AG375" s="90"/>
      <c r="AH375" s="97"/>
    </row>
    <row r="376" spans="1:35" ht="11.4" customHeight="1" x14ac:dyDescent="0.2">
      <c r="A376" s="123" t="s">
        <v>108</v>
      </c>
      <c r="B376" s="260" t="s">
        <v>109</v>
      </c>
      <c r="C376" s="252">
        <v>37</v>
      </c>
      <c r="D376" s="32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4"/>
      <c r="R376" s="170">
        <f t="shared" si="215"/>
        <v>0</v>
      </c>
      <c r="S376" s="171">
        <f t="shared" si="216"/>
        <v>0</v>
      </c>
      <c r="T376" s="171">
        <f t="shared" si="217"/>
        <v>0</v>
      </c>
      <c r="U376" s="184">
        <f t="shared" si="218"/>
        <v>0</v>
      </c>
      <c r="V376" s="173">
        <f t="shared" si="219"/>
        <v>0</v>
      </c>
      <c r="W376" s="174">
        <f t="shared" si="214"/>
        <v>0</v>
      </c>
      <c r="X376" s="174">
        <f t="shared" si="220"/>
        <v>0</v>
      </c>
      <c r="Y376" s="172">
        <f t="shared" si="221"/>
        <v>0</v>
      </c>
      <c r="Z376" s="98"/>
      <c r="AA376" s="90"/>
      <c r="AB376" s="90"/>
      <c r="AC376" s="97"/>
      <c r="AD376" s="98"/>
      <c r="AE376" s="90"/>
      <c r="AF376" s="90"/>
      <c r="AG376" s="90"/>
      <c r="AH376" s="97"/>
    </row>
    <row r="377" spans="1:35" ht="11.4" customHeight="1" x14ac:dyDescent="0.2">
      <c r="A377" s="123" t="s">
        <v>108</v>
      </c>
      <c r="B377" s="260" t="s">
        <v>109</v>
      </c>
      <c r="C377" s="252">
        <v>38</v>
      </c>
      <c r="D377" s="32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4"/>
      <c r="R377" s="170">
        <f t="shared" si="215"/>
        <v>0</v>
      </c>
      <c r="S377" s="171">
        <f t="shared" si="216"/>
        <v>0</v>
      </c>
      <c r="T377" s="171">
        <f t="shared" si="217"/>
        <v>0</v>
      </c>
      <c r="U377" s="184">
        <f t="shared" si="218"/>
        <v>0</v>
      </c>
      <c r="V377" s="173">
        <f t="shared" si="219"/>
        <v>0</v>
      </c>
      <c r="W377" s="174">
        <f t="shared" si="214"/>
        <v>0</v>
      </c>
      <c r="X377" s="174">
        <f t="shared" si="220"/>
        <v>0</v>
      </c>
      <c r="Y377" s="172">
        <f t="shared" si="221"/>
        <v>0</v>
      </c>
      <c r="Z377" s="98"/>
      <c r="AA377" s="90"/>
      <c r="AB377" s="90"/>
      <c r="AC377" s="97"/>
      <c r="AD377" s="98"/>
      <c r="AE377" s="90"/>
      <c r="AF377" s="90"/>
      <c r="AG377" s="90"/>
      <c r="AH377" s="97"/>
    </row>
    <row r="378" spans="1:35" ht="11.4" customHeight="1" x14ac:dyDescent="0.2">
      <c r="A378" s="123" t="s">
        <v>108</v>
      </c>
      <c r="B378" s="260" t="s">
        <v>109</v>
      </c>
      <c r="C378" s="252">
        <v>39</v>
      </c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4"/>
      <c r="R378" s="170">
        <f t="shared" si="215"/>
        <v>0</v>
      </c>
      <c r="S378" s="171">
        <f t="shared" si="216"/>
        <v>0</v>
      </c>
      <c r="T378" s="171">
        <f t="shared" si="217"/>
        <v>0</v>
      </c>
      <c r="U378" s="184">
        <f t="shared" si="218"/>
        <v>0</v>
      </c>
      <c r="V378" s="173">
        <f t="shared" si="219"/>
        <v>0</v>
      </c>
      <c r="W378" s="174">
        <f t="shared" si="214"/>
        <v>0</v>
      </c>
      <c r="X378" s="174">
        <f t="shared" si="220"/>
        <v>0</v>
      </c>
      <c r="Y378" s="172">
        <f t="shared" si="221"/>
        <v>0</v>
      </c>
      <c r="Z378" s="98"/>
      <c r="AA378" s="90"/>
      <c r="AB378" s="90"/>
      <c r="AC378" s="97"/>
      <c r="AD378" s="98"/>
      <c r="AE378" s="90"/>
      <c r="AF378" s="90"/>
      <c r="AG378" s="90"/>
      <c r="AH378" s="97"/>
    </row>
    <row r="379" spans="1:35" ht="11.4" customHeight="1" x14ac:dyDescent="0.2">
      <c r="A379" s="123" t="s">
        <v>108</v>
      </c>
      <c r="B379" s="260" t="s">
        <v>109</v>
      </c>
      <c r="C379" s="252">
        <v>40</v>
      </c>
      <c r="D379" s="32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4"/>
      <c r="R379" s="170">
        <f t="shared" si="215"/>
        <v>0</v>
      </c>
      <c r="S379" s="171">
        <f t="shared" si="216"/>
        <v>0</v>
      </c>
      <c r="T379" s="171">
        <f t="shared" si="217"/>
        <v>0</v>
      </c>
      <c r="U379" s="184">
        <f t="shared" si="218"/>
        <v>0</v>
      </c>
      <c r="V379" s="173">
        <f t="shared" si="219"/>
        <v>0</v>
      </c>
      <c r="W379" s="174">
        <f t="shared" si="214"/>
        <v>0</v>
      </c>
      <c r="X379" s="174">
        <f t="shared" si="220"/>
        <v>0</v>
      </c>
      <c r="Y379" s="172">
        <f t="shared" si="221"/>
        <v>0</v>
      </c>
      <c r="Z379" s="98"/>
      <c r="AA379" s="90"/>
      <c r="AB379" s="90"/>
      <c r="AC379" s="97"/>
      <c r="AD379" s="98"/>
      <c r="AE379" s="90"/>
      <c r="AF379" s="90"/>
      <c r="AG379" s="90"/>
      <c r="AH379" s="97"/>
    </row>
    <row r="380" spans="1:35" ht="11.4" customHeight="1" x14ac:dyDescent="0.2">
      <c r="A380" s="123" t="s">
        <v>108</v>
      </c>
      <c r="B380" s="260" t="s">
        <v>109</v>
      </c>
      <c r="C380" s="252">
        <v>41</v>
      </c>
      <c r="D380" s="32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4"/>
      <c r="R380" s="170">
        <f t="shared" si="215"/>
        <v>0</v>
      </c>
      <c r="S380" s="171">
        <f t="shared" si="216"/>
        <v>0</v>
      </c>
      <c r="T380" s="171">
        <f t="shared" si="217"/>
        <v>0</v>
      </c>
      <c r="U380" s="184">
        <f t="shared" si="218"/>
        <v>0</v>
      </c>
      <c r="V380" s="173">
        <f t="shared" si="219"/>
        <v>0</v>
      </c>
      <c r="W380" s="174">
        <f t="shared" si="214"/>
        <v>0</v>
      </c>
      <c r="X380" s="174">
        <f t="shared" si="220"/>
        <v>0</v>
      </c>
      <c r="Y380" s="172">
        <f t="shared" si="221"/>
        <v>0</v>
      </c>
      <c r="Z380" s="98"/>
      <c r="AA380" s="90"/>
      <c r="AB380" s="90"/>
      <c r="AC380" s="97"/>
      <c r="AD380" s="98"/>
      <c r="AE380" s="90"/>
      <c r="AF380" s="90"/>
      <c r="AG380" s="90"/>
      <c r="AH380" s="97"/>
    </row>
    <row r="381" spans="1:35" ht="11.4" customHeight="1" x14ac:dyDescent="0.2">
      <c r="A381" s="123" t="s">
        <v>108</v>
      </c>
      <c r="B381" s="260" t="s">
        <v>109</v>
      </c>
      <c r="C381" s="252">
        <v>42</v>
      </c>
      <c r="D381" s="39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1"/>
      <c r="R381" s="170">
        <f t="shared" si="215"/>
        <v>0</v>
      </c>
      <c r="S381" s="171">
        <f t="shared" si="216"/>
        <v>0</v>
      </c>
      <c r="T381" s="171">
        <f t="shared" si="217"/>
        <v>0</v>
      </c>
      <c r="U381" s="184">
        <f t="shared" si="218"/>
        <v>0</v>
      </c>
      <c r="V381" s="173">
        <f t="shared" si="219"/>
        <v>0</v>
      </c>
      <c r="W381" s="174">
        <f t="shared" si="214"/>
        <v>0</v>
      </c>
      <c r="X381" s="174">
        <f t="shared" si="220"/>
        <v>0</v>
      </c>
      <c r="Y381" s="172">
        <f t="shared" si="221"/>
        <v>0</v>
      </c>
      <c r="Z381" s="98"/>
      <c r="AA381" s="90"/>
      <c r="AB381" s="90"/>
      <c r="AC381" s="97"/>
      <c r="AD381" s="98"/>
      <c r="AE381" s="90"/>
      <c r="AF381" s="90"/>
      <c r="AG381" s="90"/>
      <c r="AH381" s="97"/>
    </row>
    <row r="382" spans="1:35" ht="11.4" customHeight="1" x14ac:dyDescent="0.2">
      <c r="A382" s="246" t="s">
        <v>108</v>
      </c>
      <c r="B382" s="261" t="s">
        <v>109</v>
      </c>
      <c r="C382" s="255">
        <v>43</v>
      </c>
      <c r="D382" s="36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8"/>
      <c r="Q382" s="38"/>
      <c r="R382" s="175">
        <f t="shared" ref="R382:R399" si="222">(L382*5+E382*2)/7</f>
        <v>0</v>
      </c>
      <c r="S382" s="176">
        <f t="shared" ref="S382:S399" si="223">(M382*5+F382*2)/7</f>
        <v>0</v>
      </c>
      <c r="T382" s="176">
        <f t="shared" ref="T382:T399" si="224">(N382*5+G382*2)/7</f>
        <v>0</v>
      </c>
      <c r="U382" s="177">
        <f t="shared" ref="U382:U399" si="225">(O382*5+H382*2)/7</f>
        <v>0</v>
      </c>
      <c r="V382" s="175">
        <f t="shared" ref="V382:V399" si="226">(P382*5+I382*2)/7</f>
        <v>0</v>
      </c>
      <c r="W382" s="178">
        <f t="shared" si="214"/>
        <v>0</v>
      </c>
      <c r="X382" s="178">
        <f t="shared" ref="X382:X399" si="227">(Q382*5+J382*2)/7</f>
        <v>0</v>
      </c>
      <c r="Y382" s="177">
        <f t="shared" ref="Y382:Y399" si="228">(K382*5+D382*2)/7</f>
        <v>0</v>
      </c>
      <c r="Z382" s="27"/>
      <c r="AA382" s="28"/>
      <c r="AB382" s="28"/>
      <c r="AC382" s="97"/>
      <c r="AD382" s="27"/>
      <c r="AE382" s="28"/>
      <c r="AF382" s="28"/>
      <c r="AG382" s="28"/>
      <c r="AH382" s="97"/>
      <c r="AI382" s="88"/>
    </row>
    <row r="383" spans="1:35" ht="11.4" customHeight="1" x14ac:dyDescent="0.2">
      <c r="A383" s="246" t="s">
        <v>108</v>
      </c>
      <c r="B383" s="261" t="s">
        <v>109</v>
      </c>
      <c r="C383" s="255">
        <v>44</v>
      </c>
      <c r="D383" s="36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8"/>
      <c r="Q383" s="38"/>
      <c r="R383" s="175">
        <f t="shared" si="222"/>
        <v>0</v>
      </c>
      <c r="S383" s="176">
        <f t="shared" si="223"/>
        <v>0</v>
      </c>
      <c r="T383" s="176">
        <f t="shared" si="224"/>
        <v>0</v>
      </c>
      <c r="U383" s="177">
        <f t="shared" si="225"/>
        <v>0</v>
      </c>
      <c r="V383" s="175">
        <f t="shared" si="226"/>
        <v>0</v>
      </c>
      <c r="W383" s="178">
        <f t="shared" si="214"/>
        <v>0</v>
      </c>
      <c r="X383" s="178">
        <f t="shared" si="227"/>
        <v>0</v>
      </c>
      <c r="Y383" s="177">
        <f t="shared" si="228"/>
        <v>0</v>
      </c>
      <c r="Z383" s="27"/>
      <c r="AA383" s="28"/>
      <c r="AB383" s="28"/>
      <c r="AC383" s="97"/>
      <c r="AD383" s="27"/>
      <c r="AE383" s="28"/>
      <c r="AF383" s="28"/>
      <c r="AG383" s="28"/>
      <c r="AH383" s="97"/>
      <c r="AI383" s="88"/>
    </row>
    <row r="384" spans="1:35" ht="11.4" customHeight="1" x14ac:dyDescent="0.2">
      <c r="A384" s="246" t="s">
        <v>108</v>
      </c>
      <c r="B384" s="261" t="s">
        <v>109</v>
      </c>
      <c r="C384" s="255">
        <v>45</v>
      </c>
      <c r="D384" s="36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8"/>
      <c r="Q384" s="38"/>
      <c r="R384" s="175">
        <f t="shared" si="222"/>
        <v>0</v>
      </c>
      <c r="S384" s="176">
        <f t="shared" si="223"/>
        <v>0</v>
      </c>
      <c r="T384" s="176">
        <f t="shared" si="224"/>
        <v>0</v>
      </c>
      <c r="U384" s="177">
        <f t="shared" si="225"/>
        <v>0</v>
      </c>
      <c r="V384" s="175">
        <f t="shared" si="226"/>
        <v>0</v>
      </c>
      <c r="W384" s="178">
        <f t="shared" si="214"/>
        <v>0</v>
      </c>
      <c r="X384" s="178">
        <f t="shared" si="227"/>
        <v>0</v>
      </c>
      <c r="Y384" s="177">
        <f t="shared" si="228"/>
        <v>0</v>
      </c>
      <c r="Z384" s="27"/>
      <c r="AA384" s="28"/>
      <c r="AB384" s="28"/>
      <c r="AC384" s="97"/>
      <c r="AD384" s="27"/>
      <c r="AE384" s="28"/>
      <c r="AF384" s="28"/>
      <c r="AG384" s="28"/>
      <c r="AH384" s="97"/>
      <c r="AI384" s="88"/>
    </row>
    <row r="385" spans="1:35" ht="11.4" customHeight="1" x14ac:dyDescent="0.2">
      <c r="A385" s="123" t="s">
        <v>108</v>
      </c>
      <c r="B385" s="260" t="s">
        <v>109</v>
      </c>
      <c r="C385" s="252">
        <v>46</v>
      </c>
      <c r="D385" s="32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4"/>
      <c r="R385" s="170">
        <f>_xlfn.CEILING.PRECISE((L385*5+E385*2)/7)</f>
        <v>0</v>
      </c>
      <c r="S385" s="171">
        <f t="shared" ref="S385" si="229">_xlfn.CEILING.PRECISE((M385*5+F385*2)/7)</f>
        <v>0</v>
      </c>
      <c r="T385" s="171">
        <f t="shared" ref="T385" si="230">_xlfn.CEILING.PRECISE((N385*5+G385*2)/7)</f>
        <v>0</v>
      </c>
      <c r="U385" s="184">
        <f t="shared" ref="U385" si="231">_xlfn.CEILING.PRECISE((O385*5+H385*2)/7)</f>
        <v>0</v>
      </c>
      <c r="V385" s="173">
        <f>_xlfn.CEILING.PRECISE((P385*5+I385*2)/7)</f>
        <v>0</v>
      </c>
      <c r="W385" s="174">
        <f t="shared" si="214"/>
        <v>0</v>
      </c>
      <c r="X385" s="174">
        <f t="shared" ref="X385" si="232">_xlfn.CEILING.PRECISE((Q385*5+J385*2)/7)</f>
        <v>0</v>
      </c>
      <c r="Y385" s="172">
        <f t="shared" ref="Y385" si="233">_xlfn.CEILING.PRECISE((K385*5+D385*2)/7)</f>
        <v>0</v>
      </c>
      <c r="Z385" s="27"/>
      <c r="AA385" s="28"/>
      <c r="AB385" s="28"/>
      <c r="AC385" s="97"/>
      <c r="AD385" s="27"/>
      <c r="AE385" s="28"/>
      <c r="AF385" s="28"/>
      <c r="AG385" s="28"/>
      <c r="AH385" s="97"/>
      <c r="AI385" s="88"/>
    </row>
    <row r="386" spans="1:35" ht="11.4" customHeight="1" x14ac:dyDescent="0.2">
      <c r="A386" s="123" t="s">
        <v>108</v>
      </c>
      <c r="B386" s="260" t="s">
        <v>109</v>
      </c>
      <c r="C386" s="252">
        <v>47</v>
      </c>
      <c r="D386" s="32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53"/>
      <c r="Q386" s="34"/>
      <c r="R386" s="170">
        <f t="shared" ref="R386:R387" si="234">_xlfn.CEILING.PRECISE((L386*5+E386*2)/7)</f>
        <v>0</v>
      </c>
      <c r="S386" s="171">
        <f t="shared" ref="S386:S387" si="235">_xlfn.CEILING.PRECISE((M386*5+F386*2)/7)</f>
        <v>0</v>
      </c>
      <c r="T386" s="171">
        <f t="shared" ref="T386:T387" si="236">_xlfn.CEILING.PRECISE((N386*5+G386*2)/7)</f>
        <v>0</v>
      </c>
      <c r="U386" s="184">
        <f t="shared" ref="U386:U387" si="237">_xlfn.CEILING.PRECISE((O386*5+H386*2)/7)</f>
        <v>0</v>
      </c>
      <c r="V386" s="173">
        <f t="shared" ref="V386:V397" si="238">_xlfn.CEILING.PRECISE((P386*5+I386*2)/7)</f>
        <v>0</v>
      </c>
      <c r="W386" s="174">
        <f t="shared" si="214"/>
        <v>0</v>
      </c>
      <c r="X386" s="174">
        <f t="shared" ref="X386:X387" si="239">_xlfn.CEILING.PRECISE((Q386*5+J386*2)/7)</f>
        <v>0</v>
      </c>
      <c r="Y386" s="172">
        <f t="shared" ref="Y386:Y387" si="240">_xlfn.CEILING.PRECISE((K386*5+D386*2)/7)</f>
        <v>0</v>
      </c>
      <c r="Z386" s="27"/>
      <c r="AA386" s="28"/>
      <c r="AB386" s="28"/>
      <c r="AC386" s="97"/>
      <c r="AD386" s="27"/>
      <c r="AE386" s="28"/>
      <c r="AF386" s="28"/>
      <c r="AG386" s="28"/>
      <c r="AH386" s="97"/>
      <c r="AI386" s="88"/>
    </row>
    <row r="387" spans="1:35" ht="11.4" customHeight="1" x14ac:dyDescent="0.2">
      <c r="A387" s="123" t="s">
        <v>108</v>
      </c>
      <c r="B387" s="260" t="s">
        <v>109</v>
      </c>
      <c r="C387" s="252">
        <v>48</v>
      </c>
      <c r="D387" s="32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53"/>
      <c r="Q387" s="34"/>
      <c r="R387" s="170">
        <f t="shared" si="234"/>
        <v>0</v>
      </c>
      <c r="S387" s="171">
        <f t="shared" si="235"/>
        <v>0</v>
      </c>
      <c r="T387" s="171">
        <f t="shared" si="236"/>
        <v>0</v>
      </c>
      <c r="U387" s="184">
        <f t="shared" si="237"/>
        <v>0</v>
      </c>
      <c r="V387" s="173">
        <f t="shared" si="238"/>
        <v>0</v>
      </c>
      <c r="W387" s="174">
        <f t="shared" si="214"/>
        <v>0</v>
      </c>
      <c r="X387" s="174">
        <f t="shared" si="239"/>
        <v>0</v>
      </c>
      <c r="Y387" s="172">
        <f t="shared" si="240"/>
        <v>0</v>
      </c>
      <c r="Z387" s="27"/>
      <c r="AA387" s="28"/>
      <c r="AB387" s="28"/>
      <c r="AC387" s="97"/>
      <c r="AD387" s="27"/>
      <c r="AE387" s="28"/>
      <c r="AF387" s="28"/>
      <c r="AG387" s="28"/>
      <c r="AH387" s="97"/>
      <c r="AI387" s="88"/>
    </row>
    <row r="388" spans="1:35" ht="11.4" customHeight="1" x14ac:dyDescent="0.2">
      <c r="A388" s="246" t="s">
        <v>108</v>
      </c>
      <c r="B388" s="261" t="s">
        <v>109</v>
      </c>
      <c r="C388" s="255">
        <v>49</v>
      </c>
      <c r="D388" s="36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8"/>
      <c r="R388" s="175">
        <f t="shared" si="222"/>
        <v>0</v>
      </c>
      <c r="S388" s="176">
        <f t="shared" si="223"/>
        <v>0</v>
      </c>
      <c r="T388" s="176">
        <f t="shared" si="224"/>
        <v>0</v>
      </c>
      <c r="U388" s="177">
        <f t="shared" si="225"/>
        <v>0</v>
      </c>
      <c r="V388" s="175">
        <f t="shared" si="226"/>
        <v>0</v>
      </c>
      <c r="W388" s="178">
        <f t="shared" si="214"/>
        <v>0</v>
      </c>
      <c r="X388" s="178">
        <f t="shared" si="227"/>
        <v>0</v>
      </c>
      <c r="Y388" s="177">
        <f t="shared" si="228"/>
        <v>0</v>
      </c>
      <c r="Z388" s="27"/>
      <c r="AA388" s="28"/>
      <c r="AB388" s="28"/>
      <c r="AC388" s="97"/>
      <c r="AD388" s="27"/>
      <c r="AE388" s="28"/>
      <c r="AF388" s="28"/>
      <c r="AG388" s="28"/>
      <c r="AH388" s="97"/>
      <c r="AI388" s="88"/>
    </row>
    <row r="389" spans="1:35" ht="11.4" customHeight="1" x14ac:dyDescent="0.2">
      <c r="A389" s="123" t="s">
        <v>108</v>
      </c>
      <c r="B389" s="260" t="s">
        <v>109</v>
      </c>
      <c r="C389" s="252">
        <v>50</v>
      </c>
      <c r="D389" s="51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53"/>
      <c r="Q389" s="34"/>
      <c r="R389" s="170">
        <f>_xlfn.CEILING.PRECISE((L389*5+E389*2)/7)</f>
        <v>0</v>
      </c>
      <c r="S389" s="171">
        <f t="shared" ref="S389" si="241">_xlfn.CEILING.PRECISE((M389*5+F389*2)/7)</f>
        <v>0</v>
      </c>
      <c r="T389" s="171">
        <f t="shared" ref="T389" si="242">_xlfn.CEILING.PRECISE((N389*5+G389*2)/7)</f>
        <v>0</v>
      </c>
      <c r="U389" s="184">
        <f t="shared" ref="U389" si="243">_xlfn.CEILING.PRECISE((O389*5+H389*2)/7)</f>
        <v>0</v>
      </c>
      <c r="V389" s="173">
        <f t="shared" si="238"/>
        <v>0</v>
      </c>
      <c r="W389" s="174">
        <f t="shared" si="214"/>
        <v>0</v>
      </c>
      <c r="X389" s="174">
        <f>_xlfn.CEILING.PRECISE((Q389*5+J389*2)/7)</f>
        <v>0</v>
      </c>
      <c r="Y389" s="172">
        <f t="shared" ref="Y389" si="244">_xlfn.CEILING.PRECISE((K389*5+D389*2)/7)</f>
        <v>0</v>
      </c>
      <c r="Z389" s="27"/>
      <c r="AA389" s="90"/>
      <c r="AB389" s="90"/>
      <c r="AC389" s="97"/>
      <c r="AD389" s="98"/>
      <c r="AE389" s="90"/>
      <c r="AF389" s="90"/>
      <c r="AG389" s="90"/>
      <c r="AH389" s="97"/>
      <c r="AI389" s="88"/>
    </row>
    <row r="390" spans="1:35" ht="11.4" customHeight="1" x14ac:dyDescent="0.2">
      <c r="A390" s="123" t="s">
        <v>108</v>
      </c>
      <c r="B390" s="260" t="s">
        <v>109</v>
      </c>
      <c r="C390" s="252">
        <v>51</v>
      </c>
      <c r="D390" s="51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53"/>
      <c r="Q390" s="34"/>
      <c r="R390" s="170">
        <f t="shared" ref="R390:R398" si="245">_xlfn.CEILING.PRECISE((L390*5+E390*2)/7)</f>
        <v>0</v>
      </c>
      <c r="S390" s="171">
        <f t="shared" ref="S390:S398" si="246">_xlfn.CEILING.PRECISE((M390*5+F390*2)/7)</f>
        <v>0</v>
      </c>
      <c r="T390" s="171">
        <f t="shared" ref="T390:T398" si="247">_xlfn.CEILING.PRECISE((N390*5+G390*2)/7)</f>
        <v>0</v>
      </c>
      <c r="U390" s="184">
        <f t="shared" ref="U390:U398" si="248">_xlfn.CEILING.PRECISE((O390*5+H390*2)/7)</f>
        <v>0</v>
      </c>
      <c r="V390" s="173">
        <f t="shared" si="238"/>
        <v>0</v>
      </c>
      <c r="W390" s="174">
        <f t="shared" si="214"/>
        <v>0</v>
      </c>
      <c r="X390" s="174">
        <f t="shared" ref="X390:X398" si="249">_xlfn.CEILING.PRECISE((Q390*5+J390*2)/7)</f>
        <v>0</v>
      </c>
      <c r="Y390" s="172">
        <f t="shared" ref="Y390:Y398" si="250">_xlfn.CEILING.PRECISE((K390*5+D390*2)/7)</f>
        <v>0</v>
      </c>
      <c r="Z390" s="27"/>
      <c r="AA390" s="89"/>
      <c r="AB390" s="89"/>
      <c r="AC390" s="97"/>
      <c r="AD390" s="96"/>
      <c r="AE390" s="89"/>
      <c r="AF390" s="89"/>
      <c r="AG390" s="89"/>
      <c r="AH390" s="97"/>
      <c r="AI390" s="88"/>
    </row>
    <row r="391" spans="1:35" ht="11.4" customHeight="1" x14ac:dyDescent="0.2">
      <c r="A391" s="123" t="s">
        <v>108</v>
      </c>
      <c r="B391" s="260" t="s">
        <v>109</v>
      </c>
      <c r="C391" s="254">
        <v>52</v>
      </c>
      <c r="D391" s="51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53"/>
      <c r="Q391" s="34"/>
      <c r="R391" s="170">
        <f t="shared" si="245"/>
        <v>0</v>
      </c>
      <c r="S391" s="171">
        <f t="shared" si="246"/>
        <v>0</v>
      </c>
      <c r="T391" s="171">
        <f t="shared" si="247"/>
        <v>0</v>
      </c>
      <c r="U391" s="184">
        <f t="shared" si="248"/>
        <v>0</v>
      </c>
      <c r="V391" s="173">
        <f t="shared" si="238"/>
        <v>0</v>
      </c>
      <c r="W391" s="174">
        <f t="shared" si="214"/>
        <v>0</v>
      </c>
      <c r="X391" s="174">
        <f t="shared" si="249"/>
        <v>0</v>
      </c>
      <c r="Y391" s="172">
        <f t="shared" si="250"/>
        <v>0</v>
      </c>
      <c r="Z391" s="27"/>
      <c r="AA391" s="28"/>
      <c r="AB391" s="28"/>
      <c r="AC391" s="97"/>
      <c r="AD391" s="27"/>
      <c r="AE391" s="28"/>
      <c r="AF391" s="28"/>
      <c r="AG391" s="28"/>
      <c r="AH391" s="97"/>
      <c r="AI391" s="88"/>
    </row>
    <row r="392" spans="1:35" ht="11.4" customHeight="1" x14ac:dyDescent="0.2">
      <c r="A392" s="123" t="s">
        <v>108</v>
      </c>
      <c r="B392" s="260" t="s">
        <v>109</v>
      </c>
      <c r="C392" s="254">
        <v>53</v>
      </c>
      <c r="D392" s="51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53"/>
      <c r="Q392" s="34"/>
      <c r="R392" s="170">
        <f t="shared" si="245"/>
        <v>0</v>
      </c>
      <c r="S392" s="171">
        <f t="shared" si="246"/>
        <v>0</v>
      </c>
      <c r="T392" s="171">
        <f t="shared" si="247"/>
        <v>0</v>
      </c>
      <c r="U392" s="184">
        <f t="shared" si="248"/>
        <v>0</v>
      </c>
      <c r="V392" s="173">
        <f t="shared" si="238"/>
        <v>0</v>
      </c>
      <c r="W392" s="174">
        <f t="shared" si="214"/>
        <v>0</v>
      </c>
      <c r="X392" s="174">
        <f t="shared" si="249"/>
        <v>0</v>
      </c>
      <c r="Y392" s="172">
        <f t="shared" si="250"/>
        <v>0</v>
      </c>
      <c r="Z392" s="27"/>
      <c r="AA392" s="28"/>
      <c r="AB392" s="28"/>
      <c r="AC392" s="97"/>
      <c r="AD392" s="27"/>
      <c r="AE392" s="28"/>
      <c r="AF392" s="28"/>
      <c r="AG392" s="28"/>
      <c r="AH392" s="97"/>
      <c r="AI392" s="88"/>
    </row>
    <row r="393" spans="1:35" ht="11.4" customHeight="1" x14ac:dyDescent="0.2">
      <c r="A393" s="123" t="s">
        <v>108</v>
      </c>
      <c r="B393" s="260" t="s">
        <v>109</v>
      </c>
      <c r="C393" s="256">
        <v>54</v>
      </c>
      <c r="D393" s="51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53"/>
      <c r="Q393" s="34"/>
      <c r="R393" s="170">
        <f t="shared" si="245"/>
        <v>0</v>
      </c>
      <c r="S393" s="171">
        <f t="shared" si="246"/>
        <v>0</v>
      </c>
      <c r="T393" s="171">
        <f t="shared" si="247"/>
        <v>0</v>
      </c>
      <c r="U393" s="184">
        <f t="shared" si="248"/>
        <v>0</v>
      </c>
      <c r="V393" s="173">
        <f t="shared" si="238"/>
        <v>0</v>
      </c>
      <c r="W393" s="174">
        <f t="shared" si="214"/>
        <v>0</v>
      </c>
      <c r="X393" s="174">
        <f t="shared" si="249"/>
        <v>0</v>
      </c>
      <c r="Y393" s="172">
        <f t="shared" si="250"/>
        <v>0</v>
      </c>
      <c r="Z393" s="27"/>
      <c r="AA393" s="28"/>
      <c r="AB393" s="28"/>
      <c r="AC393" s="97"/>
      <c r="AD393" s="27"/>
      <c r="AE393" s="28"/>
      <c r="AF393" s="28"/>
      <c r="AG393" s="28"/>
      <c r="AH393" s="97"/>
      <c r="AI393" s="88"/>
    </row>
    <row r="394" spans="1:35" ht="11.4" customHeight="1" x14ac:dyDescent="0.2">
      <c r="A394" s="123" t="s">
        <v>108</v>
      </c>
      <c r="B394" s="260" t="s">
        <v>109</v>
      </c>
      <c r="C394" s="254">
        <v>55</v>
      </c>
      <c r="D394" s="51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53"/>
      <c r="Q394" s="34"/>
      <c r="R394" s="170">
        <f t="shared" si="245"/>
        <v>0</v>
      </c>
      <c r="S394" s="171">
        <f t="shared" si="246"/>
        <v>0</v>
      </c>
      <c r="T394" s="171">
        <f t="shared" si="247"/>
        <v>0</v>
      </c>
      <c r="U394" s="184">
        <f t="shared" si="248"/>
        <v>0</v>
      </c>
      <c r="V394" s="173">
        <f t="shared" si="238"/>
        <v>0</v>
      </c>
      <c r="W394" s="174">
        <f t="shared" si="214"/>
        <v>0</v>
      </c>
      <c r="X394" s="174">
        <f t="shared" si="249"/>
        <v>0</v>
      </c>
      <c r="Y394" s="172">
        <f t="shared" si="250"/>
        <v>0</v>
      </c>
      <c r="Z394" s="27"/>
      <c r="AA394" s="28"/>
      <c r="AB394" s="28"/>
      <c r="AC394" s="97"/>
      <c r="AD394" s="27"/>
      <c r="AE394" s="28"/>
      <c r="AF394" s="28"/>
      <c r="AG394" s="28"/>
      <c r="AH394" s="97"/>
      <c r="AI394" s="88"/>
    </row>
    <row r="395" spans="1:35" ht="11.4" customHeight="1" x14ac:dyDescent="0.2">
      <c r="A395" s="123" t="s">
        <v>108</v>
      </c>
      <c r="B395" s="260" t="s">
        <v>109</v>
      </c>
      <c r="C395" s="254">
        <v>56</v>
      </c>
      <c r="D395" s="51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53"/>
      <c r="Q395" s="34"/>
      <c r="R395" s="170">
        <f t="shared" si="245"/>
        <v>0</v>
      </c>
      <c r="S395" s="171">
        <f t="shared" si="246"/>
        <v>0</v>
      </c>
      <c r="T395" s="171">
        <f t="shared" si="247"/>
        <v>0</v>
      </c>
      <c r="U395" s="184">
        <f>_xlfn.CEILING.PRECISE((O395*5+H395*2)/7)</f>
        <v>0</v>
      </c>
      <c r="V395" s="173">
        <f t="shared" si="238"/>
        <v>0</v>
      </c>
      <c r="W395" s="174">
        <f t="shared" si="214"/>
        <v>0</v>
      </c>
      <c r="X395" s="174">
        <f t="shared" si="249"/>
        <v>0</v>
      </c>
      <c r="Y395" s="172">
        <f t="shared" si="250"/>
        <v>0</v>
      </c>
      <c r="Z395" s="27"/>
      <c r="AA395" s="28"/>
      <c r="AB395" s="28"/>
      <c r="AC395" s="97"/>
      <c r="AD395" s="27"/>
      <c r="AE395" s="28"/>
      <c r="AF395" s="28"/>
      <c r="AG395" s="28"/>
      <c r="AH395" s="97"/>
      <c r="AI395" s="88"/>
    </row>
    <row r="396" spans="1:35" ht="11.4" customHeight="1" x14ac:dyDescent="0.2">
      <c r="A396" s="123" t="s">
        <v>108</v>
      </c>
      <c r="B396" s="260" t="s">
        <v>109</v>
      </c>
      <c r="C396" s="254">
        <v>57</v>
      </c>
      <c r="D396" s="51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53"/>
      <c r="Q396" s="34"/>
      <c r="R396" s="170">
        <f t="shared" si="245"/>
        <v>0</v>
      </c>
      <c r="S396" s="171">
        <f t="shared" si="246"/>
        <v>0</v>
      </c>
      <c r="T396" s="171">
        <f t="shared" si="247"/>
        <v>0</v>
      </c>
      <c r="U396" s="184">
        <f t="shared" si="248"/>
        <v>0</v>
      </c>
      <c r="V396" s="173">
        <f t="shared" si="238"/>
        <v>0</v>
      </c>
      <c r="W396" s="174">
        <f t="shared" si="214"/>
        <v>0</v>
      </c>
      <c r="X396" s="174">
        <f t="shared" si="249"/>
        <v>0</v>
      </c>
      <c r="Y396" s="172">
        <f t="shared" si="250"/>
        <v>0</v>
      </c>
      <c r="Z396" s="27"/>
      <c r="AA396" s="28"/>
      <c r="AB396" s="28"/>
      <c r="AC396" s="97"/>
      <c r="AD396" s="27"/>
      <c r="AE396" s="28"/>
      <c r="AF396" s="28"/>
      <c r="AG396" s="28"/>
      <c r="AH396" s="97"/>
      <c r="AI396" s="88"/>
    </row>
    <row r="397" spans="1:35" ht="11.4" customHeight="1" x14ac:dyDescent="0.2">
      <c r="A397" s="123" t="s">
        <v>108</v>
      </c>
      <c r="B397" s="260" t="s">
        <v>109</v>
      </c>
      <c r="C397" s="254">
        <v>58</v>
      </c>
      <c r="D397" s="51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53"/>
      <c r="Q397" s="34"/>
      <c r="R397" s="170">
        <f t="shared" si="245"/>
        <v>0</v>
      </c>
      <c r="S397" s="171">
        <f t="shared" si="246"/>
        <v>0</v>
      </c>
      <c r="T397" s="171">
        <f t="shared" si="247"/>
        <v>0</v>
      </c>
      <c r="U397" s="184">
        <f t="shared" si="248"/>
        <v>0</v>
      </c>
      <c r="V397" s="173">
        <f t="shared" si="238"/>
        <v>0</v>
      </c>
      <c r="W397" s="174">
        <f t="shared" si="214"/>
        <v>0</v>
      </c>
      <c r="X397" s="174">
        <f t="shared" si="249"/>
        <v>0</v>
      </c>
      <c r="Y397" s="172">
        <f t="shared" si="250"/>
        <v>0</v>
      </c>
      <c r="Z397" s="27"/>
      <c r="AA397" s="28"/>
      <c r="AB397" s="28"/>
      <c r="AC397" s="97"/>
      <c r="AD397" s="27"/>
      <c r="AE397" s="28"/>
      <c r="AF397" s="28"/>
      <c r="AG397" s="28"/>
      <c r="AH397" s="97"/>
      <c r="AI397" s="88"/>
    </row>
    <row r="398" spans="1:35" ht="11.4" customHeight="1" x14ac:dyDescent="0.2">
      <c r="A398" s="123" t="s">
        <v>108</v>
      </c>
      <c r="B398" s="260" t="s">
        <v>109</v>
      </c>
      <c r="C398" s="254">
        <v>59</v>
      </c>
      <c r="D398" s="51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53"/>
      <c r="Q398" s="34"/>
      <c r="R398" s="170">
        <f t="shared" si="245"/>
        <v>0</v>
      </c>
      <c r="S398" s="171">
        <f t="shared" si="246"/>
        <v>0</v>
      </c>
      <c r="T398" s="171">
        <f t="shared" si="247"/>
        <v>0</v>
      </c>
      <c r="U398" s="184">
        <f t="shared" si="248"/>
        <v>0</v>
      </c>
      <c r="V398" s="173">
        <f>_xlfn.CEILING.PRECISE((P398*5+I398*2)/7)</f>
        <v>0</v>
      </c>
      <c r="W398" s="174">
        <f t="shared" si="214"/>
        <v>0</v>
      </c>
      <c r="X398" s="174">
        <f t="shared" si="249"/>
        <v>0</v>
      </c>
      <c r="Y398" s="172">
        <f t="shared" si="250"/>
        <v>0</v>
      </c>
      <c r="Z398" s="98"/>
      <c r="AA398" s="90"/>
      <c r="AB398" s="90"/>
      <c r="AC398" s="97"/>
      <c r="AD398" s="98"/>
      <c r="AE398" s="90"/>
      <c r="AF398" s="90"/>
      <c r="AG398" s="90"/>
      <c r="AH398" s="97"/>
      <c r="AI398" s="88"/>
    </row>
    <row r="399" spans="1:35" ht="11.4" customHeight="1" x14ac:dyDescent="0.2">
      <c r="A399" s="246" t="s">
        <v>108</v>
      </c>
      <c r="B399" s="261" t="s">
        <v>109</v>
      </c>
      <c r="C399" s="257">
        <v>60</v>
      </c>
      <c r="D399" s="36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8"/>
      <c r="Q399" s="38"/>
      <c r="R399" s="175">
        <f t="shared" si="222"/>
        <v>0</v>
      </c>
      <c r="S399" s="176">
        <f t="shared" si="223"/>
        <v>0</v>
      </c>
      <c r="T399" s="176">
        <f t="shared" si="224"/>
        <v>0</v>
      </c>
      <c r="U399" s="177">
        <f t="shared" si="225"/>
        <v>0</v>
      </c>
      <c r="V399" s="175">
        <f t="shared" si="226"/>
        <v>0</v>
      </c>
      <c r="W399" s="178">
        <f t="shared" si="214"/>
        <v>0</v>
      </c>
      <c r="X399" s="178">
        <f t="shared" si="227"/>
        <v>0</v>
      </c>
      <c r="Y399" s="177">
        <f t="shared" si="228"/>
        <v>0</v>
      </c>
      <c r="Z399" s="98"/>
      <c r="AA399" s="90"/>
      <c r="AB399" s="90"/>
      <c r="AC399" s="97"/>
      <c r="AD399" s="98"/>
      <c r="AE399" s="90"/>
      <c r="AF399" s="90"/>
      <c r="AG399" s="90"/>
      <c r="AH399" s="97"/>
    </row>
    <row r="400" spans="1:35" ht="11.4" customHeight="1" x14ac:dyDescent="0.2">
      <c r="A400" s="123" t="s">
        <v>108</v>
      </c>
      <c r="B400" s="260" t="s">
        <v>110</v>
      </c>
      <c r="C400" s="254">
        <v>61</v>
      </c>
      <c r="D400" s="51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4"/>
      <c r="R400" s="23"/>
      <c r="S400" s="21"/>
      <c r="T400" s="21"/>
      <c r="U400" s="22"/>
      <c r="V400" s="23"/>
      <c r="W400" s="21"/>
      <c r="X400" s="21"/>
      <c r="Y400" s="20"/>
      <c r="Z400" s="182">
        <f>_xlfn.CEILING.PRECISE((K400*5+D400*2)/7)</f>
        <v>0</v>
      </c>
      <c r="AA400" s="174">
        <f t="shared" ref="AA400:AB400" si="251">_xlfn.CEILING.PRECISE((L400*5+E400*2)/7)</f>
        <v>0</v>
      </c>
      <c r="AB400" s="183">
        <f t="shared" si="251"/>
        <v>0</v>
      </c>
      <c r="AC400" s="172">
        <f t="shared" ref="AC400:AC416" si="252">Z400+AA400+AB400</f>
        <v>0</v>
      </c>
      <c r="AD400" s="182">
        <f>_xlfn.CEILING.PRECISE((N400*5+G400*2)/7)</f>
        <v>0</v>
      </c>
      <c r="AE400" s="174">
        <f t="shared" ref="AE400:AF400" si="253">_xlfn.CEILING.PRECISE((O400*5+H400*2)/7)</f>
        <v>0</v>
      </c>
      <c r="AF400" s="174">
        <f t="shared" si="253"/>
        <v>0</v>
      </c>
      <c r="AG400" s="183">
        <f>_xlfn.CEILING.PRECISE((Q400*5+J400*2)/7)</f>
        <v>0</v>
      </c>
      <c r="AH400" s="172">
        <f t="shared" ref="AH400:AH416" si="254">AD400+AE400+AF400+AG400</f>
        <v>0</v>
      </c>
    </row>
    <row r="401" spans="1:34" ht="11.4" customHeight="1" x14ac:dyDescent="0.2">
      <c r="A401" s="123" t="s">
        <v>108</v>
      </c>
      <c r="B401" s="260" t="s">
        <v>110</v>
      </c>
      <c r="C401" s="254">
        <v>62</v>
      </c>
      <c r="D401" s="51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4"/>
      <c r="R401" s="23"/>
      <c r="S401" s="21"/>
      <c r="T401" s="21"/>
      <c r="U401" s="22"/>
      <c r="V401" s="23"/>
      <c r="W401" s="21"/>
      <c r="X401" s="21"/>
      <c r="Y401" s="20"/>
      <c r="Z401" s="182">
        <f t="shared" ref="Z401:Z416" si="255">_xlfn.CEILING.PRECISE((K401*5+D401*2)/7)</f>
        <v>0</v>
      </c>
      <c r="AA401" s="174">
        <f t="shared" ref="AA401:AA416" si="256">_xlfn.CEILING.PRECISE((L401*5+E401*2)/7)</f>
        <v>0</v>
      </c>
      <c r="AB401" s="183">
        <f t="shared" ref="AB401:AB415" si="257">_xlfn.CEILING.PRECISE((M401*5+F401*2)/7)</f>
        <v>0</v>
      </c>
      <c r="AC401" s="172">
        <f t="shared" si="252"/>
        <v>0</v>
      </c>
      <c r="AD401" s="182">
        <f t="shared" ref="AD401:AD416" si="258">_xlfn.CEILING.PRECISE((N401*5+G401*2)/7)</f>
        <v>0</v>
      </c>
      <c r="AE401" s="174">
        <f t="shared" ref="AE401:AE416" si="259">_xlfn.CEILING.PRECISE((O401*5+H401*2)/7)</f>
        <v>0</v>
      </c>
      <c r="AF401" s="174">
        <f t="shared" ref="AF401:AF416" si="260">_xlfn.CEILING.PRECISE((P401*5+I401*2)/7)</f>
        <v>0</v>
      </c>
      <c r="AG401" s="183">
        <f t="shared" ref="AG401:AG416" si="261">_xlfn.CEILING.PRECISE((Q401*5+J401*2)/7)</f>
        <v>0</v>
      </c>
      <c r="AH401" s="172">
        <f t="shared" si="254"/>
        <v>0</v>
      </c>
    </row>
    <row r="402" spans="1:34" ht="11.4" customHeight="1" x14ac:dyDescent="0.2">
      <c r="A402" s="123" t="s">
        <v>108</v>
      </c>
      <c r="B402" s="260" t="s">
        <v>110</v>
      </c>
      <c r="C402" s="254">
        <v>63</v>
      </c>
      <c r="D402" s="51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4"/>
      <c r="R402" s="23"/>
      <c r="S402" s="21"/>
      <c r="T402" s="21"/>
      <c r="U402" s="22"/>
      <c r="V402" s="23"/>
      <c r="W402" s="21"/>
      <c r="X402" s="21"/>
      <c r="Y402" s="20"/>
      <c r="Z402" s="182">
        <f t="shared" si="255"/>
        <v>0</v>
      </c>
      <c r="AA402" s="174">
        <f t="shared" si="256"/>
        <v>0</v>
      </c>
      <c r="AB402" s="183">
        <f t="shared" si="257"/>
        <v>0</v>
      </c>
      <c r="AC402" s="172">
        <f t="shared" si="252"/>
        <v>0</v>
      </c>
      <c r="AD402" s="182">
        <f t="shared" si="258"/>
        <v>0</v>
      </c>
      <c r="AE402" s="174">
        <f t="shared" si="259"/>
        <v>0</v>
      </c>
      <c r="AF402" s="174">
        <f t="shared" si="260"/>
        <v>0</v>
      </c>
      <c r="AG402" s="183">
        <f t="shared" si="261"/>
        <v>0</v>
      </c>
      <c r="AH402" s="172">
        <f t="shared" si="254"/>
        <v>0</v>
      </c>
    </row>
    <row r="403" spans="1:34" ht="11.4" customHeight="1" x14ac:dyDescent="0.2">
      <c r="A403" s="123" t="s">
        <v>108</v>
      </c>
      <c r="B403" s="260" t="s">
        <v>110</v>
      </c>
      <c r="C403" s="254">
        <v>64</v>
      </c>
      <c r="D403" s="51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4"/>
      <c r="R403" s="23"/>
      <c r="S403" s="21"/>
      <c r="T403" s="21"/>
      <c r="U403" s="22"/>
      <c r="V403" s="23"/>
      <c r="W403" s="21"/>
      <c r="X403" s="21"/>
      <c r="Y403" s="20"/>
      <c r="Z403" s="182">
        <f t="shared" si="255"/>
        <v>0</v>
      </c>
      <c r="AA403" s="174">
        <f t="shared" si="256"/>
        <v>0</v>
      </c>
      <c r="AB403" s="183">
        <f t="shared" si="257"/>
        <v>0</v>
      </c>
      <c r="AC403" s="172">
        <f t="shared" si="252"/>
        <v>0</v>
      </c>
      <c r="AD403" s="182">
        <f t="shared" si="258"/>
        <v>0</v>
      </c>
      <c r="AE403" s="174">
        <f t="shared" si="259"/>
        <v>0</v>
      </c>
      <c r="AF403" s="174">
        <f t="shared" si="260"/>
        <v>0</v>
      </c>
      <c r="AG403" s="183">
        <f t="shared" si="261"/>
        <v>0</v>
      </c>
      <c r="AH403" s="172">
        <f t="shared" si="254"/>
        <v>0</v>
      </c>
    </row>
    <row r="404" spans="1:34" ht="11.4" customHeight="1" x14ac:dyDescent="0.2">
      <c r="A404" s="123" t="s">
        <v>108</v>
      </c>
      <c r="B404" s="260" t="s">
        <v>110</v>
      </c>
      <c r="C404" s="254">
        <v>65</v>
      </c>
      <c r="D404" s="51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4"/>
      <c r="R404" s="23"/>
      <c r="S404" s="21"/>
      <c r="T404" s="21"/>
      <c r="U404" s="22"/>
      <c r="V404" s="23"/>
      <c r="W404" s="21"/>
      <c r="X404" s="21"/>
      <c r="Y404" s="20"/>
      <c r="Z404" s="182">
        <f t="shared" si="255"/>
        <v>0</v>
      </c>
      <c r="AA404" s="174">
        <f t="shared" si="256"/>
        <v>0</v>
      </c>
      <c r="AB404" s="183">
        <f t="shared" si="257"/>
        <v>0</v>
      </c>
      <c r="AC404" s="172">
        <f t="shared" si="252"/>
        <v>0</v>
      </c>
      <c r="AD404" s="182">
        <f t="shared" si="258"/>
        <v>0</v>
      </c>
      <c r="AE404" s="174">
        <f t="shared" si="259"/>
        <v>0</v>
      </c>
      <c r="AF404" s="174">
        <f t="shared" si="260"/>
        <v>0</v>
      </c>
      <c r="AG404" s="183">
        <f t="shared" si="261"/>
        <v>0</v>
      </c>
      <c r="AH404" s="172">
        <f t="shared" si="254"/>
        <v>0</v>
      </c>
    </row>
    <row r="405" spans="1:34" ht="11.4" customHeight="1" x14ac:dyDescent="0.2">
      <c r="A405" s="123" t="s">
        <v>108</v>
      </c>
      <c r="B405" s="260" t="s">
        <v>110</v>
      </c>
      <c r="C405" s="254">
        <v>66</v>
      </c>
      <c r="D405" s="51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4"/>
      <c r="R405" s="23"/>
      <c r="S405" s="21"/>
      <c r="T405" s="21"/>
      <c r="U405" s="22"/>
      <c r="V405" s="23"/>
      <c r="W405" s="21"/>
      <c r="X405" s="21"/>
      <c r="Y405" s="20"/>
      <c r="Z405" s="182">
        <f t="shared" si="255"/>
        <v>0</v>
      </c>
      <c r="AA405" s="174">
        <f t="shared" si="256"/>
        <v>0</v>
      </c>
      <c r="AB405" s="183">
        <f t="shared" si="257"/>
        <v>0</v>
      </c>
      <c r="AC405" s="172">
        <f t="shared" si="252"/>
        <v>0</v>
      </c>
      <c r="AD405" s="182">
        <f t="shared" si="258"/>
        <v>0</v>
      </c>
      <c r="AE405" s="174">
        <f t="shared" si="259"/>
        <v>0</v>
      </c>
      <c r="AF405" s="174">
        <f t="shared" si="260"/>
        <v>0</v>
      </c>
      <c r="AG405" s="183">
        <f t="shared" si="261"/>
        <v>0</v>
      </c>
      <c r="AH405" s="172">
        <f t="shared" si="254"/>
        <v>0</v>
      </c>
    </row>
    <row r="406" spans="1:34" ht="11.4" customHeight="1" x14ac:dyDescent="0.2">
      <c r="A406" s="123" t="s">
        <v>108</v>
      </c>
      <c r="B406" s="260" t="s">
        <v>110</v>
      </c>
      <c r="C406" s="254">
        <v>67</v>
      </c>
      <c r="D406" s="51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4"/>
      <c r="R406" s="23"/>
      <c r="S406" s="21"/>
      <c r="T406" s="21"/>
      <c r="U406" s="22"/>
      <c r="V406" s="23"/>
      <c r="W406" s="21"/>
      <c r="X406" s="21"/>
      <c r="Y406" s="20"/>
      <c r="Z406" s="182">
        <f t="shared" si="255"/>
        <v>0</v>
      </c>
      <c r="AA406" s="174">
        <f t="shared" si="256"/>
        <v>0</v>
      </c>
      <c r="AB406" s="183">
        <f t="shared" si="257"/>
        <v>0</v>
      </c>
      <c r="AC406" s="172">
        <f t="shared" si="252"/>
        <v>0</v>
      </c>
      <c r="AD406" s="182">
        <f t="shared" si="258"/>
        <v>0</v>
      </c>
      <c r="AE406" s="174">
        <f t="shared" si="259"/>
        <v>0</v>
      </c>
      <c r="AF406" s="174">
        <f t="shared" si="260"/>
        <v>0</v>
      </c>
      <c r="AG406" s="183">
        <f t="shared" si="261"/>
        <v>0</v>
      </c>
      <c r="AH406" s="172">
        <f t="shared" si="254"/>
        <v>0</v>
      </c>
    </row>
    <row r="407" spans="1:34" ht="11.4" customHeight="1" x14ac:dyDescent="0.2">
      <c r="A407" s="123" t="s">
        <v>108</v>
      </c>
      <c r="B407" s="260" t="s">
        <v>110</v>
      </c>
      <c r="C407" s="254">
        <v>68</v>
      </c>
      <c r="D407" s="51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4"/>
      <c r="R407" s="23"/>
      <c r="S407" s="21"/>
      <c r="T407" s="21"/>
      <c r="U407" s="22"/>
      <c r="V407" s="23"/>
      <c r="W407" s="21"/>
      <c r="X407" s="21"/>
      <c r="Y407" s="20"/>
      <c r="Z407" s="182">
        <f t="shared" si="255"/>
        <v>0</v>
      </c>
      <c r="AA407" s="174">
        <f t="shared" si="256"/>
        <v>0</v>
      </c>
      <c r="AB407" s="183">
        <f t="shared" si="257"/>
        <v>0</v>
      </c>
      <c r="AC407" s="172">
        <f t="shared" si="252"/>
        <v>0</v>
      </c>
      <c r="AD407" s="182">
        <f t="shared" si="258"/>
        <v>0</v>
      </c>
      <c r="AE407" s="174">
        <f t="shared" si="259"/>
        <v>0</v>
      </c>
      <c r="AF407" s="174">
        <f t="shared" si="260"/>
        <v>0</v>
      </c>
      <c r="AG407" s="183">
        <f t="shared" si="261"/>
        <v>0</v>
      </c>
      <c r="AH407" s="172">
        <f t="shared" si="254"/>
        <v>0</v>
      </c>
    </row>
    <row r="408" spans="1:34" ht="11.4" customHeight="1" x14ac:dyDescent="0.2">
      <c r="A408" s="123" t="s">
        <v>108</v>
      </c>
      <c r="B408" s="260" t="s">
        <v>110</v>
      </c>
      <c r="C408" s="254">
        <v>69</v>
      </c>
      <c r="D408" s="51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4"/>
      <c r="R408" s="23"/>
      <c r="S408" s="21"/>
      <c r="T408" s="21"/>
      <c r="U408" s="22"/>
      <c r="V408" s="23"/>
      <c r="W408" s="21"/>
      <c r="X408" s="21"/>
      <c r="Y408" s="20"/>
      <c r="Z408" s="182">
        <f t="shared" si="255"/>
        <v>0</v>
      </c>
      <c r="AA408" s="174">
        <f t="shared" si="256"/>
        <v>0</v>
      </c>
      <c r="AB408" s="183">
        <f t="shared" si="257"/>
        <v>0</v>
      </c>
      <c r="AC408" s="172">
        <f t="shared" si="252"/>
        <v>0</v>
      </c>
      <c r="AD408" s="182">
        <f t="shared" si="258"/>
        <v>0</v>
      </c>
      <c r="AE408" s="174">
        <f t="shared" si="259"/>
        <v>0</v>
      </c>
      <c r="AF408" s="174">
        <f t="shared" si="260"/>
        <v>0</v>
      </c>
      <c r="AG408" s="183">
        <f t="shared" si="261"/>
        <v>0</v>
      </c>
      <c r="AH408" s="172">
        <f t="shared" si="254"/>
        <v>0</v>
      </c>
    </row>
    <row r="409" spans="1:34" ht="11.4" customHeight="1" x14ac:dyDescent="0.2">
      <c r="A409" s="123" t="s">
        <v>108</v>
      </c>
      <c r="B409" s="260" t="s">
        <v>110</v>
      </c>
      <c r="C409" s="254">
        <v>70</v>
      </c>
      <c r="D409" s="51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4"/>
      <c r="R409" s="23"/>
      <c r="S409" s="21"/>
      <c r="T409" s="21"/>
      <c r="U409" s="22"/>
      <c r="V409" s="23"/>
      <c r="W409" s="21"/>
      <c r="X409" s="21"/>
      <c r="Y409" s="20"/>
      <c r="Z409" s="182">
        <f t="shared" si="255"/>
        <v>0</v>
      </c>
      <c r="AA409" s="174">
        <f t="shared" si="256"/>
        <v>0</v>
      </c>
      <c r="AB409" s="183">
        <f t="shared" si="257"/>
        <v>0</v>
      </c>
      <c r="AC409" s="172">
        <f t="shared" si="252"/>
        <v>0</v>
      </c>
      <c r="AD409" s="182">
        <f t="shared" si="258"/>
        <v>0</v>
      </c>
      <c r="AE409" s="174">
        <f t="shared" si="259"/>
        <v>0</v>
      </c>
      <c r="AF409" s="174">
        <f t="shared" si="260"/>
        <v>0</v>
      </c>
      <c r="AG409" s="183">
        <f t="shared" si="261"/>
        <v>0</v>
      </c>
      <c r="AH409" s="172">
        <f t="shared" si="254"/>
        <v>0</v>
      </c>
    </row>
    <row r="410" spans="1:34" ht="11.4" customHeight="1" x14ac:dyDescent="0.2">
      <c r="A410" s="123" t="s">
        <v>108</v>
      </c>
      <c r="B410" s="260" t="s">
        <v>110</v>
      </c>
      <c r="C410" s="254">
        <v>71</v>
      </c>
      <c r="D410" s="51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4"/>
      <c r="R410" s="23"/>
      <c r="S410" s="21"/>
      <c r="T410" s="21"/>
      <c r="U410" s="22"/>
      <c r="V410" s="23"/>
      <c r="W410" s="21"/>
      <c r="X410" s="21"/>
      <c r="Y410" s="20"/>
      <c r="Z410" s="182">
        <f t="shared" si="255"/>
        <v>0</v>
      </c>
      <c r="AA410" s="174">
        <f t="shared" si="256"/>
        <v>0</v>
      </c>
      <c r="AB410" s="183">
        <f t="shared" si="257"/>
        <v>0</v>
      </c>
      <c r="AC410" s="172">
        <f t="shared" si="252"/>
        <v>0</v>
      </c>
      <c r="AD410" s="182">
        <f t="shared" si="258"/>
        <v>0</v>
      </c>
      <c r="AE410" s="174">
        <f t="shared" si="259"/>
        <v>0</v>
      </c>
      <c r="AF410" s="174">
        <f t="shared" si="260"/>
        <v>0</v>
      </c>
      <c r="AG410" s="183">
        <f t="shared" si="261"/>
        <v>0</v>
      </c>
      <c r="AH410" s="172">
        <f t="shared" si="254"/>
        <v>0</v>
      </c>
    </row>
    <row r="411" spans="1:34" ht="11.4" customHeight="1" x14ac:dyDescent="0.2">
      <c r="A411" s="123" t="s">
        <v>108</v>
      </c>
      <c r="B411" s="260" t="s">
        <v>110</v>
      </c>
      <c r="C411" s="254">
        <v>72</v>
      </c>
      <c r="D411" s="51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4"/>
      <c r="R411" s="23"/>
      <c r="S411" s="21"/>
      <c r="T411" s="21"/>
      <c r="U411" s="22"/>
      <c r="V411" s="23"/>
      <c r="W411" s="21"/>
      <c r="X411" s="21"/>
      <c r="Y411" s="20"/>
      <c r="Z411" s="182">
        <f t="shared" si="255"/>
        <v>0</v>
      </c>
      <c r="AA411" s="174">
        <f t="shared" si="256"/>
        <v>0</v>
      </c>
      <c r="AB411" s="183">
        <f t="shared" si="257"/>
        <v>0</v>
      </c>
      <c r="AC411" s="172">
        <f t="shared" si="252"/>
        <v>0</v>
      </c>
      <c r="AD411" s="182">
        <f t="shared" si="258"/>
        <v>0</v>
      </c>
      <c r="AE411" s="174">
        <f t="shared" si="259"/>
        <v>0</v>
      </c>
      <c r="AF411" s="174">
        <f t="shared" si="260"/>
        <v>0</v>
      </c>
      <c r="AG411" s="183">
        <f t="shared" si="261"/>
        <v>0</v>
      </c>
      <c r="AH411" s="172">
        <f t="shared" si="254"/>
        <v>0</v>
      </c>
    </row>
    <row r="412" spans="1:34" ht="11.4" customHeight="1" x14ac:dyDescent="0.2">
      <c r="A412" s="123" t="s">
        <v>108</v>
      </c>
      <c r="B412" s="260" t="s">
        <v>110</v>
      </c>
      <c r="C412" s="254">
        <v>73</v>
      </c>
      <c r="D412" s="51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4"/>
      <c r="R412" s="23"/>
      <c r="S412" s="21"/>
      <c r="T412" s="21"/>
      <c r="U412" s="22"/>
      <c r="V412" s="23"/>
      <c r="W412" s="21"/>
      <c r="X412" s="21"/>
      <c r="Y412" s="20"/>
      <c r="Z412" s="182">
        <f t="shared" si="255"/>
        <v>0</v>
      </c>
      <c r="AA412" s="174">
        <f t="shared" si="256"/>
        <v>0</v>
      </c>
      <c r="AB412" s="183">
        <f t="shared" si="257"/>
        <v>0</v>
      </c>
      <c r="AC412" s="172">
        <f t="shared" si="252"/>
        <v>0</v>
      </c>
      <c r="AD412" s="182">
        <f t="shared" si="258"/>
        <v>0</v>
      </c>
      <c r="AE412" s="174">
        <f t="shared" si="259"/>
        <v>0</v>
      </c>
      <c r="AF412" s="174">
        <f t="shared" si="260"/>
        <v>0</v>
      </c>
      <c r="AG412" s="183">
        <f t="shared" si="261"/>
        <v>0</v>
      </c>
      <c r="AH412" s="172">
        <f t="shared" si="254"/>
        <v>0</v>
      </c>
    </row>
    <row r="413" spans="1:34" ht="11.4" customHeight="1" x14ac:dyDescent="0.2">
      <c r="A413" s="123" t="s">
        <v>108</v>
      </c>
      <c r="B413" s="260" t="s">
        <v>110</v>
      </c>
      <c r="C413" s="254">
        <v>74</v>
      </c>
      <c r="D413" s="51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4"/>
      <c r="R413" s="23"/>
      <c r="S413" s="21"/>
      <c r="T413" s="21"/>
      <c r="U413" s="22"/>
      <c r="V413" s="23"/>
      <c r="W413" s="21"/>
      <c r="X413" s="21"/>
      <c r="Y413" s="20"/>
      <c r="Z413" s="182">
        <f t="shared" si="255"/>
        <v>0</v>
      </c>
      <c r="AA413" s="174">
        <f t="shared" si="256"/>
        <v>0</v>
      </c>
      <c r="AB413" s="183">
        <f t="shared" si="257"/>
        <v>0</v>
      </c>
      <c r="AC413" s="172">
        <f t="shared" si="252"/>
        <v>0</v>
      </c>
      <c r="AD413" s="182">
        <f t="shared" si="258"/>
        <v>0</v>
      </c>
      <c r="AE413" s="174">
        <f t="shared" si="259"/>
        <v>0</v>
      </c>
      <c r="AF413" s="174">
        <f t="shared" si="260"/>
        <v>0</v>
      </c>
      <c r="AG413" s="183">
        <f t="shared" si="261"/>
        <v>0</v>
      </c>
      <c r="AH413" s="172">
        <f t="shared" si="254"/>
        <v>0</v>
      </c>
    </row>
    <row r="414" spans="1:34" ht="11.4" customHeight="1" x14ac:dyDescent="0.2">
      <c r="A414" s="123" t="s">
        <v>108</v>
      </c>
      <c r="B414" s="260" t="s">
        <v>110</v>
      </c>
      <c r="C414" s="254">
        <v>75</v>
      </c>
      <c r="D414" s="51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4"/>
      <c r="R414" s="23"/>
      <c r="S414" s="21"/>
      <c r="T414" s="21"/>
      <c r="U414" s="22"/>
      <c r="V414" s="23"/>
      <c r="W414" s="21"/>
      <c r="X414" s="21"/>
      <c r="Y414" s="20"/>
      <c r="Z414" s="182">
        <f t="shared" si="255"/>
        <v>0</v>
      </c>
      <c r="AA414" s="174">
        <f t="shared" si="256"/>
        <v>0</v>
      </c>
      <c r="AB414" s="183">
        <f t="shared" si="257"/>
        <v>0</v>
      </c>
      <c r="AC414" s="172">
        <f t="shared" si="252"/>
        <v>0</v>
      </c>
      <c r="AD414" s="182">
        <f t="shared" si="258"/>
        <v>0</v>
      </c>
      <c r="AE414" s="174">
        <f t="shared" si="259"/>
        <v>0</v>
      </c>
      <c r="AF414" s="174">
        <f t="shared" si="260"/>
        <v>0</v>
      </c>
      <c r="AG414" s="183">
        <f t="shared" si="261"/>
        <v>0</v>
      </c>
      <c r="AH414" s="172">
        <f t="shared" si="254"/>
        <v>0</v>
      </c>
    </row>
    <row r="415" spans="1:34" ht="11.4" customHeight="1" x14ac:dyDescent="0.2">
      <c r="A415" s="123" t="s">
        <v>108</v>
      </c>
      <c r="B415" s="260" t="s">
        <v>110</v>
      </c>
      <c r="C415" s="254">
        <v>76</v>
      </c>
      <c r="D415" s="51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4"/>
      <c r="R415" s="23"/>
      <c r="S415" s="21"/>
      <c r="T415" s="21"/>
      <c r="U415" s="22"/>
      <c r="V415" s="23"/>
      <c r="W415" s="21"/>
      <c r="X415" s="21"/>
      <c r="Y415" s="20"/>
      <c r="Z415" s="182">
        <f t="shared" si="255"/>
        <v>0</v>
      </c>
      <c r="AA415" s="174">
        <f t="shared" si="256"/>
        <v>0</v>
      </c>
      <c r="AB415" s="183">
        <f t="shared" si="257"/>
        <v>0</v>
      </c>
      <c r="AC415" s="172">
        <f t="shared" si="252"/>
        <v>0</v>
      </c>
      <c r="AD415" s="182">
        <f t="shared" si="258"/>
        <v>0</v>
      </c>
      <c r="AE415" s="174">
        <f t="shared" si="259"/>
        <v>0</v>
      </c>
      <c r="AF415" s="174">
        <f t="shared" si="260"/>
        <v>0</v>
      </c>
      <c r="AG415" s="183">
        <f t="shared" si="261"/>
        <v>0</v>
      </c>
      <c r="AH415" s="172">
        <f t="shared" si="254"/>
        <v>0</v>
      </c>
    </row>
    <row r="416" spans="1:34" ht="11.4" customHeight="1" x14ac:dyDescent="0.2">
      <c r="A416" s="123" t="s">
        <v>108</v>
      </c>
      <c r="B416" s="260" t="s">
        <v>110</v>
      </c>
      <c r="C416" s="254">
        <v>77</v>
      </c>
      <c r="D416" s="51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4"/>
      <c r="R416" s="23"/>
      <c r="S416" s="21"/>
      <c r="T416" s="21"/>
      <c r="U416" s="22"/>
      <c r="V416" s="23"/>
      <c r="W416" s="21"/>
      <c r="X416" s="21"/>
      <c r="Y416" s="20"/>
      <c r="Z416" s="182">
        <f t="shared" si="255"/>
        <v>0</v>
      </c>
      <c r="AA416" s="174">
        <f t="shared" si="256"/>
        <v>0</v>
      </c>
      <c r="AB416" s="183">
        <f>_xlfn.CEILING.PRECISE((M416*5+F416*2)/7)</f>
        <v>0</v>
      </c>
      <c r="AC416" s="172">
        <f t="shared" si="252"/>
        <v>0</v>
      </c>
      <c r="AD416" s="182">
        <f t="shared" si="258"/>
        <v>0</v>
      </c>
      <c r="AE416" s="174">
        <f t="shared" si="259"/>
        <v>0</v>
      </c>
      <c r="AF416" s="174">
        <f t="shared" si="260"/>
        <v>0</v>
      </c>
      <c r="AG416" s="183">
        <f t="shared" si="261"/>
        <v>0</v>
      </c>
      <c r="AH416" s="172">
        <f t="shared" si="254"/>
        <v>0</v>
      </c>
    </row>
    <row r="417" spans="1:34" ht="11.4" customHeight="1" x14ac:dyDescent="0.2">
      <c r="A417" s="123" t="s">
        <v>108</v>
      </c>
      <c r="B417" s="260" t="s">
        <v>103</v>
      </c>
      <c r="C417" s="254">
        <v>78</v>
      </c>
      <c r="D417" s="51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4"/>
      <c r="R417" s="170">
        <f>_xlfn.CEILING.PRECISE((L417*5+E417*2)/7)</f>
        <v>0</v>
      </c>
      <c r="S417" s="171">
        <f>_xlfn.CEILING.PRECISE((M417*5+F417*2)/7)</f>
        <v>0</v>
      </c>
      <c r="T417" s="171">
        <f t="shared" ref="T417" si="262">_xlfn.CEILING.PRECISE((N417*5+G417*2)/7)</f>
        <v>0</v>
      </c>
      <c r="U417" s="184">
        <f t="shared" ref="U417" si="263">_xlfn.CEILING.PRECISE((O417*5+H417*2)/7)</f>
        <v>0</v>
      </c>
      <c r="V417" s="173">
        <f>_xlfn.CEILING.PRECISE((P417*5+I417*2)/7)</f>
        <v>0</v>
      </c>
      <c r="W417" s="174">
        <f t="shared" ref="W417" si="264">X417+Y417</f>
        <v>0</v>
      </c>
      <c r="X417" s="174">
        <f t="shared" ref="X417" si="265">_xlfn.CEILING.PRECISE((Q417*5+J417*2)/7)</f>
        <v>0</v>
      </c>
      <c r="Y417" s="172">
        <f t="shared" ref="Y417" si="266">_xlfn.CEILING.PRECISE((K417*5+D417*2)/7)</f>
        <v>0</v>
      </c>
      <c r="Z417" s="98"/>
      <c r="AA417" s="90"/>
      <c r="AB417" s="90"/>
      <c r="AC417" s="97"/>
      <c r="AD417" s="98"/>
      <c r="AE417" s="90"/>
      <c r="AF417" s="90"/>
      <c r="AG417" s="90"/>
      <c r="AH417" s="97"/>
    </row>
    <row r="418" spans="1:34" ht="11.4" customHeight="1" x14ac:dyDescent="0.2">
      <c r="A418" s="123" t="s">
        <v>108</v>
      </c>
      <c r="B418" s="260" t="s">
        <v>103</v>
      </c>
      <c r="C418" s="258">
        <v>79</v>
      </c>
      <c r="D418" s="51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53"/>
      <c r="Q418" s="34"/>
      <c r="R418" s="170">
        <f t="shared" ref="R418:R421" si="267">_xlfn.CEILING.PRECISE((L418*5+E418*2)/7)</f>
        <v>0</v>
      </c>
      <c r="S418" s="171">
        <f t="shared" ref="S418:S421" si="268">_xlfn.CEILING.PRECISE((M418*5+F418*2)/7)</f>
        <v>0</v>
      </c>
      <c r="T418" s="171">
        <f t="shared" ref="T418:T421" si="269">_xlfn.CEILING.PRECISE((N418*5+G418*2)/7)</f>
        <v>0</v>
      </c>
      <c r="U418" s="184">
        <f t="shared" ref="U418:U421" si="270">_xlfn.CEILING.PRECISE((O418*5+H418*2)/7)</f>
        <v>0</v>
      </c>
      <c r="V418" s="173">
        <f t="shared" ref="V418:V421" si="271">_xlfn.CEILING.PRECISE((P418*5+I418*2)/7)</f>
        <v>0</v>
      </c>
      <c r="W418" s="174">
        <f t="shared" ref="W418:W421" si="272">X418+Y418</f>
        <v>0</v>
      </c>
      <c r="X418" s="174">
        <f t="shared" ref="X418:X421" si="273">_xlfn.CEILING.PRECISE((Q418*5+J418*2)/7)</f>
        <v>0</v>
      </c>
      <c r="Y418" s="172">
        <f t="shared" ref="Y418:Y421" si="274">_xlfn.CEILING.PRECISE((K418*5+D418*2)/7)</f>
        <v>0</v>
      </c>
      <c r="Z418" s="98"/>
      <c r="AA418" s="90"/>
      <c r="AB418" s="90"/>
      <c r="AC418" s="97"/>
      <c r="AD418" s="98"/>
      <c r="AE418" s="90"/>
      <c r="AF418" s="90"/>
      <c r="AG418" s="90"/>
      <c r="AH418" s="97"/>
    </row>
    <row r="419" spans="1:34" ht="11.4" customHeight="1" x14ac:dyDescent="0.2">
      <c r="A419" s="123" t="s">
        <v>108</v>
      </c>
      <c r="B419" s="260" t="s">
        <v>103</v>
      </c>
      <c r="C419" s="258">
        <v>80</v>
      </c>
      <c r="D419" s="51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4"/>
      <c r="R419" s="170">
        <f t="shared" si="267"/>
        <v>0</v>
      </c>
      <c r="S419" s="171">
        <f t="shared" si="268"/>
        <v>0</v>
      </c>
      <c r="T419" s="171">
        <f t="shared" si="269"/>
        <v>0</v>
      </c>
      <c r="U419" s="184">
        <f t="shared" si="270"/>
        <v>0</v>
      </c>
      <c r="V419" s="173">
        <f t="shared" si="271"/>
        <v>0</v>
      </c>
      <c r="W419" s="174">
        <f t="shared" si="272"/>
        <v>0</v>
      </c>
      <c r="X419" s="174">
        <f t="shared" si="273"/>
        <v>0</v>
      </c>
      <c r="Y419" s="172">
        <f t="shared" si="274"/>
        <v>0</v>
      </c>
      <c r="Z419" s="98"/>
      <c r="AA419" s="90"/>
      <c r="AB419" s="90"/>
      <c r="AC419" s="97"/>
      <c r="AD419" s="98"/>
      <c r="AE419" s="90"/>
      <c r="AF419" s="90"/>
      <c r="AG419" s="90"/>
      <c r="AH419" s="97"/>
    </row>
    <row r="420" spans="1:34" ht="11.4" customHeight="1" x14ac:dyDescent="0.2">
      <c r="A420" s="123" t="s">
        <v>108</v>
      </c>
      <c r="B420" s="260" t="s">
        <v>103</v>
      </c>
      <c r="C420" s="259">
        <v>81</v>
      </c>
      <c r="D420" s="51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53"/>
      <c r="Q420" s="34"/>
      <c r="R420" s="170">
        <f t="shared" si="267"/>
        <v>0</v>
      </c>
      <c r="S420" s="171">
        <f t="shared" si="268"/>
        <v>0</v>
      </c>
      <c r="T420" s="171">
        <f t="shared" si="269"/>
        <v>0</v>
      </c>
      <c r="U420" s="184">
        <f t="shared" si="270"/>
        <v>0</v>
      </c>
      <c r="V420" s="173">
        <f t="shared" si="271"/>
        <v>0</v>
      </c>
      <c r="W420" s="174">
        <f t="shared" si="272"/>
        <v>0</v>
      </c>
      <c r="X420" s="174">
        <f t="shared" si="273"/>
        <v>0</v>
      </c>
      <c r="Y420" s="172">
        <f t="shared" si="274"/>
        <v>0</v>
      </c>
      <c r="Z420" s="98"/>
      <c r="AA420" s="90"/>
      <c r="AB420" s="90"/>
      <c r="AC420" s="97"/>
      <c r="AD420" s="98"/>
      <c r="AE420" s="90"/>
      <c r="AF420" s="90"/>
      <c r="AG420" s="90"/>
      <c r="AH420" s="97"/>
    </row>
    <row r="421" spans="1:34" ht="11.4" customHeight="1" x14ac:dyDescent="0.2">
      <c r="A421" s="123" t="s">
        <v>108</v>
      </c>
      <c r="B421" s="260" t="s">
        <v>103</v>
      </c>
      <c r="C421" s="258">
        <v>82</v>
      </c>
      <c r="D421" s="51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53"/>
      <c r="Q421" s="34"/>
      <c r="R421" s="170">
        <f t="shared" si="267"/>
        <v>0</v>
      </c>
      <c r="S421" s="171">
        <f t="shared" si="268"/>
        <v>0</v>
      </c>
      <c r="T421" s="171">
        <f t="shared" si="269"/>
        <v>0</v>
      </c>
      <c r="U421" s="184">
        <f t="shared" si="270"/>
        <v>0</v>
      </c>
      <c r="V421" s="173">
        <f t="shared" si="271"/>
        <v>0</v>
      </c>
      <c r="W421" s="174">
        <f t="shared" si="272"/>
        <v>0</v>
      </c>
      <c r="X421" s="174">
        <f t="shared" si="273"/>
        <v>0</v>
      </c>
      <c r="Y421" s="172">
        <f t="shared" si="274"/>
        <v>0</v>
      </c>
      <c r="Z421" s="98"/>
      <c r="AA421" s="90"/>
      <c r="AB421" s="90"/>
      <c r="AC421" s="97"/>
      <c r="AD421" s="98"/>
      <c r="AE421" s="90"/>
      <c r="AF421" s="90"/>
      <c r="AG421" s="90"/>
      <c r="AH421" s="97"/>
    </row>
    <row r="422" spans="1:34" ht="11.4" customHeight="1" x14ac:dyDescent="0.2">
      <c r="A422" s="12" t="s">
        <v>11</v>
      </c>
      <c r="B422" s="260" t="s">
        <v>109</v>
      </c>
      <c r="C422" s="252">
        <v>1</v>
      </c>
      <c r="D422" s="190">
        <f>D12+D94+D176+D258+D340</f>
        <v>0</v>
      </c>
      <c r="E422" s="191">
        <f t="shared" ref="E422:Q422" si="275">E12+E94+E176+E258+E340</f>
        <v>0</v>
      </c>
      <c r="F422" s="191">
        <f t="shared" si="275"/>
        <v>0</v>
      </c>
      <c r="G422" s="191">
        <f t="shared" si="275"/>
        <v>0</v>
      </c>
      <c r="H422" s="191">
        <f t="shared" si="275"/>
        <v>0</v>
      </c>
      <c r="I422" s="191">
        <f t="shared" si="275"/>
        <v>0</v>
      </c>
      <c r="J422" s="191">
        <f t="shared" si="275"/>
        <v>0</v>
      </c>
      <c r="K422" s="191">
        <f t="shared" si="275"/>
        <v>0</v>
      </c>
      <c r="L422" s="191">
        <f t="shared" si="275"/>
        <v>0</v>
      </c>
      <c r="M422" s="191">
        <f t="shared" si="275"/>
        <v>0</v>
      </c>
      <c r="N422" s="191">
        <f>N12+N94+N176+N258+N340</f>
        <v>0</v>
      </c>
      <c r="O422" s="191">
        <f t="shared" si="275"/>
        <v>0</v>
      </c>
      <c r="P422" s="191">
        <f>P12+P94+P176+P258+P340</f>
        <v>0</v>
      </c>
      <c r="Q422" s="192">
        <f t="shared" si="275"/>
        <v>0</v>
      </c>
      <c r="R422" s="183">
        <f>R12+R94+R176+R258+R340</f>
        <v>0</v>
      </c>
      <c r="S422" s="174">
        <f t="shared" ref="S422:V422" si="276">S12+S94+S176+S258+S340</f>
        <v>0</v>
      </c>
      <c r="T422" s="174">
        <f t="shared" si="276"/>
        <v>0</v>
      </c>
      <c r="U422" s="186">
        <f>U12+U94+U176+U258+U340</f>
        <v>0</v>
      </c>
      <c r="V422" s="181">
        <f t="shared" si="276"/>
        <v>0</v>
      </c>
      <c r="W422" s="174">
        <f t="shared" ref="W422" si="277">X422+Y422</f>
        <v>0</v>
      </c>
      <c r="X422" s="174">
        <f>X12+X94+X176+X258+X340</f>
        <v>0</v>
      </c>
      <c r="Y422" s="172">
        <f>Y12+Y94+Y176+Y258+Y340</f>
        <v>0</v>
      </c>
      <c r="Z422" s="96"/>
      <c r="AA422" s="89"/>
      <c r="AB422" s="89"/>
      <c r="AC422" s="97"/>
      <c r="AD422" s="96"/>
      <c r="AE422" s="89"/>
      <c r="AF422" s="89"/>
      <c r="AG422" s="89"/>
      <c r="AH422" s="97"/>
    </row>
    <row r="423" spans="1:34" ht="11.4" customHeight="1" x14ac:dyDescent="0.2">
      <c r="A423" s="12" t="s">
        <v>11</v>
      </c>
      <c r="B423" s="260" t="s">
        <v>109</v>
      </c>
      <c r="C423" s="252">
        <v>2</v>
      </c>
      <c r="D423" s="193">
        <f t="shared" ref="D423:Q481" si="278">D13+D95+D177+D259+D341</f>
        <v>0</v>
      </c>
      <c r="E423" s="191">
        <f t="shared" si="278"/>
        <v>0</v>
      </c>
      <c r="F423" s="191">
        <f t="shared" si="278"/>
        <v>0</v>
      </c>
      <c r="G423" s="191">
        <f t="shared" si="278"/>
        <v>0</v>
      </c>
      <c r="H423" s="191">
        <f t="shared" si="278"/>
        <v>0</v>
      </c>
      <c r="I423" s="191">
        <f t="shared" si="278"/>
        <v>0</v>
      </c>
      <c r="J423" s="191">
        <f t="shared" si="278"/>
        <v>0</v>
      </c>
      <c r="K423" s="191">
        <f t="shared" si="278"/>
        <v>0</v>
      </c>
      <c r="L423" s="191">
        <f t="shared" si="278"/>
        <v>0</v>
      </c>
      <c r="M423" s="191">
        <f t="shared" si="278"/>
        <v>0</v>
      </c>
      <c r="N423" s="191">
        <f t="shared" si="278"/>
        <v>0</v>
      </c>
      <c r="O423" s="191">
        <f t="shared" si="278"/>
        <v>0</v>
      </c>
      <c r="P423" s="191">
        <f t="shared" si="278"/>
        <v>0</v>
      </c>
      <c r="Q423" s="192">
        <f t="shared" si="278"/>
        <v>0</v>
      </c>
      <c r="R423" s="183">
        <f t="shared" ref="R423:V423" si="279">R13+R95+R177+R259+R341</f>
        <v>0</v>
      </c>
      <c r="S423" s="174">
        <f t="shared" si="279"/>
        <v>0</v>
      </c>
      <c r="T423" s="174">
        <f t="shared" si="279"/>
        <v>0</v>
      </c>
      <c r="U423" s="186">
        <f t="shared" si="279"/>
        <v>0</v>
      </c>
      <c r="V423" s="181">
        <f t="shared" si="279"/>
        <v>0</v>
      </c>
      <c r="W423" s="174">
        <f t="shared" ref="W423:W481" si="280">X423+Y423</f>
        <v>0</v>
      </c>
      <c r="X423" s="174">
        <f t="shared" ref="X423:Y423" si="281">X13+X95+X177+X259+X341</f>
        <v>0</v>
      </c>
      <c r="Y423" s="172">
        <f t="shared" si="281"/>
        <v>0</v>
      </c>
      <c r="Z423" s="96"/>
      <c r="AA423" s="89"/>
      <c r="AB423" s="89"/>
      <c r="AC423" s="97"/>
      <c r="AD423" s="96"/>
      <c r="AE423" s="89"/>
      <c r="AF423" s="89"/>
      <c r="AG423" s="89"/>
      <c r="AH423" s="97"/>
    </row>
    <row r="424" spans="1:34" ht="11.4" customHeight="1" x14ac:dyDescent="0.2">
      <c r="A424" s="12" t="s">
        <v>11</v>
      </c>
      <c r="B424" s="260" t="s">
        <v>109</v>
      </c>
      <c r="C424" s="252">
        <v>3</v>
      </c>
      <c r="D424" s="193">
        <f t="shared" si="278"/>
        <v>0</v>
      </c>
      <c r="E424" s="191">
        <f t="shared" si="278"/>
        <v>0</v>
      </c>
      <c r="F424" s="191">
        <f t="shared" si="278"/>
        <v>0</v>
      </c>
      <c r="G424" s="191">
        <f t="shared" si="278"/>
        <v>0</v>
      </c>
      <c r="H424" s="191">
        <f t="shared" si="278"/>
        <v>0</v>
      </c>
      <c r="I424" s="191">
        <f t="shared" si="278"/>
        <v>0</v>
      </c>
      <c r="J424" s="191">
        <f t="shared" si="278"/>
        <v>0</v>
      </c>
      <c r="K424" s="191">
        <f t="shared" si="278"/>
        <v>0</v>
      </c>
      <c r="L424" s="191">
        <f t="shared" si="278"/>
        <v>0</v>
      </c>
      <c r="M424" s="191">
        <f t="shared" si="278"/>
        <v>0</v>
      </c>
      <c r="N424" s="191">
        <f t="shared" si="278"/>
        <v>0</v>
      </c>
      <c r="O424" s="191">
        <f t="shared" si="278"/>
        <v>0</v>
      </c>
      <c r="P424" s="191">
        <f t="shared" si="278"/>
        <v>0</v>
      </c>
      <c r="Q424" s="192">
        <f t="shared" si="278"/>
        <v>0</v>
      </c>
      <c r="R424" s="183">
        <f t="shared" ref="R424:V424" si="282">R14+R96+R178+R260+R342</f>
        <v>0</v>
      </c>
      <c r="S424" s="174">
        <f t="shared" si="282"/>
        <v>0</v>
      </c>
      <c r="T424" s="174">
        <f t="shared" si="282"/>
        <v>0</v>
      </c>
      <c r="U424" s="186">
        <f t="shared" si="282"/>
        <v>0</v>
      </c>
      <c r="V424" s="181">
        <f t="shared" si="282"/>
        <v>0</v>
      </c>
      <c r="W424" s="174">
        <f t="shared" si="280"/>
        <v>0</v>
      </c>
      <c r="X424" s="174">
        <f t="shared" ref="X424:Y424" si="283">X14+X96+X178+X260+X342</f>
        <v>0</v>
      </c>
      <c r="Y424" s="172">
        <f t="shared" si="283"/>
        <v>0</v>
      </c>
      <c r="Z424" s="98"/>
      <c r="AA424" s="90"/>
      <c r="AB424" s="90"/>
      <c r="AC424" s="97"/>
      <c r="AD424" s="98"/>
      <c r="AE424" s="90"/>
      <c r="AF424" s="90"/>
      <c r="AG424" s="90"/>
      <c r="AH424" s="97"/>
    </row>
    <row r="425" spans="1:34" ht="11.4" customHeight="1" x14ac:dyDescent="0.2">
      <c r="A425" s="12" t="s">
        <v>11</v>
      </c>
      <c r="B425" s="260" t="s">
        <v>109</v>
      </c>
      <c r="C425" s="252">
        <v>4</v>
      </c>
      <c r="D425" s="193">
        <f t="shared" si="278"/>
        <v>0</v>
      </c>
      <c r="E425" s="191">
        <f t="shared" si="278"/>
        <v>0</v>
      </c>
      <c r="F425" s="191">
        <f t="shared" si="278"/>
        <v>0</v>
      </c>
      <c r="G425" s="191">
        <f t="shared" si="278"/>
        <v>0</v>
      </c>
      <c r="H425" s="191">
        <f t="shared" si="278"/>
        <v>0</v>
      </c>
      <c r="I425" s="191">
        <f t="shared" si="278"/>
        <v>0</v>
      </c>
      <c r="J425" s="191">
        <f t="shared" si="278"/>
        <v>0</v>
      </c>
      <c r="K425" s="191">
        <f t="shared" si="278"/>
        <v>0</v>
      </c>
      <c r="L425" s="191">
        <f t="shared" si="278"/>
        <v>0</v>
      </c>
      <c r="M425" s="191">
        <f t="shared" si="278"/>
        <v>0</v>
      </c>
      <c r="N425" s="191">
        <f t="shared" si="278"/>
        <v>0</v>
      </c>
      <c r="O425" s="191">
        <f t="shared" si="278"/>
        <v>0</v>
      </c>
      <c r="P425" s="191">
        <f t="shared" si="278"/>
        <v>0</v>
      </c>
      <c r="Q425" s="192">
        <f t="shared" si="278"/>
        <v>0</v>
      </c>
      <c r="R425" s="183">
        <f t="shared" ref="R425:V425" si="284">R15+R97+R179+R261+R343</f>
        <v>0</v>
      </c>
      <c r="S425" s="174">
        <f t="shared" si="284"/>
        <v>0</v>
      </c>
      <c r="T425" s="174">
        <f t="shared" si="284"/>
        <v>0</v>
      </c>
      <c r="U425" s="186">
        <f t="shared" si="284"/>
        <v>0</v>
      </c>
      <c r="V425" s="181">
        <f t="shared" si="284"/>
        <v>0</v>
      </c>
      <c r="W425" s="174">
        <f t="shared" si="280"/>
        <v>0</v>
      </c>
      <c r="X425" s="174">
        <f t="shared" ref="X425:Y425" si="285">X15+X97+X179+X261+X343</f>
        <v>0</v>
      </c>
      <c r="Y425" s="172">
        <f t="shared" si="285"/>
        <v>0</v>
      </c>
      <c r="Z425" s="98"/>
      <c r="AA425" s="90"/>
      <c r="AB425" s="90"/>
      <c r="AC425" s="97"/>
      <c r="AD425" s="98"/>
      <c r="AE425" s="90"/>
      <c r="AF425" s="90"/>
      <c r="AG425" s="90"/>
      <c r="AH425" s="97"/>
    </row>
    <row r="426" spans="1:34" ht="11.4" customHeight="1" x14ac:dyDescent="0.2">
      <c r="A426" s="12" t="s">
        <v>11</v>
      </c>
      <c r="B426" s="260" t="s">
        <v>109</v>
      </c>
      <c r="C426" s="252">
        <v>5</v>
      </c>
      <c r="D426" s="193">
        <f t="shared" si="278"/>
        <v>0</v>
      </c>
      <c r="E426" s="191">
        <f t="shared" si="278"/>
        <v>0</v>
      </c>
      <c r="F426" s="191">
        <f t="shared" si="278"/>
        <v>0</v>
      </c>
      <c r="G426" s="191">
        <f t="shared" si="278"/>
        <v>0</v>
      </c>
      <c r="H426" s="191">
        <f t="shared" si="278"/>
        <v>0</v>
      </c>
      <c r="I426" s="191">
        <f t="shared" si="278"/>
        <v>0</v>
      </c>
      <c r="J426" s="191">
        <f t="shared" si="278"/>
        <v>0</v>
      </c>
      <c r="K426" s="191">
        <f t="shared" si="278"/>
        <v>0</v>
      </c>
      <c r="L426" s="191">
        <f t="shared" si="278"/>
        <v>0</v>
      </c>
      <c r="M426" s="191">
        <f t="shared" si="278"/>
        <v>0</v>
      </c>
      <c r="N426" s="191">
        <f t="shared" si="278"/>
        <v>0</v>
      </c>
      <c r="O426" s="191">
        <f t="shared" si="278"/>
        <v>0</v>
      </c>
      <c r="P426" s="191">
        <f t="shared" si="278"/>
        <v>0</v>
      </c>
      <c r="Q426" s="192">
        <f t="shared" si="278"/>
        <v>0</v>
      </c>
      <c r="R426" s="183">
        <f t="shared" ref="R426:V426" si="286">R16+R98+R180+R262+R344</f>
        <v>0</v>
      </c>
      <c r="S426" s="174">
        <f t="shared" si="286"/>
        <v>0</v>
      </c>
      <c r="T426" s="174">
        <f t="shared" si="286"/>
        <v>0</v>
      </c>
      <c r="U426" s="186">
        <f t="shared" si="286"/>
        <v>0</v>
      </c>
      <c r="V426" s="181">
        <f t="shared" si="286"/>
        <v>0</v>
      </c>
      <c r="W426" s="174">
        <f t="shared" si="280"/>
        <v>0</v>
      </c>
      <c r="X426" s="174">
        <f t="shared" ref="X426:Y426" si="287">X16+X98+X180+X262+X344</f>
        <v>0</v>
      </c>
      <c r="Y426" s="172">
        <f t="shared" si="287"/>
        <v>0</v>
      </c>
      <c r="Z426" s="98"/>
      <c r="AA426" s="90"/>
      <c r="AB426" s="90"/>
      <c r="AC426" s="97"/>
      <c r="AD426" s="98"/>
      <c r="AE426" s="90"/>
      <c r="AF426" s="90"/>
      <c r="AG426" s="90"/>
      <c r="AH426" s="97"/>
    </row>
    <row r="427" spans="1:34" ht="11.4" customHeight="1" x14ac:dyDescent="0.2">
      <c r="A427" s="12" t="s">
        <v>11</v>
      </c>
      <c r="B427" s="260" t="s">
        <v>109</v>
      </c>
      <c r="C427" s="253">
        <v>6</v>
      </c>
      <c r="D427" s="193">
        <f t="shared" si="278"/>
        <v>0</v>
      </c>
      <c r="E427" s="191">
        <f t="shared" si="278"/>
        <v>0</v>
      </c>
      <c r="F427" s="191">
        <f t="shared" si="278"/>
        <v>0</v>
      </c>
      <c r="G427" s="191">
        <f t="shared" si="278"/>
        <v>0</v>
      </c>
      <c r="H427" s="191">
        <f t="shared" si="278"/>
        <v>0</v>
      </c>
      <c r="I427" s="191">
        <f t="shared" si="278"/>
        <v>0</v>
      </c>
      <c r="J427" s="191">
        <f t="shared" si="278"/>
        <v>0</v>
      </c>
      <c r="K427" s="191">
        <f t="shared" si="278"/>
        <v>0</v>
      </c>
      <c r="L427" s="191">
        <f t="shared" si="278"/>
        <v>0</v>
      </c>
      <c r="M427" s="191">
        <f t="shared" si="278"/>
        <v>0</v>
      </c>
      <c r="N427" s="191">
        <f t="shared" si="278"/>
        <v>0</v>
      </c>
      <c r="O427" s="191">
        <f t="shared" si="278"/>
        <v>0</v>
      </c>
      <c r="P427" s="191">
        <f t="shared" si="278"/>
        <v>0</v>
      </c>
      <c r="Q427" s="192">
        <f t="shared" si="278"/>
        <v>0</v>
      </c>
      <c r="R427" s="183">
        <f t="shared" ref="R427:V427" si="288">R17+R99+R181+R263+R345</f>
        <v>0</v>
      </c>
      <c r="S427" s="174">
        <f t="shared" si="288"/>
        <v>0</v>
      </c>
      <c r="T427" s="174">
        <f t="shared" si="288"/>
        <v>0</v>
      </c>
      <c r="U427" s="186">
        <f t="shared" si="288"/>
        <v>0</v>
      </c>
      <c r="V427" s="181">
        <f t="shared" si="288"/>
        <v>0</v>
      </c>
      <c r="W427" s="174">
        <f t="shared" si="280"/>
        <v>0</v>
      </c>
      <c r="X427" s="174">
        <f t="shared" ref="X427:Y427" si="289">X17+X99+X181+X263+X345</f>
        <v>0</v>
      </c>
      <c r="Y427" s="172">
        <f t="shared" si="289"/>
        <v>0</v>
      </c>
      <c r="Z427" s="98"/>
      <c r="AA427" s="90"/>
      <c r="AB427" s="90"/>
      <c r="AC427" s="97"/>
      <c r="AD427" s="98"/>
      <c r="AE427" s="90"/>
      <c r="AF427" s="90"/>
      <c r="AG427" s="90"/>
      <c r="AH427" s="97"/>
    </row>
    <row r="428" spans="1:34" ht="11.4" customHeight="1" x14ac:dyDescent="0.2">
      <c r="A428" s="12" t="s">
        <v>11</v>
      </c>
      <c r="B428" s="260" t="s">
        <v>109</v>
      </c>
      <c r="C428" s="252">
        <v>7</v>
      </c>
      <c r="D428" s="193">
        <f t="shared" si="278"/>
        <v>0</v>
      </c>
      <c r="E428" s="191">
        <f t="shared" si="278"/>
        <v>0</v>
      </c>
      <c r="F428" s="191">
        <f t="shared" si="278"/>
        <v>0</v>
      </c>
      <c r="G428" s="191">
        <f t="shared" si="278"/>
        <v>0</v>
      </c>
      <c r="H428" s="191">
        <f t="shared" si="278"/>
        <v>0</v>
      </c>
      <c r="I428" s="191">
        <f t="shared" si="278"/>
        <v>0</v>
      </c>
      <c r="J428" s="191">
        <f t="shared" si="278"/>
        <v>0</v>
      </c>
      <c r="K428" s="191">
        <f t="shared" si="278"/>
        <v>0</v>
      </c>
      <c r="L428" s="191">
        <f t="shared" si="278"/>
        <v>0</v>
      </c>
      <c r="M428" s="191">
        <f t="shared" si="278"/>
        <v>0</v>
      </c>
      <c r="N428" s="191">
        <f t="shared" si="278"/>
        <v>0</v>
      </c>
      <c r="O428" s="191">
        <f t="shared" si="278"/>
        <v>0</v>
      </c>
      <c r="P428" s="191">
        <f t="shared" si="278"/>
        <v>0</v>
      </c>
      <c r="Q428" s="192">
        <f t="shared" si="278"/>
        <v>0</v>
      </c>
      <c r="R428" s="183">
        <f t="shared" ref="R428:V428" si="290">R18+R100+R182+R264+R346</f>
        <v>0</v>
      </c>
      <c r="S428" s="174">
        <f t="shared" si="290"/>
        <v>0</v>
      </c>
      <c r="T428" s="174">
        <f t="shared" si="290"/>
        <v>0</v>
      </c>
      <c r="U428" s="186">
        <f t="shared" si="290"/>
        <v>0</v>
      </c>
      <c r="V428" s="181">
        <f t="shared" si="290"/>
        <v>0</v>
      </c>
      <c r="W428" s="174">
        <f t="shared" si="280"/>
        <v>0</v>
      </c>
      <c r="X428" s="174">
        <f t="shared" ref="X428:Y428" si="291">X18+X100+X182+X264+X346</f>
        <v>0</v>
      </c>
      <c r="Y428" s="172">
        <f t="shared" si="291"/>
        <v>0</v>
      </c>
      <c r="Z428" s="98"/>
      <c r="AA428" s="90"/>
      <c r="AB428" s="90"/>
      <c r="AC428" s="97"/>
      <c r="AD428" s="98"/>
      <c r="AE428" s="90"/>
      <c r="AF428" s="90"/>
      <c r="AG428" s="90"/>
      <c r="AH428" s="97"/>
    </row>
    <row r="429" spans="1:34" ht="11.4" customHeight="1" x14ac:dyDescent="0.2">
      <c r="A429" s="12" t="s">
        <v>11</v>
      </c>
      <c r="B429" s="260" t="s">
        <v>109</v>
      </c>
      <c r="C429" s="252">
        <v>8</v>
      </c>
      <c r="D429" s="193">
        <f t="shared" si="278"/>
        <v>0</v>
      </c>
      <c r="E429" s="191">
        <f t="shared" si="278"/>
        <v>0</v>
      </c>
      <c r="F429" s="191">
        <f t="shared" si="278"/>
        <v>0</v>
      </c>
      <c r="G429" s="191">
        <f t="shared" si="278"/>
        <v>0</v>
      </c>
      <c r="H429" s="191">
        <f t="shared" si="278"/>
        <v>0</v>
      </c>
      <c r="I429" s="191">
        <f t="shared" si="278"/>
        <v>0</v>
      </c>
      <c r="J429" s="191">
        <f t="shared" si="278"/>
        <v>0</v>
      </c>
      <c r="K429" s="191">
        <f t="shared" si="278"/>
        <v>0</v>
      </c>
      <c r="L429" s="191">
        <f t="shared" si="278"/>
        <v>0</v>
      </c>
      <c r="M429" s="191">
        <f t="shared" si="278"/>
        <v>0</v>
      </c>
      <c r="N429" s="191">
        <f t="shared" si="278"/>
        <v>0</v>
      </c>
      <c r="O429" s="191">
        <f t="shared" si="278"/>
        <v>0</v>
      </c>
      <c r="P429" s="191">
        <f t="shared" si="278"/>
        <v>0</v>
      </c>
      <c r="Q429" s="192">
        <f t="shared" si="278"/>
        <v>0</v>
      </c>
      <c r="R429" s="183">
        <f t="shared" ref="R429:V429" si="292">R19+R101+R183+R265+R347</f>
        <v>0</v>
      </c>
      <c r="S429" s="174">
        <f t="shared" si="292"/>
        <v>0</v>
      </c>
      <c r="T429" s="174">
        <f t="shared" si="292"/>
        <v>0</v>
      </c>
      <c r="U429" s="186">
        <f t="shared" si="292"/>
        <v>0</v>
      </c>
      <c r="V429" s="181">
        <f t="shared" si="292"/>
        <v>0</v>
      </c>
      <c r="W429" s="174">
        <f t="shared" si="280"/>
        <v>0</v>
      </c>
      <c r="X429" s="174">
        <f t="shared" ref="X429:Y429" si="293">X19+X101+X183+X265+X347</f>
        <v>0</v>
      </c>
      <c r="Y429" s="172">
        <f t="shared" si="293"/>
        <v>0</v>
      </c>
      <c r="Z429" s="98"/>
      <c r="AA429" s="90"/>
      <c r="AB429" s="90"/>
      <c r="AC429" s="97"/>
      <c r="AD429" s="98"/>
      <c r="AE429" s="90"/>
      <c r="AF429" s="90"/>
      <c r="AG429" s="90"/>
      <c r="AH429" s="97"/>
    </row>
    <row r="430" spans="1:34" ht="11.4" customHeight="1" x14ac:dyDescent="0.2">
      <c r="A430" s="12" t="s">
        <v>11</v>
      </c>
      <c r="B430" s="260" t="s">
        <v>109</v>
      </c>
      <c r="C430" s="252">
        <v>9</v>
      </c>
      <c r="D430" s="193">
        <f t="shared" si="278"/>
        <v>0</v>
      </c>
      <c r="E430" s="191">
        <f t="shared" si="278"/>
        <v>0</v>
      </c>
      <c r="F430" s="191">
        <f t="shared" si="278"/>
        <v>0</v>
      </c>
      <c r="G430" s="191">
        <f t="shared" si="278"/>
        <v>0</v>
      </c>
      <c r="H430" s="191">
        <f t="shared" si="278"/>
        <v>0</v>
      </c>
      <c r="I430" s="191">
        <f t="shared" si="278"/>
        <v>0</v>
      </c>
      <c r="J430" s="191">
        <f t="shared" si="278"/>
        <v>0</v>
      </c>
      <c r="K430" s="191">
        <f t="shared" si="278"/>
        <v>0</v>
      </c>
      <c r="L430" s="191">
        <f t="shared" si="278"/>
        <v>0</v>
      </c>
      <c r="M430" s="191">
        <f t="shared" si="278"/>
        <v>0</v>
      </c>
      <c r="N430" s="191">
        <f t="shared" si="278"/>
        <v>0</v>
      </c>
      <c r="O430" s="191">
        <f t="shared" si="278"/>
        <v>0</v>
      </c>
      <c r="P430" s="191">
        <f t="shared" si="278"/>
        <v>0</v>
      </c>
      <c r="Q430" s="192">
        <f t="shared" si="278"/>
        <v>0</v>
      </c>
      <c r="R430" s="183">
        <f t="shared" ref="R430:V430" si="294">R20+R102+R184+R266+R348</f>
        <v>0</v>
      </c>
      <c r="S430" s="174">
        <f t="shared" si="294"/>
        <v>0</v>
      </c>
      <c r="T430" s="174">
        <f t="shared" si="294"/>
        <v>0</v>
      </c>
      <c r="U430" s="186">
        <f t="shared" si="294"/>
        <v>0</v>
      </c>
      <c r="V430" s="181">
        <f t="shared" si="294"/>
        <v>0</v>
      </c>
      <c r="W430" s="174">
        <f t="shared" si="280"/>
        <v>0</v>
      </c>
      <c r="X430" s="174">
        <f t="shared" ref="X430:Y430" si="295">X20+X102+X184+X266+X348</f>
        <v>0</v>
      </c>
      <c r="Y430" s="172">
        <f t="shared" si="295"/>
        <v>0</v>
      </c>
      <c r="Z430" s="98"/>
      <c r="AA430" s="90"/>
      <c r="AB430" s="90"/>
      <c r="AC430" s="97"/>
      <c r="AD430" s="98"/>
      <c r="AE430" s="90"/>
      <c r="AF430" s="90"/>
      <c r="AG430" s="90"/>
      <c r="AH430" s="97"/>
    </row>
    <row r="431" spans="1:34" ht="11.4" customHeight="1" x14ac:dyDescent="0.2">
      <c r="A431" s="12" t="s">
        <v>11</v>
      </c>
      <c r="B431" s="260" t="s">
        <v>109</v>
      </c>
      <c r="C431" s="252">
        <v>10</v>
      </c>
      <c r="D431" s="193">
        <f t="shared" si="278"/>
        <v>0</v>
      </c>
      <c r="E431" s="191">
        <f t="shared" si="278"/>
        <v>0</v>
      </c>
      <c r="F431" s="191">
        <f t="shared" si="278"/>
        <v>0</v>
      </c>
      <c r="G431" s="191">
        <f t="shared" si="278"/>
        <v>0</v>
      </c>
      <c r="H431" s="191">
        <f t="shared" si="278"/>
        <v>0</v>
      </c>
      <c r="I431" s="191">
        <f t="shared" si="278"/>
        <v>0</v>
      </c>
      <c r="J431" s="191">
        <f t="shared" si="278"/>
        <v>0</v>
      </c>
      <c r="K431" s="191">
        <f t="shared" si="278"/>
        <v>0</v>
      </c>
      <c r="L431" s="191">
        <f t="shared" si="278"/>
        <v>0</v>
      </c>
      <c r="M431" s="191">
        <f t="shared" si="278"/>
        <v>0</v>
      </c>
      <c r="N431" s="191">
        <f t="shared" si="278"/>
        <v>0</v>
      </c>
      <c r="O431" s="191">
        <f t="shared" si="278"/>
        <v>0</v>
      </c>
      <c r="P431" s="191">
        <f t="shared" si="278"/>
        <v>0</v>
      </c>
      <c r="Q431" s="192">
        <f t="shared" si="278"/>
        <v>0</v>
      </c>
      <c r="R431" s="183">
        <f t="shared" ref="R431:V431" si="296">R21+R103+R185+R267+R349</f>
        <v>0</v>
      </c>
      <c r="S431" s="174">
        <f t="shared" si="296"/>
        <v>0</v>
      </c>
      <c r="T431" s="174">
        <f t="shared" si="296"/>
        <v>0</v>
      </c>
      <c r="U431" s="186">
        <f t="shared" si="296"/>
        <v>0</v>
      </c>
      <c r="V431" s="181">
        <f t="shared" si="296"/>
        <v>0</v>
      </c>
      <c r="W431" s="174">
        <f t="shared" si="280"/>
        <v>0</v>
      </c>
      <c r="X431" s="174">
        <f t="shared" ref="X431:Y431" si="297">X21+X103+X185+X267+X349</f>
        <v>0</v>
      </c>
      <c r="Y431" s="172">
        <f t="shared" si="297"/>
        <v>0</v>
      </c>
      <c r="Z431" s="96"/>
      <c r="AA431" s="89"/>
      <c r="AB431" s="89"/>
      <c r="AC431" s="97"/>
      <c r="AD431" s="96"/>
      <c r="AE431" s="89"/>
      <c r="AF431" s="89"/>
      <c r="AG431" s="89"/>
      <c r="AH431" s="97"/>
    </row>
    <row r="432" spans="1:34" ht="11.4" customHeight="1" x14ac:dyDescent="0.2">
      <c r="A432" s="12" t="s">
        <v>11</v>
      </c>
      <c r="B432" s="260" t="s">
        <v>109</v>
      </c>
      <c r="C432" s="252">
        <v>11</v>
      </c>
      <c r="D432" s="193">
        <f t="shared" si="278"/>
        <v>0</v>
      </c>
      <c r="E432" s="191">
        <f t="shared" si="278"/>
        <v>0</v>
      </c>
      <c r="F432" s="191">
        <f t="shared" si="278"/>
        <v>0</v>
      </c>
      <c r="G432" s="191">
        <f t="shared" si="278"/>
        <v>0</v>
      </c>
      <c r="H432" s="191">
        <f t="shared" si="278"/>
        <v>0</v>
      </c>
      <c r="I432" s="191">
        <f t="shared" si="278"/>
        <v>0</v>
      </c>
      <c r="J432" s="191">
        <f t="shared" si="278"/>
        <v>0</v>
      </c>
      <c r="K432" s="191">
        <f t="shared" si="278"/>
        <v>0</v>
      </c>
      <c r="L432" s="191">
        <f t="shared" si="278"/>
        <v>0</v>
      </c>
      <c r="M432" s="191">
        <f t="shared" si="278"/>
        <v>0</v>
      </c>
      <c r="N432" s="191">
        <f t="shared" si="278"/>
        <v>0</v>
      </c>
      <c r="O432" s="191">
        <f t="shared" si="278"/>
        <v>0</v>
      </c>
      <c r="P432" s="191">
        <f t="shared" si="278"/>
        <v>0</v>
      </c>
      <c r="Q432" s="192">
        <f t="shared" si="278"/>
        <v>0</v>
      </c>
      <c r="R432" s="183">
        <f t="shared" ref="R432:V432" si="298">R22+R104+R186+R268+R350</f>
        <v>0</v>
      </c>
      <c r="S432" s="174">
        <f t="shared" si="298"/>
        <v>0</v>
      </c>
      <c r="T432" s="174">
        <f t="shared" si="298"/>
        <v>0</v>
      </c>
      <c r="U432" s="186">
        <f t="shared" si="298"/>
        <v>0</v>
      </c>
      <c r="V432" s="181">
        <f t="shared" si="298"/>
        <v>0</v>
      </c>
      <c r="W432" s="174">
        <f t="shared" si="280"/>
        <v>0</v>
      </c>
      <c r="X432" s="174">
        <f t="shared" ref="X432:Y432" si="299">X22+X104+X186+X268+X350</f>
        <v>0</v>
      </c>
      <c r="Y432" s="172">
        <f t="shared" si="299"/>
        <v>0</v>
      </c>
      <c r="Z432" s="96"/>
      <c r="AA432" s="89"/>
      <c r="AB432" s="89"/>
      <c r="AC432" s="97"/>
      <c r="AD432" s="96"/>
      <c r="AE432" s="89"/>
      <c r="AF432" s="89"/>
      <c r="AG432" s="89"/>
      <c r="AH432" s="97"/>
    </row>
    <row r="433" spans="1:34" ht="11.4" customHeight="1" x14ac:dyDescent="0.2">
      <c r="A433" s="12" t="s">
        <v>11</v>
      </c>
      <c r="B433" s="260" t="s">
        <v>109</v>
      </c>
      <c r="C433" s="252">
        <v>12</v>
      </c>
      <c r="D433" s="193">
        <f t="shared" si="278"/>
        <v>0</v>
      </c>
      <c r="E433" s="191">
        <f t="shared" si="278"/>
        <v>0</v>
      </c>
      <c r="F433" s="191">
        <f t="shared" si="278"/>
        <v>0</v>
      </c>
      <c r="G433" s="191">
        <f t="shared" si="278"/>
        <v>0</v>
      </c>
      <c r="H433" s="191">
        <f t="shared" si="278"/>
        <v>0</v>
      </c>
      <c r="I433" s="191">
        <f t="shared" si="278"/>
        <v>0</v>
      </c>
      <c r="J433" s="191">
        <f t="shared" si="278"/>
        <v>0</v>
      </c>
      <c r="K433" s="191">
        <f t="shared" si="278"/>
        <v>0</v>
      </c>
      <c r="L433" s="191">
        <f t="shared" si="278"/>
        <v>0</v>
      </c>
      <c r="M433" s="191">
        <f t="shared" si="278"/>
        <v>0</v>
      </c>
      <c r="N433" s="191">
        <f t="shared" si="278"/>
        <v>0</v>
      </c>
      <c r="O433" s="191">
        <f t="shared" si="278"/>
        <v>0</v>
      </c>
      <c r="P433" s="191">
        <f t="shared" si="278"/>
        <v>0</v>
      </c>
      <c r="Q433" s="192">
        <f t="shared" si="278"/>
        <v>0</v>
      </c>
      <c r="R433" s="183">
        <f t="shared" ref="R433:V433" si="300">R23+R105+R187+R269+R351</f>
        <v>0</v>
      </c>
      <c r="S433" s="174">
        <f t="shared" si="300"/>
        <v>0</v>
      </c>
      <c r="T433" s="174">
        <f t="shared" si="300"/>
        <v>0</v>
      </c>
      <c r="U433" s="186">
        <f t="shared" si="300"/>
        <v>0</v>
      </c>
      <c r="V433" s="181">
        <f t="shared" si="300"/>
        <v>0</v>
      </c>
      <c r="W433" s="174">
        <f t="shared" si="280"/>
        <v>0</v>
      </c>
      <c r="X433" s="174">
        <f t="shared" ref="X433:Y433" si="301">X23+X105+X187+X269+X351</f>
        <v>0</v>
      </c>
      <c r="Y433" s="172">
        <f t="shared" si="301"/>
        <v>0</v>
      </c>
      <c r="Z433" s="100"/>
      <c r="AA433" s="92"/>
      <c r="AB433" s="92"/>
      <c r="AC433" s="101"/>
      <c r="AD433" s="100"/>
      <c r="AE433" s="92"/>
      <c r="AF433" s="92"/>
      <c r="AG433" s="92"/>
      <c r="AH433" s="101"/>
    </row>
    <row r="434" spans="1:34" ht="11.4" customHeight="1" x14ac:dyDescent="0.2">
      <c r="A434" s="12" t="s">
        <v>11</v>
      </c>
      <c r="B434" s="260" t="s">
        <v>109</v>
      </c>
      <c r="C434" s="252">
        <v>13</v>
      </c>
      <c r="D434" s="193">
        <f t="shared" si="278"/>
        <v>0</v>
      </c>
      <c r="E434" s="191">
        <f t="shared" si="278"/>
        <v>0</v>
      </c>
      <c r="F434" s="191">
        <f t="shared" si="278"/>
        <v>0</v>
      </c>
      <c r="G434" s="191">
        <f t="shared" si="278"/>
        <v>0</v>
      </c>
      <c r="H434" s="191">
        <f t="shared" si="278"/>
        <v>0</v>
      </c>
      <c r="I434" s="191">
        <f t="shared" si="278"/>
        <v>0</v>
      </c>
      <c r="J434" s="191">
        <f t="shared" si="278"/>
        <v>0</v>
      </c>
      <c r="K434" s="191">
        <f t="shared" si="278"/>
        <v>0</v>
      </c>
      <c r="L434" s="191">
        <f t="shared" si="278"/>
        <v>0</v>
      </c>
      <c r="M434" s="191">
        <f t="shared" si="278"/>
        <v>0</v>
      </c>
      <c r="N434" s="191">
        <f t="shared" si="278"/>
        <v>0</v>
      </c>
      <c r="O434" s="191">
        <f t="shared" si="278"/>
        <v>0</v>
      </c>
      <c r="P434" s="191">
        <f t="shared" si="278"/>
        <v>0</v>
      </c>
      <c r="Q434" s="192">
        <f t="shared" si="278"/>
        <v>0</v>
      </c>
      <c r="R434" s="183">
        <f t="shared" ref="R434:V434" si="302">R24+R106+R188+R270+R352</f>
        <v>0</v>
      </c>
      <c r="S434" s="174">
        <f t="shared" si="302"/>
        <v>0</v>
      </c>
      <c r="T434" s="174">
        <f t="shared" si="302"/>
        <v>0</v>
      </c>
      <c r="U434" s="186">
        <f t="shared" si="302"/>
        <v>0</v>
      </c>
      <c r="V434" s="181">
        <f t="shared" si="302"/>
        <v>0</v>
      </c>
      <c r="W434" s="174">
        <f t="shared" si="280"/>
        <v>0</v>
      </c>
      <c r="X434" s="174">
        <f t="shared" ref="X434:Y434" si="303">X24+X106+X188+X270+X352</f>
        <v>0</v>
      </c>
      <c r="Y434" s="172">
        <f t="shared" si="303"/>
        <v>0</v>
      </c>
      <c r="Z434" s="98"/>
      <c r="AA434" s="90"/>
      <c r="AB434" s="90"/>
      <c r="AC434" s="97"/>
      <c r="AD434" s="98"/>
      <c r="AE434" s="90"/>
      <c r="AF434" s="90"/>
      <c r="AG434" s="90"/>
      <c r="AH434" s="97"/>
    </row>
    <row r="435" spans="1:34" ht="11.4" customHeight="1" x14ac:dyDescent="0.2">
      <c r="A435" s="12" t="s">
        <v>11</v>
      </c>
      <c r="B435" s="260" t="s">
        <v>109</v>
      </c>
      <c r="C435" s="252">
        <v>14</v>
      </c>
      <c r="D435" s="193">
        <f t="shared" si="278"/>
        <v>0</v>
      </c>
      <c r="E435" s="191">
        <f t="shared" si="278"/>
        <v>0</v>
      </c>
      <c r="F435" s="191">
        <f t="shared" si="278"/>
        <v>0</v>
      </c>
      <c r="G435" s="191">
        <f t="shared" si="278"/>
        <v>0</v>
      </c>
      <c r="H435" s="191">
        <f t="shared" si="278"/>
        <v>0</v>
      </c>
      <c r="I435" s="191">
        <f t="shared" si="278"/>
        <v>0</v>
      </c>
      <c r="J435" s="191">
        <f t="shared" si="278"/>
        <v>0</v>
      </c>
      <c r="K435" s="191">
        <f t="shared" si="278"/>
        <v>0</v>
      </c>
      <c r="L435" s="191">
        <f t="shared" si="278"/>
        <v>0</v>
      </c>
      <c r="M435" s="191">
        <f t="shared" si="278"/>
        <v>0</v>
      </c>
      <c r="N435" s="191">
        <f t="shared" si="278"/>
        <v>0</v>
      </c>
      <c r="O435" s="191">
        <f t="shared" si="278"/>
        <v>0</v>
      </c>
      <c r="P435" s="191">
        <f t="shared" si="278"/>
        <v>0</v>
      </c>
      <c r="Q435" s="192">
        <f t="shared" si="278"/>
        <v>0</v>
      </c>
      <c r="R435" s="183">
        <f t="shared" ref="R435:V435" si="304">R25+R107+R189+R271+R353</f>
        <v>0</v>
      </c>
      <c r="S435" s="174">
        <f t="shared" si="304"/>
        <v>0</v>
      </c>
      <c r="T435" s="174">
        <f t="shared" si="304"/>
        <v>0</v>
      </c>
      <c r="U435" s="186">
        <f t="shared" si="304"/>
        <v>0</v>
      </c>
      <c r="V435" s="181">
        <f t="shared" si="304"/>
        <v>0</v>
      </c>
      <c r="W435" s="174">
        <f t="shared" si="280"/>
        <v>0</v>
      </c>
      <c r="X435" s="174">
        <f t="shared" ref="X435:Y435" si="305">X25+X107+X189+X271+X353</f>
        <v>0</v>
      </c>
      <c r="Y435" s="172">
        <f t="shared" si="305"/>
        <v>0</v>
      </c>
      <c r="Z435" s="98"/>
      <c r="AA435" s="90"/>
      <c r="AB435" s="90"/>
      <c r="AC435" s="97"/>
      <c r="AD435" s="98"/>
      <c r="AE435" s="90"/>
      <c r="AF435" s="90"/>
      <c r="AG435" s="90"/>
      <c r="AH435" s="97"/>
    </row>
    <row r="436" spans="1:34" ht="11.4" customHeight="1" x14ac:dyDescent="0.2">
      <c r="A436" s="12" t="s">
        <v>11</v>
      </c>
      <c r="B436" s="260" t="s">
        <v>109</v>
      </c>
      <c r="C436" s="252">
        <v>15</v>
      </c>
      <c r="D436" s="193">
        <f t="shared" si="278"/>
        <v>0</v>
      </c>
      <c r="E436" s="191">
        <f t="shared" si="278"/>
        <v>0</v>
      </c>
      <c r="F436" s="191">
        <f t="shared" si="278"/>
        <v>0</v>
      </c>
      <c r="G436" s="191">
        <f t="shared" si="278"/>
        <v>0</v>
      </c>
      <c r="H436" s="191">
        <f t="shared" si="278"/>
        <v>0</v>
      </c>
      <c r="I436" s="191">
        <f t="shared" si="278"/>
        <v>0</v>
      </c>
      <c r="J436" s="191">
        <f t="shared" si="278"/>
        <v>0</v>
      </c>
      <c r="K436" s="191">
        <f t="shared" si="278"/>
        <v>0</v>
      </c>
      <c r="L436" s="191">
        <f t="shared" si="278"/>
        <v>0</v>
      </c>
      <c r="M436" s="191">
        <f t="shared" si="278"/>
        <v>0</v>
      </c>
      <c r="N436" s="191">
        <f t="shared" si="278"/>
        <v>0</v>
      </c>
      <c r="O436" s="191">
        <f t="shared" si="278"/>
        <v>0</v>
      </c>
      <c r="P436" s="191">
        <f t="shared" si="278"/>
        <v>0</v>
      </c>
      <c r="Q436" s="192">
        <f t="shared" si="278"/>
        <v>0</v>
      </c>
      <c r="R436" s="183">
        <f t="shared" ref="R436:V436" si="306">R26+R108+R190+R272+R354</f>
        <v>0</v>
      </c>
      <c r="S436" s="174">
        <f t="shared" si="306"/>
        <v>0</v>
      </c>
      <c r="T436" s="174">
        <f t="shared" si="306"/>
        <v>0</v>
      </c>
      <c r="U436" s="186">
        <f t="shared" si="306"/>
        <v>0</v>
      </c>
      <c r="V436" s="181">
        <f t="shared" si="306"/>
        <v>0</v>
      </c>
      <c r="W436" s="174">
        <f t="shared" si="280"/>
        <v>0</v>
      </c>
      <c r="X436" s="174">
        <f t="shared" ref="X436:Y436" si="307">X26+X108+X190+X272+X354</f>
        <v>0</v>
      </c>
      <c r="Y436" s="172">
        <f t="shared" si="307"/>
        <v>0</v>
      </c>
      <c r="Z436" s="98"/>
      <c r="AA436" s="90"/>
      <c r="AB436" s="90"/>
      <c r="AC436" s="97"/>
      <c r="AD436" s="98"/>
      <c r="AE436" s="90"/>
      <c r="AF436" s="90"/>
      <c r="AG436" s="90"/>
      <c r="AH436" s="97"/>
    </row>
    <row r="437" spans="1:34" ht="11.4" customHeight="1" x14ac:dyDescent="0.2">
      <c r="A437" s="12" t="s">
        <v>11</v>
      </c>
      <c r="B437" s="260" t="s">
        <v>109</v>
      </c>
      <c r="C437" s="252">
        <v>16</v>
      </c>
      <c r="D437" s="193">
        <f t="shared" si="278"/>
        <v>0</v>
      </c>
      <c r="E437" s="191">
        <f t="shared" si="278"/>
        <v>0</v>
      </c>
      <c r="F437" s="191">
        <f t="shared" si="278"/>
        <v>0</v>
      </c>
      <c r="G437" s="191">
        <f t="shared" si="278"/>
        <v>0</v>
      </c>
      <c r="H437" s="191">
        <f t="shared" si="278"/>
        <v>0</v>
      </c>
      <c r="I437" s="191">
        <f t="shared" si="278"/>
        <v>0</v>
      </c>
      <c r="J437" s="191">
        <f t="shared" si="278"/>
        <v>0</v>
      </c>
      <c r="K437" s="191">
        <f t="shared" si="278"/>
        <v>0</v>
      </c>
      <c r="L437" s="191">
        <f t="shared" si="278"/>
        <v>0</v>
      </c>
      <c r="M437" s="191">
        <f t="shared" si="278"/>
        <v>0</v>
      </c>
      <c r="N437" s="191">
        <f t="shared" si="278"/>
        <v>0</v>
      </c>
      <c r="O437" s="191">
        <f t="shared" si="278"/>
        <v>0</v>
      </c>
      <c r="P437" s="191">
        <f t="shared" si="278"/>
        <v>0</v>
      </c>
      <c r="Q437" s="192">
        <f t="shared" si="278"/>
        <v>0</v>
      </c>
      <c r="R437" s="183">
        <f t="shared" ref="R437:V437" si="308">R27+R109+R191+R273+R355</f>
        <v>0</v>
      </c>
      <c r="S437" s="174">
        <f t="shared" si="308"/>
        <v>0</v>
      </c>
      <c r="T437" s="174">
        <f t="shared" si="308"/>
        <v>0</v>
      </c>
      <c r="U437" s="186">
        <f t="shared" si="308"/>
        <v>0</v>
      </c>
      <c r="V437" s="181">
        <f t="shared" si="308"/>
        <v>0</v>
      </c>
      <c r="W437" s="174">
        <f t="shared" si="280"/>
        <v>0</v>
      </c>
      <c r="X437" s="174">
        <f t="shared" ref="X437:Y437" si="309">X27+X109+X191+X273+X355</f>
        <v>0</v>
      </c>
      <c r="Y437" s="172">
        <f t="shared" si="309"/>
        <v>0</v>
      </c>
      <c r="Z437" s="98"/>
      <c r="AA437" s="90"/>
      <c r="AB437" s="90"/>
      <c r="AC437" s="97"/>
      <c r="AD437" s="98"/>
      <c r="AE437" s="90"/>
      <c r="AF437" s="90"/>
      <c r="AG437" s="90"/>
      <c r="AH437" s="97"/>
    </row>
    <row r="438" spans="1:34" ht="11.4" customHeight="1" x14ac:dyDescent="0.2">
      <c r="A438" s="12" t="s">
        <v>11</v>
      </c>
      <c r="B438" s="260" t="s">
        <v>109</v>
      </c>
      <c r="C438" s="252">
        <v>17</v>
      </c>
      <c r="D438" s="193">
        <f t="shared" si="278"/>
        <v>0</v>
      </c>
      <c r="E438" s="191">
        <f t="shared" si="278"/>
        <v>0</v>
      </c>
      <c r="F438" s="191">
        <f t="shared" ref="E438:T453" si="310">F28+F110+F192+F274+F356</f>
        <v>0</v>
      </c>
      <c r="G438" s="191">
        <f t="shared" si="310"/>
        <v>0</v>
      </c>
      <c r="H438" s="191">
        <f t="shared" si="310"/>
        <v>0</v>
      </c>
      <c r="I438" s="191">
        <f t="shared" si="310"/>
        <v>0</v>
      </c>
      <c r="J438" s="191">
        <f t="shared" si="310"/>
        <v>0</v>
      </c>
      <c r="K438" s="191">
        <f t="shared" si="310"/>
        <v>0</v>
      </c>
      <c r="L438" s="191">
        <f t="shared" si="310"/>
        <v>0</v>
      </c>
      <c r="M438" s="191">
        <f t="shared" si="310"/>
        <v>0</v>
      </c>
      <c r="N438" s="191">
        <f t="shared" si="310"/>
        <v>0</v>
      </c>
      <c r="O438" s="191">
        <f t="shared" si="310"/>
        <v>0</v>
      </c>
      <c r="P438" s="191">
        <f t="shared" si="310"/>
        <v>0</v>
      </c>
      <c r="Q438" s="192">
        <f t="shared" si="310"/>
        <v>0</v>
      </c>
      <c r="R438" s="183">
        <f t="shared" si="310"/>
        <v>0</v>
      </c>
      <c r="S438" s="174">
        <f t="shared" si="310"/>
        <v>0</v>
      </c>
      <c r="T438" s="174">
        <f t="shared" si="310"/>
        <v>0</v>
      </c>
      <c r="U438" s="186">
        <f t="shared" ref="U438:V438" si="311">U28+U110+U192+U274+U356</f>
        <v>0</v>
      </c>
      <c r="V438" s="181">
        <f t="shared" si="311"/>
        <v>0</v>
      </c>
      <c r="W438" s="174">
        <f t="shared" si="280"/>
        <v>0</v>
      </c>
      <c r="X438" s="174">
        <f t="shared" ref="X438:Y438" si="312">X28+X110+X192+X274+X356</f>
        <v>0</v>
      </c>
      <c r="Y438" s="172">
        <f t="shared" si="312"/>
        <v>0</v>
      </c>
      <c r="Z438" s="98"/>
      <c r="AA438" s="90"/>
      <c r="AB438" s="90"/>
      <c r="AC438" s="97"/>
      <c r="AD438" s="98"/>
      <c r="AE438" s="90"/>
      <c r="AF438" s="90"/>
      <c r="AG438" s="90"/>
      <c r="AH438" s="97"/>
    </row>
    <row r="439" spans="1:34" ht="11.4" customHeight="1" x14ac:dyDescent="0.2">
      <c r="A439" s="12" t="s">
        <v>11</v>
      </c>
      <c r="B439" s="260" t="s">
        <v>109</v>
      </c>
      <c r="C439" s="252">
        <v>18</v>
      </c>
      <c r="D439" s="193">
        <f t="shared" si="278"/>
        <v>0</v>
      </c>
      <c r="E439" s="191">
        <f t="shared" si="310"/>
        <v>0</v>
      </c>
      <c r="F439" s="191">
        <f t="shared" si="310"/>
        <v>0</v>
      </c>
      <c r="G439" s="191">
        <f t="shared" si="310"/>
        <v>0</v>
      </c>
      <c r="H439" s="191">
        <f t="shared" si="310"/>
        <v>0</v>
      </c>
      <c r="I439" s="191">
        <f t="shared" si="310"/>
        <v>0</v>
      </c>
      <c r="J439" s="191">
        <f t="shared" si="310"/>
        <v>0</v>
      </c>
      <c r="K439" s="191">
        <f t="shared" si="310"/>
        <v>0</v>
      </c>
      <c r="L439" s="191">
        <f t="shared" si="310"/>
        <v>0</v>
      </c>
      <c r="M439" s="191">
        <f t="shared" si="310"/>
        <v>0</v>
      </c>
      <c r="N439" s="191">
        <f t="shared" si="310"/>
        <v>0</v>
      </c>
      <c r="O439" s="191">
        <f t="shared" si="310"/>
        <v>0</v>
      </c>
      <c r="P439" s="191">
        <f t="shared" si="310"/>
        <v>0</v>
      </c>
      <c r="Q439" s="192">
        <f t="shared" si="310"/>
        <v>0</v>
      </c>
      <c r="R439" s="183">
        <f t="shared" si="310"/>
        <v>0</v>
      </c>
      <c r="S439" s="174">
        <f t="shared" si="310"/>
        <v>0</v>
      </c>
      <c r="T439" s="174">
        <f t="shared" si="310"/>
        <v>0</v>
      </c>
      <c r="U439" s="186">
        <f t="shared" ref="U439:V439" si="313">U29+U111+U193+U275+U357</f>
        <v>0</v>
      </c>
      <c r="V439" s="181">
        <f t="shared" si="313"/>
        <v>0</v>
      </c>
      <c r="W439" s="174">
        <f t="shared" si="280"/>
        <v>0</v>
      </c>
      <c r="X439" s="174">
        <f t="shared" ref="X439:Y439" si="314">X29+X111+X193+X275+X357</f>
        <v>0</v>
      </c>
      <c r="Y439" s="172">
        <f t="shared" si="314"/>
        <v>0</v>
      </c>
      <c r="Z439" s="100"/>
      <c r="AA439" s="92"/>
      <c r="AB439" s="92"/>
      <c r="AC439" s="101"/>
      <c r="AD439" s="100"/>
      <c r="AE439" s="92"/>
      <c r="AF439" s="92"/>
      <c r="AG439" s="92"/>
      <c r="AH439" s="101"/>
    </row>
    <row r="440" spans="1:34" ht="11.4" customHeight="1" x14ac:dyDescent="0.2">
      <c r="A440" s="12" t="s">
        <v>11</v>
      </c>
      <c r="B440" s="260" t="s">
        <v>109</v>
      </c>
      <c r="C440" s="254">
        <v>19</v>
      </c>
      <c r="D440" s="193">
        <f t="shared" si="278"/>
        <v>0</v>
      </c>
      <c r="E440" s="191">
        <f t="shared" si="310"/>
        <v>0</v>
      </c>
      <c r="F440" s="191">
        <f t="shared" si="310"/>
        <v>0</v>
      </c>
      <c r="G440" s="191">
        <f t="shared" si="310"/>
        <v>0</v>
      </c>
      <c r="H440" s="191">
        <f t="shared" si="310"/>
        <v>0</v>
      </c>
      <c r="I440" s="191">
        <f t="shared" si="310"/>
        <v>0</v>
      </c>
      <c r="J440" s="191">
        <f t="shared" si="310"/>
        <v>0</v>
      </c>
      <c r="K440" s="191">
        <f t="shared" si="310"/>
        <v>0</v>
      </c>
      <c r="L440" s="191">
        <f t="shared" si="310"/>
        <v>0</v>
      </c>
      <c r="M440" s="191">
        <f t="shared" si="310"/>
        <v>0</v>
      </c>
      <c r="N440" s="191">
        <f t="shared" si="310"/>
        <v>0</v>
      </c>
      <c r="O440" s="191">
        <f t="shared" si="310"/>
        <v>0</v>
      </c>
      <c r="P440" s="191">
        <f t="shared" si="310"/>
        <v>0</v>
      </c>
      <c r="Q440" s="192">
        <f t="shared" si="310"/>
        <v>0</v>
      </c>
      <c r="R440" s="183">
        <f t="shared" si="310"/>
        <v>0</v>
      </c>
      <c r="S440" s="174">
        <f t="shared" si="310"/>
        <v>0</v>
      </c>
      <c r="T440" s="174">
        <f t="shared" si="310"/>
        <v>0</v>
      </c>
      <c r="U440" s="186">
        <f t="shared" ref="U440:V440" si="315">U30+U112+U194+U276+U358</f>
        <v>0</v>
      </c>
      <c r="V440" s="181">
        <f t="shared" si="315"/>
        <v>0</v>
      </c>
      <c r="W440" s="174">
        <f t="shared" si="280"/>
        <v>0</v>
      </c>
      <c r="X440" s="174">
        <f t="shared" ref="X440:Y440" si="316">X30+X112+X194+X276+X358</f>
        <v>0</v>
      </c>
      <c r="Y440" s="172">
        <f t="shared" si="316"/>
        <v>0</v>
      </c>
      <c r="Z440" s="100"/>
      <c r="AA440" s="92"/>
      <c r="AB440" s="92"/>
      <c r="AC440" s="101"/>
      <c r="AD440" s="100"/>
      <c r="AE440" s="92"/>
      <c r="AF440" s="92"/>
      <c r="AG440" s="92"/>
      <c r="AH440" s="101"/>
    </row>
    <row r="441" spans="1:34" ht="11.4" customHeight="1" x14ac:dyDescent="0.2">
      <c r="A441" s="12" t="s">
        <v>11</v>
      </c>
      <c r="B441" s="260" t="s">
        <v>109</v>
      </c>
      <c r="C441" s="254">
        <v>20</v>
      </c>
      <c r="D441" s="193">
        <f t="shared" si="278"/>
        <v>0</v>
      </c>
      <c r="E441" s="191">
        <f t="shared" si="310"/>
        <v>0</v>
      </c>
      <c r="F441" s="191">
        <f t="shared" si="310"/>
        <v>0</v>
      </c>
      <c r="G441" s="191">
        <f t="shared" si="310"/>
        <v>0</v>
      </c>
      <c r="H441" s="191">
        <f t="shared" si="310"/>
        <v>0</v>
      </c>
      <c r="I441" s="191">
        <f t="shared" si="310"/>
        <v>0</v>
      </c>
      <c r="J441" s="191">
        <f t="shared" si="310"/>
        <v>0</v>
      </c>
      <c r="K441" s="191">
        <f t="shared" si="310"/>
        <v>0</v>
      </c>
      <c r="L441" s="191">
        <f t="shared" si="310"/>
        <v>0</v>
      </c>
      <c r="M441" s="191">
        <f t="shared" si="310"/>
        <v>0</v>
      </c>
      <c r="N441" s="191">
        <f t="shared" si="310"/>
        <v>0</v>
      </c>
      <c r="O441" s="191">
        <f t="shared" si="310"/>
        <v>0</v>
      </c>
      <c r="P441" s="191">
        <f t="shared" si="310"/>
        <v>0</v>
      </c>
      <c r="Q441" s="192">
        <f t="shared" si="310"/>
        <v>0</v>
      </c>
      <c r="R441" s="183">
        <f t="shared" si="310"/>
        <v>0</v>
      </c>
      <c r="S441" s="174">
        <f t="shared" si="310"/>
        <v>0</v>
      </c>
      <c r="T441" s="174">
        <f t="shared" si="310"/>
        <v>0</v>
      </c>
      <c r="U441" s="186">
        <f t="shared" ref="U441:V441" si="317">U31+U113+U195+U277+U359</f>
        <v>0</v>
      </c>
      <c r="V441" s="181">
        <f t="shared" si="317"/>
        <v>0</v>
      </c>
      <c r="W441" s="174">
        <f t="shared" si="280"/>
        <v>0</v>
      </c>
      <c r="X441" s="174">
        <f t="shared" ref="X441:Y441" si="318">X31+X113+X195+X277+X359</f>
        <v>0</v>
      </c>
      <c r="Y441" s="172">
        <f t="shared" si="318"/>
        <v>0</v>
      </c>
      <c r="Z441" s="100"/>
      <c r="AA441" s="92"/>
      <c r="AB441" s="92"/>
      <c r="AC441" s="101"/>
      <c r="AD441" s="100"/>
      <c r="AE441" s="92"/>
      <c r="AF441" s="92"/>
      <c r="AG441" s="92"/>
      <c r="AH441" s="101"/>
    </row>
    <row r="442" spans="1:34" ht="11.4" customHeight="1" x14ac:dyDescent="0.2">
      <c r="A442" s="12" t="s">
        <v>11</v>
      </c>
      <c r="B442" s="260" t="s">
        <v>109</v>
      </c>
      <c r="C442" s="254">
        <v>21</v>
      </c>
      <c r="D442" s="193">
        <f t="shared" si="278"/>
        <v>0</v>
      </c>
      <c r="E442" s="191">
        <f t="shared" si="310"/>
        <v>0</v>
      </c>
      <c r="F442" s="191">
        <f t="shared" si="310"/>
        <v>0</v>
      </c>
      <c r="G442" s="191">
        <f t="shared" si="310"/>
        <v>0</v>
      </c>
      <c r="H442" s="191">
        <f t="shared" si="310"/>
        <v>0</v>
      </c>
      <c r="I442" s="191">
        <f t="shared" si="310"/>
        <v>0</v>
      </c>
      <c r="J442" s="191">
        <f t="shared" si="310"/>
        <v>0</v>
      </c>
      <c r="K442" s="191">
        <f t="shared" si="310"/>
        <v>0</v>
      </c>
      <c r="L442" s="191">
        <f t="shared" si="310"/>
        <v>0</v>
      </c>
      <c r="M442" s="191">
        <f t="shared" si="310"/>
        <v>0</v>
      </c>
      <c r="N442" s="191">
        <f t="shared" si="310"/>
        <v>0</v>
      </c>
      <c r="O442" s="191">
        <f t="shared" si="310"/>
        <v>0</v>
      </c>
      <c r="P442" s="191">
        <f t="shared" si="310"/>
        <v>0</v>
      </c>
      <c r="Q442" s="192">
        <f t="shared" si="310"/>
        <v>0</v>
      </c>
      <c r="R442" s="183">
        <f t="shared" si="310"/>
        <v>0</v>
      </c>
      <c r="S442" s="174">
        <f t="shared" si="310"/>
        <v>0</v>
      </c>
      <c r="T442" s="174">
        <f t="shared" si="310"/>
        <v>0</v>
      </c>
      <c r="U442" s="186">
        <f t="shared" ref="U442:V442" si="319">U32+U114+U196+U278+U360</f>
        <v>0</v>
      </c>
      <c r="V442" s="181">
        <f t="shared" si="319"/>
        <v>0</v>
      </c>
      <c r="W442" s="174">
        <f t="shared" si="280"/>
        <v>0</v>
      </c>
      <c r="X442" s="174">
        <f t="shared" ref="X442:Y442" si="320">X32+X114+X196+X278+X360</f>
        <v>0</v>
      </c>
      <c r="Y442" s="172">
        <f t="shared" si="320"/>
        <v>0</v>
      </c>
      <c r="Z442" s="98"/>
      <c r="AA442" s="90"/>
      <c r="AB442" s="90"/>
      <c r="AC442" s="97"/>
      <c r="AD442" s="98"/>
      <c r="AE442" s="90"/>
      <c r="AF442" s="90"/>
      <c r="AG442" s="90"/>
      <c r="AH442" s="97"/>
    </row>
    <row r="443" spans="1:34" ht="11.4" customHeight="1" x14ac:dyDescent="0.2">
      <c r="A443" s="12" t="s">
        <v>11</v>
      </c>
      <c r="B443" s="260" t="s">
        <v>109</v>
      </c>
      <c r="C443" s="252">
        <v>22</v>
      </c>
      <c r="D443" s="193">
        <f t="shared" si="278"/>
        <v>0</v>
      </c>
      <c r="E443" s="191">
        <f t="shared" si="310"/>
        <v>0</v>
      </c>
      <c r="F443" s="191">
        <f t="shared" si="310"/>
        <v>0</v>
      </c>
      <c r="G443" s="191">
        <f t="shared" si="310"/>
        <v>0</v>
      </c>
      <c r="H443" s="191">
        <f t="shared" si="310"/>
        <v>0</v>
      </c>
      <c r="I443" s="191">
        <f t="shared" si="310"/>
        <v>0</v>
      </c>
      <c r="J443" s="191">
        <f t="shared" si="310"/>
        <v>0</v>
      </c>
      <c r="K443" s="191">
        <f t="shared" si="310"/>
        <v>0</v>
      </c>
      <c r="L443" s="191">
        <f t="shared" si="310"/>
        <v>0</v>
      </c>
      <c r="M443" s="191">
        <f t="shared" si="310"/>
        <v>0</v>
      </c>
      <c r="N443" s="191">
        <f t="shared" si="310"/>
        <v>0</v>
      </c>
      <c r="O443" s="191">
        <f t="shared" si="310"/>
        <v>0</v>
      </c>
      <c r="P443" s="191">
        <f t="shared" si="310"/>
        <v>0</v>
      </c>
      <c r="Q443" s="192">
        <f t="shared" si="310"/>
        <v>0</v>
      </c>
      <c r="R443" s="183">
        <f t="shared" si="310"/>
        <v>0</v>
      </c>
      <c r="S443" s="174">
        <f t="shared" si="310"/>
        <v>0</v>
      </c>
      <c r="T443" s="174">
        <f t="shared" si="310"/>
        <v>0</v>
      </c>
      <c r="U443" s="186">
        <f t="shared" ref="U443:V443" si="321">U33+U115+U197+U279+U361</f>
        <v>0</v>
      </c>
      <c r="V443" s="181">
        <f t="shared" si="321"/>
        <v>0</v>
      </c>
      <c r="W443" s="174">
        <f t="shared" si="280"/>
        <v>0</v>
      </c>
      <c r="X443" s="174">
        <f t="shared" ref="X443:Y443" si="322">X33+X115+X197+X279+X361</f>
        <v>0</v>
      </c>
      <c r="Y443" s="172">
        <f t="shared" si="322"/>
        <v>0</v>
      </c>
      <c r="Z443" s="98"/>
      <c r="AA443" s="90"/>
      <c r="AB443" s="90"/>
      <c r="AC443" s="97"/>
      <c r="AD443" s="98"/>
      <c r="AE443" s="90"/>
      <c r="AF443" s="90"/>
      <c r="AG443" s="90"/>
      <c r="AH443" s="97"/>
    </row>
    <row r="444" spans="1:34" ht="11.4" customHeight="1" x14ac:dyDescent="0.2">
      <c r="A444" s="12" t="s">
        <v>11</v>
      </c>
      <c r="B444" s="260" t="s">
        <v>109</v>
      </c>
      <c r="C444" s="252">
        <v>23</v>
      </c>
      <c r="D444" s="193">
        <f t="shared" si="278"/>
        <v>0</v>
      </c>
      <c r="E444" s="191">
        <f t="shared" si="310"/>
        <v>0</v>
      </c>
      <c r="F444" s="191">
        <f t="shared" si="310"/>
        <v>0</v>
      </c>
      <c r="G444" s="191">
        <f t="shared" si="310"/>
        <v>0</v>
      </c>
      <c r="H444" s="191">
        <f t="shared" si="310"/>
        <v>0</v>
      </c>
      <c r="I444" s="191">
        <f t="shared" si="310"/>
        <v>0</v>
      </c>
      <c r="J444" s="191">
        <f t="shared" si="310"/>
        <v>0</v>
      </c>
      <c r="K444" s="191">
        <f t="shared" si="310"/>
        <v>0</v>
      </c>
      <c r="L444" s="191">
        <f t="shared" si="310"/>
        <v>0</v>
      </c>
      <c r="M444" s="191">
        <f t="shared" si="310"/>
        <v>0</v>
      </c>
      <c r="N444" s="191">
        <f t="shared" si="310"/>
        <v>0</v>
      </c>
      <c r="O444" s="191">
        <f t="shared" si="310"/>
        <v>0</v>
      </c>
      <c r="P444" s="191">
        <f t="shared" si="310"/>
        <v>0</v>
      </c>
      <c r="Q444" s="192">
        <f t="shared" si="310"/>
        <v>0</v>
      </c>
      <c r="R444" s="183">
        <f t="shared" si="310"/>
        <v>0</v>
      </c>
      <c r="S444" s="174">
        <f t="shared" si="310"/>
        <v>0</v>
      </c>
      <c r="T444" s="174">
        <f t="shared" si="310"/>
        <v>0</v>
      </c>
      <c r="U444" s="186">
        <f t="shared" ref="U444:V444" si="323">U34+U116+U198+U280+U362</f>
        <v>0</v>
      </c>
      <c r="V444" s="181">
        <f t="shared" si="323"/>
        <v>0</v>
      </c>
      <c r="W444" s="174">
        <f t="shared" si="280"/>
        <v>0</v>
      </c>
      <c r="X444" s="174">
        <f t="shared" ref="X444:Y444" si="324">X34+X116+X198+X280+X362</f>
        <v>0</v>
      </c>
      <c r="Y444" s="172">
        <f t="shared" si="324"/>
        <v>0</v>
      </c>
      <c r="Z444" s="98"/>
      <c r="AA444" s="90"/>
      <c r="AB444" s="90"/>
      <c r="AC444" s="97"/>
      <c r="AD444" s="98"/>
      <c r="AE444" s="90"/>
      <c r="AF444" s="90"/>
      <c r="AG444" s="90"/>
      <c r="AH444" s="97"/>
    </row>
    <row r="445" spans="1:34" ht="11.4" customHeight="1" x14ac:dyDescent="0.2">
      <c r="A445" s="12" t="s">
        <v>11</v>
      </c>
      <c r="B445" s="260" t="s">
        <v>109</v>
      </c>
      <c r="C445" s="252">
        <v>24</v>
      </c>
      <c r="D445" s="193">
        <f t="shared" si="278"/>
        <v>0</v>
      </c>
      <c r="E445" s="191">
        <f t="shared" si="310"/>
        <v>0</v>
      </c>
      <c r="F445" s="191">
        <f t="shared" si="310"/>
        <v>0</v>
      </c>
      <c r="G445" s="191">
        <f t="shared" si="310"/>
        <v>0</v>
      </c>
      <c r="H445" s="191">
        <f t="shared" si="310"/>
        <v>0</v>
      </c>
      <c r="I445" s="191">
        <f t="shared" si="310"/>
        <v>0</v>
      </c>
      <c r="J445" s="191">
        <f t="shared" si="310"/>
        <v>0</v>
      </c>
      <c r="K445" s="191">
        <f t="shared" si="310"/>
        <v>0</v>
      </c>
      <c r="L445" s="191">
        <f t="shared" si="310"/>
        <v>0</v>
      </c>
      <c r="M445" s="191">
        <f t="shared" si="310"/>
        <v>0</v>
      </c>
      <c r="N445" s="191">
        <f t="shared" si="310"/>
        <v>0</v>
      </c>
      <c r="O445" s="191">
        <f t="shared" si="310"/>
        <v>0</v>
      </c>
      <c r="P445" s="191">
        <f t="shared" si="310"/>
        <v>0</v>
      </c>
      <c r="Q445" s="192">
        <f t="shared" si="310"/>
        <v>0</v>
      </c>
      <c r="R445" s="183">
        <f t="shared" si="310"/>
        <v>0</v>
      </c>
      <c r="S445" s="174">
        <f t="shared" si="310"/>
        <v>0</v>
      </c>
      <c r="T445" s="174">
        <f t="shared" si="310"/>
        <v>0</v>
      </c>
      <c r="U445" s="186">
        <f t="shared" ref="U445:V445" si="325">U35+U117+U199+U281+U363</f>
        <v>0</v>
      </c>
      <c r="V445" s="181">
        <f t="shared" si="325"/>
        <v>0</v>
      </c>
      <c r="W445" s="174">
        <f t="shared" si="280"/>
        <v>0</v>
      </c>
      <c r="X445" s="174">
        <f t="shared" ref="X445:Y445" si="326">X35+X117+X199+X281+X363</f>
        <v>0</v>
      </c>
      <c r="Y445" s="172">
        <f t="shared" si="326"/>
        <v>0</v>
      </c>
      <c r="Z445" s="100"/>
      <c r="AA445" s="92"/>
      <c r="AB445" s="92"/>
      <c r="AC445" s="101"/>
      <c r="AD445" s="100"/>
      <c r="AE445" s="92"/>
      <c r="AF445" s="92"/>
      <c r="AG445" s="92"/>
      <c r="AH445" s="101"/>
    </row>
    <row r="446" spans="1:34" ht="11.4" customHeight="1" x14ac:dyDescent="0.2">
      <c r="A446" s="12" t="s">
        <v>11</v>
      </c>
      <c r="B446" s="260" t="s">
        <v>109</v>
      </c>
      <c r="C446" s="252">
        <v>25</v>
      </c>
      <c r="D446" s="193">
        <f t="shared" si="278"/>
        <v>0</v>
      </c>
      <c r="E446" s="191">
        <f t="shared" si="310"/>
        <v>0</v>
      </c>
      <c r="F446" s="191">
        <f t="shared" si="310"/>
        <v>0</v>
      </c>
      <c r="G446" s="191">
        <f t="shared" si="310"/>
        <v>0</v>
      </c>
      <c r="H446" s="191">
        <f t="shared" si="310"/>
        <v>0</v>
      </c>
      <c r="I446" s="191">
        <f t="shared" si="310"/>
        <v>0</v>
      </c>
      <c r="J446" s="191">
        <f t="shared" si="310"/>
        <v>0</v>
      </c>
      <c r="K446" s="191">
        <f t="shared" si="310"/>
        <v>0</v>
      </c>
      <c r="L446" s="191">
        <f t="shared" si="310"/>
        <v>0</v>
      </c>
      <c r="M446" s="191">
        <f t="shared" si="310"/>
        <v>0</v>
      </c>
      <c r="N446" s="191">
        <f t="shared" si="310"/>
        <v>0</v>
      </c>
      <c r="O446" s="191">
        <f t="shared" si="310"/>
        <v>0</v>
      </c>
      <c r="P446" s="191">
        <f t="shared" si="310"/>
        <v>0</v>
      </c>
      <c r="Q446" s="192">
        <f t="shared" si="310"/>
        <v>0</v>
      </c>
      <c r="R446" s="183">
        <f t="shared" si="310"/>
        <v>0</v>
      </c>
      <c r="S446" s="174">
        <f t="shared" si="310"/>
        <v>0</v>
      </c>
      <c r="T446" s="174">
        <f t="shared" si="310"/>
        <v>0</v>
      </c>
      <c r="U446" s="186">
        <f t="shared" ref="U446:V446" si="327">U36+U118+U200+U282+U364</f>
        <v>0</v>
      </c>
      <c r="V446" s="181">
        <f t="shared" si="327"/>
        <v>0</v>
      </c>
      <c r="W446" s="174">
        <f t="shared" si="280"/>
        <v>0</v>
      </c>
      <c r="X446" s="174">
        <f t="shared" ref="X446:Y446" si="328">X36+X118+X200+X282+X364</f>
        <v>0</v>
      </c>
      <c r="Y446" s="172">
        <f t="shared" si="328"/>
        <v>0</v>
      </c>
      <c r="Z446" s="98"/>
      <c r="AA446" s="90"/>
      <c r="AB446" s="90"/>
      <c r="AC446" s="97"/>
      <c r="AD446" s="98"/>
      <c r="AE446" s="90"/>
      <c r="AF446" s="90"/>
      <c r="AG446" s="90"/>
      <c r="AH446" s="97"/>
    </row>
    <row r="447" spans="1:34" ht="11.4" customHeight="1" x14ac:dyDescent="0.2">
      <c r="A447" s="12" t="s">
        <v>11</v>
      </c>
      <c r="B447" s="260" t="s">
        <v>109</v>
      </c>
      <c r="C447" s="252">
        <v>26</v>
      </c>
      <c r="D447" s="193">
        <f>D37+D119+D201+D283+D365</f>
        <v>0</v>
      </c>
      <c r="E447" s="191">
        <f t="shared" ref="E447:V447" si="329">E37+E119+E201+E283+E365</f>
        <v>0</v>
      </c>
      <c r="F447" s="191">
        <f t="shared" si="329"/>
        <v>0</v>
      </c>
      <c r="G447" s="191">
        <f t="shared" si="329"/>
        <v>0</v>
      </c>
      <c r="H447" s="191">
        <f t="shared" si="329"/>
        <v>0</v>
      </c>
      <c r="I447" s="191">
        <f t="shared" si="329"/>
        <v>0</v>
      </c>
      <c r="J447" s="191">
        <f t="shared" si="329"/>
        <v>0</v>
      </c>
      <c r="K447" s="191">
        <f t="shared" si="329"/>
        <v>0</v>
      </c>
      <c r="L447" s="191">
        <f t="shared" si="329"/>
        <v>0</v>
      </c>
      <c r="M447" s="191">
        <f t="shared" si="329"/>
        <v>0</v>
      </c>
      <c r="N447" s="191">
        <f t="shared" si="329"/>
        <v>0</v>
      </c>
      <c r="O447" s="191">
        <f t="shared" si="329"/>
        <v>0</v>
      </c>
      <c r="P447" s="191">
        <f t="shared" si="329"/>
        <v>0</v>
      </c>
      <c r="Q447" s="192">
        <f t="shared" si="329"/>
        <v>0</v>
      </c>
      <c r="R447" s="183">
        <f t="shared" si="329"/>
        <v>0</v>
      </c>
      <c r="S447" s="174">
        <f t="shared" si="329"/>
        <v>0</v>
      </c>
      <c r="T447" s="174">
        <f t="shared" si="329"/>
        <v>0</v>
      </c>
      <c r="U447" s="186">
        <f t="shared" si="329"/>
        <v>0</v>
      </c>
      <c r="V447" s="181">
        <f t="shared" si="329"/>
        <v>0</v>
      </c>
      <c r="W447" s="174">
        <f t="shared" si="280"/>
        <v>0</v>
      </c>
      <c r="X447" s="174">
        <f t="shared" ref="X447:Y447" si="330">X37+X119+X201+X283+X365</f>
        <v>0</v>
      </c>
      <c r="Y447" s="172">
        <f t="shared" si="330"/>
        <v>0</v>
      </c>
      <c r="Z447" s="98"/>
      <c r="AA447" s="90"/>
      <c r="AB447" s="90"/>
      <c r="AC447" s="97"/>
      <c r="AD447" s="98"/>
      <c r="AE447" s="90"/>
      <c r="AF447" s="90"/>
      <c r="AG447" s="90"/>
      <c r="AH447" s="97"/>
    </row>
    <row r="448" spans="1:34" ht="11.4" customHeight="1" x14ac:dyDescent="0.2">
      <c r="A448" s="12" t="s">
        <v>11</v>
      </c>
      <c r="B448" s="260" t="s">
        <v>109</v>
      </c>
      <c r="C448" s="252">
        <v>27</v>
      </c>
      <c r="D448" s="193">
        <f t="shared" si="278"/>
        <v>0</v>
      </c>
      <c r="E448" s="191">
        <f t="shared" si="310"/>
        <v>0</v>
      </c>
      <c r="F448" s="191">
        <f t="shared" si="310"/>
        <v>0</v>
      </c>
      <c r="G448" s="191">
        <f t="shared" si="310"/>
        <v>0</v>
      </c>
      <c r="H448" s="191">
        <f t="shared" si="310"/>
        <v>0</v>
      </c>
      <c r="I448" s="191">
        <f t="shared" si="310"/>
        <v>0</v>
      </c>
      <c r="J448" s="191">
        <f t="shared" si="310"/>
        <v>0</v>
      </c>
      <c r="K448" s="191">
        <f t="shared" si="310"/>
        <v>0</v>
      </c>
      <c r="L448" s="191">
        <f t="shared" si="310"/>
        <v>0</v>
      </c>
      <c r="M448" s="191">
        <f t="shared" si="310"/>
        <v>0</v>
      </c>
      <c r="N448" s="191">
        <f t="shared" si="310"/>
        <v>0</v>
      </c>
      <c r="O448" s="191">
        <f t="shared" si="310"/>
        <v>0</v>
      </c>
      <c r="P448" s="191">
        <f t="shared" si="310"/>
        <v>0</v>
      </c>
      <c r="Q448" s="192">
        <f t="shared" si="310"/>
        <v>0</v>
      </c>
      <c r="R448" s="183">
        <f t="shared" si="310"/>
        <v>0</v>
      </c>
      <c r="S448" s="174">
        <f t="shared" si="310"/>
        <v>0</v>
      </c>
      <c r="T448" s="174">
        <f t="shared" si="310"/>
        <v>0</v>
      </c>
      <c r="U448" s="186">
        <f t="shared" ref="U448:V448" si="331">U38+U120+U202+U284+U366</f>
        <v>0</v>
      </c>
      <c r="V448" s="181">
        <f t="shared" si="331"/>
        <v>0</v>
      </c>
      <c r="W448" s="174">
        <f t="shared" si="280"/>
        <v>0</v>
      </c>
      <c r="X448" s="174">
        <f t="shared" ref="X448:Y448" si="332">X38+X120+X202+X284+X366</f>
        <v>0</v>
      </c>
      <c r="Y448" s="172">
        <f t="shared" si="332"/>
        <v>0</v>
      </c>
      <c r="Z448" s="98"/>
      <c r="AA448" s="90"/>
      <c r="AB448" s="90"/>
      <c r="AC448" s="97"/>
      <c r="AD448" s="98"/>
      <c r="AE448" s="90"/>
      <c r="AF448" s="90"/>
      <c r="AG448" s="90"/>
      <c r="AH448" s="97"/>
    </row>
    <row r="449" spans="1:34" ht="11.4" customHeight="1" x14ac:dyDescent="0.2">
      <c r="A449" s="12" t="s">
        <v>11</v>
      </c>
      <c r="B449" s="260" t="s">
        <v>109</v>
      </c>
      <c r="C449" s="252">
        <v>28</v>
      </c>
      <c r="D449" s="193">
        <f t="shared" si="278"/>
        <v>0</v>
      </c>
      <c r="E449" s="191">
        <f t="shared" si="310"/>
        <v>0</v>
      </c>
      <c r="F449" s="191">
        <f t="shared" si="310"/>
        <v>0</v>
      </c>
      <c r="G449" s="191">
        <f t="shared" si="310"/>
        <v>0</v>
      </c>
      <c r="H449" s="191">
        <f t="shared" si="310"/>
        <v>0</v>
      </c>
      <c r="I449" s="191">
        <f t="shared" si="310"/>
        <v>0</v>
      </c>
      <c r="J449" s="191">
        <f t="shared" si="310"/>
        <v>0</v>
      </c>
      <c r="K449" s="191">
        <f t="shared" si="310"/>
        <v>0</v>
      </c>
      <c r="L449" s="191">
        <f t="shared" si="310"/>
        <v>0</v>
      </c>
      <c r="M449" s="191">
        <f t="shared" si="310"/>
        <v>0</v>
      </c>
      <c r="N449" s="191">
        <f t="shared" si="310"/>
        <v>0</v>
      </c>
      <c r="O449" s="191">
        <f t="shared" si="310"/>
        <v>0</v>
      </c>
      <c r="P449" s="191">
        <f t="shared" si="310"/>
        <v>0</v>
      </c>
      <c r="Q449" s="192">
        <f t="shared" si="310"/>
        <v>0</v>
      </c>
      <c r="R449" s="183">
        <f t="shared" si="310"/>
        <v>0</v>
      </c>
      <c r="S449" s="174">
        <f t="shared" si="310"/>
        <v>0</v>
      </c>
      <c r="T449" s="174">
        <f t="shared" si="310"/>
        <v>0</v>
      </c>
      <c r="U449" s="186">
        <f t="shared" ref="U449:V449" si="333">U39+U121+U203+U285+U367</f>
        <v>0</v>
      </c>
      <c r="V449" s="181">
        <f t="shared" si="333"/>
        <v>0</v>
      </c>
      <c r="W449" s="174">
        <f t="shared" si="280"/>
        <v>0</v>
      </c>
      <c r="X449" s="174">
        <f t="shared" ref="X449:Y449" si="334">X39+X121+X203+X285+X367</f>
        <v>0</v>
      </c>
      <c r="Y449" s="172">
        <f t="shared" si="334"/>
        <v>0</v>
      </c>
      <c r="Z449" s="98"/>
      <c r="AA449" s="90"/>
      <c r="AB449" s="90"/>
      <c r="AC449" s="97"/>
      <c r="AD449" s="98"/>
      <c r="AE449" s="90"/>
      <c r="AF449" s="90"/>
      <c r="AG449" s="90"/>
      <c r="AH449" s="97"/>
    </row>
    <row r="450" spans="1:34" ht="11.4" customHeight="1" x14ac:dyDescent="0.2">
      <c r="A450" s="12" t="s">
        <v>11</v>
      </c>
      <c r="B450" s="260" t="s">
        <v>109</v>
      </c>
      <c r="C450" s="252">
        <v>29</v>
      </c>
      <c r="D450" s="193">
        <f t="shared" si="278"/>
        <v>0</v>
      </c>
      <c r="E450" s="191">
        <f t="shared" si="310"/>
        <v>0</v>
      </c>
      <c r="F450" s="191">
        <f t="shared" si="310"/>
        <v>0</v>
      </c>
      <c r="G450" s="191">
        <f t="shared" si="310"/>
        <v>0</v>
      </c>
      <c r="H450" s="191">
        <f t="shared" si="310"/>
        <v>0</v>
      </c>
      <c r="I450" s="191">
        <f t="shared" si="310"/>
        <v>0</v>
      </c>
      <c r="J450" s="191">
        <f t="shared" si="310"/>
        <v>0</v>
      </c>
      <c r="K450" s="191">
        <f t="shared" si="310"/>
        <v>0</v>
      </c>
      <c r="L450" s="191">
        <f t="shared" si="310"/>
        <v>0</v>
      </c>
      <c r="M450" s="191">
        <f t="shared" si="310"/>
        <v>0</v>
      </c>
      <c r="N450" s="191">
        <f t="shared" si="310"/>
        <v>0</v>
      </c>
      <c r="O450" s="191">
        <f t="shared" si="310"/>
        <v>0</v>
      </c>
      <c r="P450" s="191">
        <f t="shared" si="310"/>
        <v>0</v>
      </c>
      <c r="Q450" s="192">
        <f t="shared" si="310"/>
        <v>0</v>
      </c>
      <c r="R450" s="183">
        <f t="shared" si="310"/>
        <v>0</v>
      </c>
      <c r="S450" s="174">
        <f t="shared" si="310"/>
        <v>0</v>
      </c>
      <c r="T450" s="174">
        <f t="shared" si="310"/>
        <v>0</v>
      </c>
      <c r="U450" s="186">
        <f t="shared" ref="U450:V450" si="335">U40+U122+U204+U286+U368</f>
        <v>0</v>
      </c>
      <c r="V450" s="181">
        <f t="shared" si="335"/>
        <v>0</v>
      </c>
      <c r="W450" s="174">
        <f t="shared" si="280"/>
        <v>0</v>
      </c>
      <c r="X450" s="174">
        <f t="shared" ref="X450:Y450" si="336">X40+X122+X204+X286+X368</f>
        <v>0</v>
      </c>
      <c r="Y450" s="172">
        <f t="shared" si="336"/>
        <v>0</v>
      </c>
      <c r="Z450" s="98"/>
      <c r="AA450" s="90"/>
      <c r="AB450" s="90"/>
      <c r="AC450" s="97"/>
      <c r="AD450" s="98"/>
      <c r="AE450" s="90"/>
      <c r="AF450" s="90"/>
      <c r="AG450" s="90"/>
      <c r="AH450" s="97"/>
    </row>
    <row r="451" spans="1:34" ht="11.4" customHeight="1" x14ac:dyDescent="0.2">
      <c r="A451" s="12" t="s">
        <v>11</v>
      </c>
      <c r="B451" s="260" t="s">
        <v>109</v>
      </c>
      <c r="C451" s="253">
        <v>30</v>
      </c>
      <c r="D451" s="193">
        <f t="shared" si="278"/>
        <v>0</v>
      </c>
      <c r="E451" s="191">
        <f t="shared" si="310"/>
        <v>0</v>
      </c>
      <c r="F451" s="191">
        <f t="shared" si="310"/>
        <v>0</v>
      </c>
      <c r="G451" s="191">
        <f t="shared" si="310"/>
        <v>0</v>
      </c>
      <c r="H451" s="191">
        <f t="shared" si="310"/>
        <v>0</v>
      </c>
      <c r="I451" s="191">
        <f t="shared" si="310"/>
        <v>0</v>
      </c>
      <c r="J451" s="191">
        <f t="shared" si="310"/>
        <v>0</v>
      </c>
      <c r="K451" s="191">
        <f t="shared" si="310"/>
        <v>0</v>
      </c>
      <c r="L451" s="191">
        <f t="shared" si="310"/>
        <v>0</v>
      </c>
      <c r="M451" s="191">
        <f t="shared" si="310"/>
        <v>0</v>
      </c>
      <c r="N451" s="191">
        <f t="shared" si="310"/>
        <v>0</v>
      </c>
      <c r="O451" s="191">
        <f t="shared" si="310"/>
        <v>0</v>
      </c>
      <c r="P451" s="191">
        <f t="shared" si="310"/>
        <v>0</v>
      </c>
      <c r="Q451" s="192">
        <f t="shared" si="310"/>
        <v>0</v>
      </c>
      <c r="R451" s="183">
        <f t="shared" si="310"/>
        <v>0</v>
      </c>
      <c r="S451" s="174">
        <f t="shared" si="310"/>
        <v>0</v>
      </c>
      <c r="T451" s="174">
        <f t="shared" si="310"/>
        <v>0</v>
      </c>
      <c r="U451" s="186">
        <f t="shared" ref="U451:V451" si="337">U41+U123+U205+U287+U369</f>
        <v>0</v>
      </c>
      <c r="V451" s="181">
        <f t="shared" si="337"/>
        <v>0</v>
      </c>
      <c r="W451" s="174">
        <f t="shared" si="280"/>
        <v>0</v>
      </c>
      <c r="X451" s="174">
        <f t="shared" ref="X451:Y451" si="338">X41+X123+X205+X287+X369</f>
        <v>0</v>
      </c>
      <c r="Y451" s="172">
        <f t="shared" si="338"/>
        <v>0</v>
      </c>
      <c r="Z451" s="98"/>
      <c r="AA451" s="90"/>
      <c r="AB451" s="90"/>
      <c r="AC451" s="97"/>
      <c r="AD451" s="98"/>
      <c r="AE451" s="90"/>
      <c r="AF451" s="90"/>
      <c r="AG451" s="90"/>
      <c r="AH451" s="97"/>
    </row>
    <row r="452" spans="1:34" ht="11.4" customHeight="1" x14ac:dyDescent="0.2">
      <c r="A452" s="12" t="s">
        <v>11</v>
      </c>
      <c r="B452" s="260" t="s">
        <v>109</v>
      </c>
      <c r="C452" s="253">
        <v>31</v>
      </c>
      <c r="D452" s="193">
        <f t="shared" si="278"/>
        <v>0</v>
      </c>
      <c r="E452" s="191">
        <f t="shared" si="310"/>
        <v>0</v>
      </c>
      <c r="F452" s="191">
        <f t="shared" si="310"/>
        <v>0</v>
      </c>
      <c r="G452" s="191">
        <f t="shared" si="310"/>
        <v>0</v>
      </c>
      <c r="H452" s="191">
        <f t="shared" si="310"/>
        <v>0</v>
      </c>
      <c r="I452" s="191">
        <f t="shared" si="310"/>
        <v>0</v>
      </c>
      <c r="J452" s="191">
        <f t="shared" si="310"/>
        <v>0</v>
      </c>
      <c r="K452" s="191">
        <f t="shared" si="310"/>
        <v>0</v>
      </c>
      <c r="L452" s="191">
        <f t="shared" si="310"/>
        <v>0</v>
      </c>
      <c r="M452" s="191">
        <f t="shared" si="310"/>
        <v>0</v>
      </c>
      <c r="N452" s="191">
        <f t="shared" si="310"/>
        <v>0</v>
      </c>
      <c r="O452" s="191">
        <f t="shared" si="310"/>
        <v>0</v>
      </c>
      <c r="P452" s="191">
        <f t="shared" si="310"/>
        <v>0</v>
      </c>
      <c r="Q452" s="192">
        <f t="shared" si="310"/>
        <v>0</v>
      </c>
      <c r="R452" s="183">
        <f t="shared" si="310"/>
        <v>0</v>
      </c>
      <c r="S452" s="174">
        <f t="shared" si="310"/>
        <v>0</v>
      </c>
      <c r="T452" s="174">
        <f t="shared" si="310"/>
        <v>0</v>
      </c>
      <c r="U452" s="186">
        <f t="shared" ref="U452:V452" si="339">U42+U124+U206+U288+U370</f>
        <v>0</v>
      </c>
      <c r="V452" s="181">
        <f t="shared" si="339"/>
        <v>0</v>
      </c>
      <c r="W452" s="174">
        <f t="shared" si="280"/>
        <v>0</v>
      </c>
      <c r="X452" s="174">
        <f t="shared" ref="X452:Y452" si="340">X42+X124+X206+X288+X370</f>
        <v>0</v>
      </c>
      <c r="Y452" s="172">
        <f t="shared" si="340"/>
        <v>0</v>
      </c>
      <c r="Z452" s="98"/>
      <c r="AA452" s="90"/>
      <c r="AB452" s="90"/>
      <c r="AC452" s="97"/>
      <c r="AD452" s="98"/>
      <c r="AE452" s="90"/>
      <c r="AF452" s="90"/>
      <c r="AG452" s="90"/>
      <c r="AH452" s="97"/>
    </row>
    <row r="453" spans="1:34" ht="11.4" customHeight="1" x14ac:dyDescent="0.2">
      <c r="A453" s="12" t="s">
        <v>11</v>
      </c>
      <c r="B453" s="260" t="s">
        <v>109</v>
      </c>
      <c r="C453" s="252">
        <v>32</v>
      </c>
      <c r="D453" s="193">
        <f t="shared" si="278"/>
        <v>0</v>
      </c>
      <c r="E453" s="191">
        <f t="shared" si="310"/>
        <v>0</v>
      </c>
      <c r="F453" s="191">
        <f t="shared" si="310"/>
        <v>0</v>
      </c>
      <c r="G453" s="191">
        <f t="shared" si="310"/>
        <v>0</v>
      </c>
      <c r="H453" s="191">
        <f t="shared" si="310"/>
        <v>0</v>
      </c>
      <c r="I453" s="191">
        <f t="shared" si="310"/>
        <v>0</v>
      </c>
      <c r="J453" s="191">
        <f t="shared" si="310"/>
        <v>0</v>
      </c>
      <c r="K453" s="191">
        <f t="shared" si="310"/>
        <v>0</v>
      </c>
      <c r="L453" s="191">
        <f t="shared" si="310"/>
        <v>0</v>
      </c>
      <c r="M453" s="191">
        <f t="shared" si="310"/>
        <v>0</v>
      </c>
      <c r="N453" s="191">
        <f t="shared" si="310"/>
        <v>0</v>
      </c>
      <c r="O453" s="191">
        <f t="shared" si="310"/>
        <v>0</v>
      </c>
      <c r="P453" s="191">
        <f t="shared" si="310"/>
        <v>0</v>
      </c>
      <c r="Q453" s="192">
        <f t="shared" si="310"/>
        <v>0</v>
      </c>
      <c r="R453" s="183">
        <f t="shared" si="310"/>
        <v>0</v>
      </c>
      <c r="S453" s="174">
        <f t="shared" si="310"/>
        <v>0</v>
      </c>
      <c r="T453" s="174">
        <f t="shared" si="310"/>
        <v>0</v>
      </c>
      <c r="U453" s="186">
        <f t="shared" ref="U453:V453" si="341">U43+U125+U207+U289+U371</f>
        <v>0</v>
      </c>
      <c r="V453" s="181">
        <f t="shared" si="341"/>
        <v>0</v>
      </c>
      <c r="W453" s="174">
        <f t="shared" si="280"/>
        <v>0</v>
      </c>
      <c r="X453" s="174">
        <f t="shared" ref="X453:Y453" si="342">X43+X125+X207+X289+X371</f>
        <v>0</v>
      </c>
      <c r="Y453" s="172">
        <f t="shared" si="342"/>
        <v>0</v>
      </c>
      <c r="Z453" s="98"/>
      <c r="AA453" s="90"/>
      <c r="AB453" s="90"/>
      <c r="AC453" s="97"/>
      <c r="AD453" s="98"/>
      <c r="AE453" s="90"/>
      <c r="AF453" s="90"/>
      <c r="AG453" s="90"/>
      <c r="AH453" s="97"/>
    </row>
    <row r="454" spans="1:34" ht="11.4" customHeight="1" x14ac:dyDescent="0.2">
      <c r="A454" s="12" t="s">
        <v>11</v>
      </c>
      <c r="B454" s="260" t="s">
        <v>109</v>
      </c>
      <c r="C454" s="252">
        <v>33</v>
      </c>
      <c r="D454" s="193">
        <f t="shared" si="278"/>
        <v>0</v>
      </c>
      <c r="E454" s="191">
        <f t="shared" ref="E454:T469" si="343">E44+E126+E208+E290+E372</f>
        <v>0</v>
      </c>
      <c r="F454" s="191">
        <f t="shared" si="343"/>
        <v>0</v>
      </c>
      <c r="G454" s="191">
        <f t="shared" si="343"/>
        <v>0</v>
      </c>
      <c r="H454" s="191">
        <f t="shared" si="343"/>
        <v>0</v>
      </c>
      <c r="I454" s="191">
        <f t="shared" si="343"/>
        <v>0</v>
      </c>
      <c r="J454" s="191">
        <f t="shared" si="343"/>
        <v>0</v>
      </c>
      <c r="K454" s="191">
        <f t="shared" si="343"/>
        <v>0</v>
      </c>
      <c r="L454" s="191">
        <f t="shared" si="343"/>
        <v>0</v>
      </c>
      <c r="M454" s="191">
        <f t="shared" si="343"/>
        <v>0</v>
      </c>
      <c r="N454" s="191">
        <f t="shared" si="343"/>
        <v>0</v>
      </c>
      <c r="O454" s="191">
        <f t="shared" si="343"/>
        <v>0</v>
      </c>
      <c r="P454" s="191">
        <f t="shared" si="343"/>
        <v>0</v>
      </c>
      <c r="Q454" s="192">
        <f t="shared" si="343"/>
        <v>0</v>
      </c>
      <c r="R454" s="183">
        <f t="shared" si="343"/>
        <v>0</v>
      </c>
      <c r="S454" s="174">
        <f t="shared" si="343"/>
        <v>0</v>
      </c>
      <c r="T454" s="174">
        <f t="shared" si="343"/>
        <v>0</v>
      </c>
      <c r="U454" s="186">
        <f t="shared" ref="U454:V454" si="344">U44+U126+U208+U290+U372</f>
        <v>0</v>
      </c>
      <c r="V454" s="181">
        <f t="shared" si="344"/>
        <v>0</v>
      </c>
      <c r="W454" s="174">
        <f t="shared" si="280"/>
        <v>0</v>
      </c>
      <c r="X454" s="174">
        <f t="shared" ref="X454:Y454" si="345">X44+X126+X208+X290+X372</f>
        <v>0</v>
      </c>
      <c r="Y454" s="172">
        <f t="shared" si="345"/>
        <v>0</v>
      </c>
      <c r="Z454" s="98"/>
      <c r="AA454" s="90"/>
      <c r="AB454" s="90"/>
      <c r="AC454" s="97"/>
      <c r="AD454" s="98"/>
      <c r="AE454" s="90"/>
      <c r="AF454" s="90"/>
      <c r="AG454" s="90"/>
      <c r="AH454" s="97"/>
    </row>
    <row r="455" spans="1:34" ht="11.4" customHeight="1" x14ac:dyDescent="0.2">
      <c r="A455" s="12" t="s">
        <v>11</v>
      </c>
      <c r="B455" s="260" t="s">
        <v>109</v>
      </c>
      <c r="C455" s="252">
        <v>34</v>
      </c>
      <c r="D455" s="193">
        <f t="shared" si="278"/>
        <v>0</v>
      </c>
      <c r="E455" s="191">
        <f t="shared" si="343"/>
        <v>0</v>
      </c>
      <c r="F455" s="191">
        <f t="shared" si="343"/>
        <v>0</v>
      </c>
      <c r="G455" s="191">
        <f t="shared" si="343"/>
        <v>0</v>
      </c>
      <c r="H455" s="191">
        <f t="shared" si="343"/>
        <v>0</v>
      </c>
      <c r="I455" s="191">
        <f t="shared" si="343"/>
        <v>0</v>
      </c>
      <c r="J455" s="191">
        <f t="shared" si="343"/>
        <v>0</v>
      </c>
      <c r="K455" s="191">
        <f t="shared" si="343"/>
        <v>0</v>
      </c>
      <c r="L455" s="191">
        <f t="shared" si="343"/>
        <v>0</v>
      </c>
      <c r="M455" s="191">
        <f t="shared" si="343"/>
        <v>0</v>
      </c>
      <c r="N455" s="191">
        <f t="shared" si="343"/>
        <v>0</v>
      </c>
      <c r="O455" s="191">
        <f t="shared" si="343"/>
        <v>0</v>
      </c>
      <c r="P455" s="191">
        <f t="shared" si="343"/>
        <v>0</v>
      </c>
      <c r="Q455" s="192">
        <f t="shared" si="343"/>
        <v>0</v>
      </c>
      <c r="R455" s="183">
        <f t="shared" si="343"/>
        <v>0</v>
      </c>
      <c r="S455" s="174">
        <f t="shared" si="343"/>
        <v>0</v>
      </c>
      <c r="T455" s="174">
        <f t="shared" si="343"/>
        <v>0</v>
      </c>
      <c r="U455" s="186">
        <f t="shared" ref="U455:V455" si="346">U45+U127+U209+U291+U373</f>
        <v>0</v>
      </c>
      <c r="V455" s="181">
        <f t="shared" si="346"/>
        <v>0</v>
      </c>
      <c r="W455" s="174">
        <f t="shared" si="280"/>
        <v>0</v>
      </c>
      <c r="X455" s="174">
        <f t="shared" ref="X455:Y455" si="347">X45+X127+X209+X291+X373</f>
        <v>0</v>
      </c>
      <c r="Y455" s="172">
        <f t="shared" si="347"/>
        <v>0</v>
      </c>
      <c r="Z455" s="98"/>
      <c r="AA455" s="90"/>
      <c r="AB455" s="90"/>
      <c r="AC455" s="97"/>
      <c r="AD455" s="98"/>
      <c r="AE455" s="90"/>
      <c r="AF455" s="90"/>
      <c r="AG455" s="90"/>
      <c r="AH455" s="97"/>
    </row>
    <row r="456" spans="1:34" ht="11.4" customHeight="1" x14ac:dyDescent="0.2">
      <c r="A456" s="86" t="s">
        <v>11</v>
      </c>
      <c r="B456" s="260" t="s">
        <v>109</v>
      </c>
      <c r="C456" s="252">
        <v>35</v>
      </c>
      <c r="D456" s="193">
        <f t="shared" si="278"/>
        <v>0</v>
      </c>
      <c r="E456" s="191">
        <f t="shared" si="343"/>
        <v>0</v>
      </c>
      <c r="F456" s="191">
        <f t="shared" si="343"/>
        <v>0</v>
      </c>
      <c r="G456" s="191">
        <f t="shared" si="343"/>
        <v>0</v>
      </c>
      <c r="H456" s="191">
        <f t="shared" si="343"/>
        <v>0</v>
      </c>
      <c r="I456" s="191">
        <f t="shared" si="343"/>
        <v>0</v>
      </c>
      <c r="J456" s="191">
        <f t="shared" si="343"/>
        <v>0</v>
      </c>
      <c r="K456" s="191">
        <f t="shared" si="343"/>
        <v>0</v>
      </c>
      <c r="L456" s="191">
        <f t="shared" si="343"/>
        <v>0</v>
      </c>
      <c r="M456" s="191">
        <f t="shared" si="343"/>
        <v>0</v>
      </c>
      <c r="N456" s="191">
        <f t="shared" si="343"/>
        <v>0</v>
      </c>
      <c r="O456" s="191">
        <f t="shared" si="343"/>
        <v>0</v>
      </c>
      <c r="P456" s="191">
        <f t="shared" si="343"/>
        <v>0</v>
      </c>
      <c r="Q456" s="192">
        <f t="shared" si="343"/>
        <v>0</v>
      </c>
      <c r="R456" s="183">
        <f t="shared" si="343"/>
        <v>0</v>
      </c>
      <c r="S456" s="174">
        <f t="shared" si="343"/>
        <v>0</v>
      </c>
      <c r="T456" s="174">
        <f t="shared" si="343"/>
        <v>0</v>
      </c>
      <c r="U456" s="186">
        <f t="shared" ref="U456:V456" si="348">U46+U128+U210+U292+U374</f>
        <v>0</v>
      </c>
      <c r="V456" s="181">
        <f t="shared" si="348"/>
        <v>0</v>
      </c>
      <c r="W456" s="174">
        <f t="shared" si="280"/>
        <v>0</v>
      </c>
      <c r="X456" s="174">
        <f t="shared" ref="X456:Y456" si="349">X46+X128+X210+X292+X374</f>
        <v>0</v>
      </c>
      <c r="Y456" s="172">
        <f t="shared" si="349"/>
        <v>0</v>
      </c>
      <c r="Z456" s="94"/>
      <c r="AA456" s="93"/>
      <c r="AB456" s="93"/>
      <c r="AC456" s="95"/>
      <c r="AD456" s="94"/>
      <c r="AE456" s="93"/>
      <c r="AF456" s="93"/>
      <c r="AG456" s="93"/>
      <c r="AH456" s="95"/>
    </row>
    <row r="457" spans="1:34" ht="11.4" customHeight="1" x14ac:dyDescent="0.2">
      <c r="A457" s="86" t="s">
        <v>11</v>
      </c>
      <c r="B457" s="260" t="s">
        <v>109</v>
      </c>
      <c r="C457" s="252">
        <v>36</v>
      </c>
      <c r="D457" s="193">
        <f t="shared" si="278"/>
        <v>0</v>
      </c>
      <c r="E457" s="191">
        <f t="shared" si="343"/>
        <v>0</v>
      </c>
      <c r="F457" s="191">
        <f t="shared" si="343"/>
        <v>0</v>
      </c>
      <c r="G457" s="191">
        <f t="shared" si="343"/>
        <v>0</v>
      </c>
      <c r="H457" s="191">
        <f t="shared" si="343"/>
        <v>0</v>
      </c>
      <c r="I457" s="191">
        <f t="shared" si="343"/>
        <v>0</v>
      </c>
      <c r="J457" s="191">
        <f t="shared" si="343"/>
        <v>0</v>
      </c>
      <c r="K457" s="191">
        <f t="shared" si="343"/>
        <v>0</v>
      </c>
      <c r="L457" s="191">
        <f t="shared" si="343"/>
        <v>0</v>
      </c>
      <c r="M457" s="191">
        <f t="shared" si="343"/>
        <v>0</v>
      </c>
      <c r="N457" s="191">
        <f t="shared" si="343"/>
        <v>0</v>
      </c>
      <c r="O457" s="191">
        <f t="shared" si="343"/>
        <v>0</v>
      </c>
      <c r="P457" s="191">
        <f t="shared" si="343"/>
        <v>0</v>
      </c>
      <c r="Q457" s="192">
        <f t="shared" si="343"/>
        <v>0</v>
      </c>
      <c r="R457" s="183">
        <f t="shared" si="343"/>
        <v>0</v>
      </c>
      <c r="S457" s="174">
        <f t="shared" si="343"/>
        <v>0</v>
      </c>
      <c r="T457" s="174">
        <f t="shared" si="343"/>
        <v>0</v>
      </c>
      <c r="U457" s="186">
        <f t="shared" ref="U457:V457" si="350">U47+U129+U211+U293+U375</f>
        <v>0</v>
      </c>
      <c r="V457" s="181">
        <f t="shared" si="350"/>
        <v>0</v>
      </c>
      <c r="W457" s="174">
        <f t="shared" si="280"/>
        <v>0</v>
      </c>
      <c r="X457" s="174">
        <f t="shared" ref="X457:Y457" si="351">X47+X129+X211+X293+X375</f>
        <v>0</v>
      </c>
      <c r="Y457" s="172">
        <f t="shared" si="351"/>
        <v>0</v>
      </c>
      <c r="Z457" s="94"/>
      <c r="AA457" s="93"/>
      <c r="AB457" s="93"/>
      <c r="AC457" s="95"/>
      <c r="AD457" s="94"/>
      <c r="AE457" s="93"/>
      <c r="AF457" s="93"/>
      <c r="AG457" s="93"/>
      <c r="AH457" s="95"/>
    </row>
    <row r="458" spans="1:34" ht="11.4" customHeight="1" x14ac:dyDescent="0.2">
      <c r="A458" s="86" t="s">
        <v>11</v>
      </c>
      <c r="B458" s="260" t="s">
        <v>109</v>
      </c>
      <c r="C458" s="252">
        <v>37</v>
      </c>
      <c r="D458" s="193">
        <f t="shared" si="278"/>
        <v>0</v>
      </c>
      <c r="E458" s="191">
        <f t="shared" si="343"/>
        <v>0</v>
      </c>
      <c r="F458" s="191">
        <f t="shared" si="343"/>
        <v>0</v>
      </c>
      <c r="G458" s="191">
        <f t="shared" si="343"/>
        <v>0</v>
      </c>
      <c r="H458" s="191">
        <f t="shared" si="343"/>
        <v>0</v>
      </c>
      <c r="I458" s="191">
        <f t="shared" si="343"/>
        <v>0</v>
      </c>
      <c r="J458" s="191">
        <f t="shared" si="343"/>
        <v>0</v>
      </c>
      <c r="K458" s="191">
        <f t="shared" si="343"/>
        <v>0</v>
      </c>
      <c r="L458" s="191">
        <f t="shared" si="343"/>
        <v>0</v>
      </c>
      <c r="M458" s="191">
        <f t="shared" si="343"/>
        <v>0</v>
      </c>
      <c r="N458" s="191">
        <f t="shared" si="343"/>
        <v>0</v>
      </c>
      <c r="O458" s="191">
        <f t="shared" si="343"/>
        <v>0</v>
      </c>
      <c r="P458" s="191">
        <f t="shared" si="343"/>
        <v>0</v>
      </c>
      <c r="Q458" s="192">
        <f t="shared" si="343"/>
        <v>0</v>
      </c>
      <c r="R458" s="183">
        <f t="shared" si="343"/>
        <v>0</v>
      </c>
      <c r="S458" s="174">
        <f t="shared" si="343"/>
        <v>0</v>
      </c>
      <c r="T458" s="174">
        <f t="shared" si="343"/>
        <v>0</v>
      </c>
      <c r="U458" s="186">
        <f t="shared" ref="U458:V458" si="352">U48+U130+U212+U294+U376</f>
        <v>0</v>
      </c>
      <c r="V458" s="181">
        <f t="shared" si="352"/>
        <v>0</v>
      </c>
      <c r="W458" s="174">
        <f t="shared" si="280"/>
        <v>0</v>
      </c>
      <c r="X458" s="174">
        <f t="shared" ref="X458:Y458" si="353">X48+X130+X212+X294+X376</f>
        <v>0</v>
      </c>
      <c r="Y458" s="172">
        <f t="shared" si="353"/>
        <v>0</v>
      </c>
      <c r="Z458" s="94"/>
      <c r="AA458" s="93"/>
      <c r="AB458" s="93"/>
      <c r="AC458" s="95"/>
      <c r="AD458" s="94"/>
      <c r="AE458" s="93"/>
      <c r="AF458" s="93"/>
      <c r="AG458" s="93"/>
      <c r="AH458" s="95"/>
    </row>
    <row r="459" spans="1:34" ht="11.4" customHeight="1" x14ac:dyDescent="0.2">
      <c r="A459" s="86" t="s">
        <v>11</v>
      </c>
      <c r="B459" s="260" t="s">
        <v>109</v>
      </c>
      <c r="C459" s="252">
        <v>38</v>
      </c>
      <c r="D459" s="193">
        <f t="shared" si="278"/>
        <v>0</v>
      </c>
      <c r="E459" s="191">
        <f t="shared" si="343"/>
        <v>0</v>
      </c>
      <c r="F459" s="191">
        <f t="shared" si="343"/>
        <v>0</v>
      </c>
      <c r="G459" s="191">
        <f t="shared" si="343"/>
        <v>0</v>
      </c>
      <c r="H459" s="191">
        <f t="shared" si="343"/>
        <v>0</v>
      </c>
      <c r="I459" s="191">
        <f t="shared" si="343"/>
        <v>0</v>
      </c>
      <c r="J459" s="191">
        <f t="shared" si="343"/>
        <v>0</v>
      </c>
      <c r="K459" s="191">
        <f t="shared" si="343"/>
        <v>0</v>
      </c>
      <c r="L459" s="191">
        <f t="shared" si="343"/>
        <v>0</v>
      </c>
      <c r="M459" s="191">
        <f t="shared" si="343"/>
        <v>0</v>
      </c>
      <c r="N459" s="191">
        <f t="shared" si="343"/>
        <v>0</v>
      </c>
      <c r="O459" s="191">
        <f t="shared" si="343"/>
        <v>0</v>
      </c>
      <c r="P459" s="191">
        <f t="shared" si="343"/>
        <v>0</v>
      </c>
      <c r="Q459" s="192">
        <f t="shared" si="343"/>
        <v>0</v>
      </c>
      <c r="R459" s="183">
        <f t="shared" si="343"/>
        <v>0</v>
      </c>
      <c r="S459" s="174">
        <f t="shared" si="343"/>
        <v>0</v>
      </c>
      <c r="T459" s="174">
        <f t="shared" si="343"/>
        <v>0</v>
      </c>
      <c r="U459" s="186">
        <f t="shared" ref="U459:V459" si="354">U49+U131+U213+U295+U377</f>
        <v>0</v>
      </c>
      <c r="V459" s="181">
        <f t="shared" si="354"/>
        <v>0</v>
      </c>
      <c r="W459" s="174">
        <f t="shared" si="280"/>
        <v>0</v>
      </c>
      <c r="X459" s="174">
        <f t="shared" ref="X459:Y459" si="355">X49+X131+X213+X295+X377</f>
        <v>0</v>
      </c>
      <c r="Y459" s="172">
        <f t="shared" si="355"/>
        <v>0</v>
      </c>
      <c r="Z459" s="94"/>
      <c r="AA459" s="93"/>
      <c r="AB459" s="93"/>
      <c r="AC459" s="95"/>
      <c r="AD459" s="94"/>
      <c r="AE459" s="93"/>
      <c r="AF459" s="93"/>
      <c r="AG459" s="93"/>
      <c r="AH459" s="95"/>
    </row>
    <row r="460" spans="1:34" ht="11.4" customHeight="1" x14ac:dyDescent="0.2">
      <c r="A460" s="86" t="s">
        <v>11</v>
      </c>
      <c r="B460" s="260" t="s">
        <v>109</v>
      </c>
      <c r="C460" s="252">
        <v>39</v>
      </c>
      <c r="D460" s="193">
        <f t="shared" si="278"/>
        <v>0</v>
      </c>
      <c r="E460" s="191">
        <f t="shared" si="343"/>
        <v>0</v>
      </c>
      <c r="F460" s="191">
        <f t="shared" si="343"/>
        <v>0</v>
      </c>
      <c r="G460" s="191">
        <f t="shared" si="343"/>
        <v>0</v>
      </c>
      <c r="H460" s="191">
        <f t="shared" si="343"/>
        <v>0</v>
      </c>
      <c r="I460" s="191">
        <f t="shared" si="343"/>
        <v>0</v>
      </c>
      <c r="J460" s="191">
        <f t="shared" si="343"/>
        <v>0</v>
      </c>
      <c r="K460" s="191">
        <f t="shared" si="343"/>
        <v>0</v>
      </c>
      <c r="L460" s="191">
        <f t="shared" si="343"/>
        <v>0</v>
      </c>
      <c r="M460" s="191">
        <f t="shared" si="343"/>
        <v>0</v>
      </c>
      <c r="N460" s="191">
        <f t="shared" si="343"/>
        <v>0</v>
      </c>
      <c r="O460" s="191">
        <f t="shared" si="343"/>
        <v>0</v>
      </c>
      <c r="P460" s="191">
        <f t="shared" si="343"/>
        <v>0</v>
      </c>
      <c r="Q460" s="192">
        <f t="shared" si="343"/>
        <v>0</v>
      </c>
      <c r="R460" s="183">
        <f t="shared" si="343"/>
        <v>0</v>
      </c>
      <c r="S460" s="174">
        <f t="shared" si="343"/>
        <v>0</v>
      </c>
      <c r="T460" s="174">
        <f t="shared" si="343"/>
        <v>0</v>
      </c>
      <c r="U460" s="186">
        <f t="shared" ref="U460:V460" si="356">U50+U132+U214+U296+U378</f>
        <v>0</v>
      </c>
      <c r="V460" s="181">
        <f t="shared" si="356"/>
        <v>0</v>
      </c>
      <c r="W460" s="174">
        <f t="shared" si="280"/>
        <v>0</v>
      </c>
      <c r="X460" s="174">
        <f t="shared" ref="X460:Y460" si="357">X50+X132+X214+X296+X378</f>
        <v>0</v>
      </c>
      <c r="Y460" s="172">
        <f t="shared" si="357"/>
        <v>0</v>
      </c>
      <c r="Z460" s="94"/>
      <c r="AA460" s="93"/>
      <c r="AB460" s="93"/>
      <c r="AC460" s="95"/>
      <c r="AD460" s="94"/>
      <c r="AE460" s="93"/>
      <c r="AF460" s="93"/>
      <c r="AG460" s="93"/>
      <c r="AH460" s="95"/>
    </row>
    <row r="461" spans="1:34" ht="11.4" customHeight="1" x14ac:dyDescent="0.2">
      <c r="A461" s="86" t="s">
        <v>11</v>
      </c>
      <c r="B461" s="260" t="s">
        <v>109</v>
      </c>
      <c r="C461" s="252">
        <v>40</v>
      </c>
      <c r="D461" s="193">
        <f t="shared" si="278"/>
        <v>0</v>
      </c>
      <c r="E461" s="191">
        <f t="shared" si="343"/>
        <v>0</v>
      </c>
      <c r="F461" s="191">
        <f t="shared" si="343"/>
        <v>0</v>
      </c>
      <c r="G461" s="191">
        <f t="shared" si="343"/>
        <v>0</v>
      </c>
      <c r="H461" s="191">
        <f t="shared" si="343"/>
        <v>0</v>
      </c>
      <c r="I461" s="191">
        <f t="shared" si="343"/>
        <v>0</v>
      </c>
      <c r="J461" s="191">
        <f t="shared" si="343"/>
        <v>0</v>
      </c>
      <c r="K461" s="191">
        <f t="shared" si="343"/>
        <v>0</v>
      </c>
      <c r="L461" s="191">
        <f t="shared" si="343"/>
        <v>0</v>
      </c>
      <c r="M461" s="191">
        <f t="shared" si="343"/>
        <v>0</v>
      </c>
      <c r="N461" s="191">
        <f t="shared" si="343"/>
        <v>0</v>
      </c>
      <c r="O461" s="191">
        <f t="shared" si="343"/>
        <v>0</v>
      </c>
      <c r="P461" s="191">
        <f t="shared" si="343"/>
        <v>0</v>
      </c>
      <c r="Q461" s="192">
        <f t="shared" si="343"/>
        <v>0</v>
      </c>
      <c r="R461" s="183">
        <f t="shared" si="343"/>
        <v>0</v>
      </c>
      <c r="S461" s="174">
        <f t="shared" si="343"/>
        <v>0</v>
      </c>
      <c r="T461" s="174">
        <f t="shared" si="343"/>
        <v>0</v>
      </c>
      <c r="U461" s="186">
        <f t="shared" ref="U461:V461" si="358">U51+U133+U215+U297+U379</f>
        <v>0</v>
      </c>
      <c r="V461" s="181">
        <f t="shared" si="358"/>
        <v>0</v>
      </c>
      <c r="W461" s="174">
        <f t="shared" si="280"/>
        <v>0</v>
      </c>
      <c r="X461" s="174">
        <f t="shared" ref="X461:Y461" si="359">X51+X133+X215+X297+X379</f>
        <v>0</v>
      </c>
      <c r="Y461" s="172">
        <f t="shared" si="359"/>
        <v>0</v>
      </c>
      <c r="Z461" s="94"/>
      <c r="AA461" s="93"/>
      <c r="AB461" s="93"/>
      <c r="AC461" s="95"/>
      <c r="AD461" s="94"/>
      <c r="AE461" s="93"/>
      <c r="AF461" s="93"/>
      <c r="AG461" s="93"/>
      <c r="AH461" s="95"/>
    </row>
    <row r="462" spans="1:34" ht="11.4" customHeight="1" x14ac:dyDescent="0.2">
      <c r="A462" s="86" t="s">
        <v>11</v>
      </c>
      <c r="B462" s="260" t="s">
        <v>109</v>
      </c>
      <c r="C462" s="252">
        <v>41</v>
      </c>
      <c r="D462" s="193">
        <f t="shared" si="278"/>
        <v>0</v>
      </c>
      <c r="E462" s="191">
        <f t="shared" si="343"/>
        <v>0</v>
      </c>
      <c r="F462" s="191">
        <f t="shared" si="343"/>
        <v>0</v>
      </c>
      <c r="G462" s="191">
        <f t="shared" si="343"/>
        <v>0</v>
      </c>
      <c r="H462" s="191">
        <f t="shared" si="343"/>
        <v>0</v>
      </c>
      <c r="I462" s="191">
        <f t="shared" si="343"/>
        <v>0</v>
      </c>
      <c r="J462" s="191">
        <f t="shared" si="343"/>
        <v>0</v>
      </c>
      <c r="K462" s="191">
        <f t="shared" si="343"/>
        <v>0</v>
      </c>
      <c r="L462" s="191">
        <f t="shared" si="343"/>
        <v>0</v>
      </c>
      <c r="M462" s="191">
        <f t="shared" si="343"/>
        <v>0</v>
      </c>
      <c r="N462" s="191">
        <f t="shared" si="343"/>
        <v>0</v>
      </c>
      <c r="O462" s="191">
        <f t="shared" si="343"/>
        <v>0</v>
      </c>
      <c r="P462" s="191">
        <f t="shared" si="343"/>
        <v>0</v>
      </c>
      <c r="Q462" s="192">
        <f t="shared" si="343"/>
        <v>0</v>
      </c>
      <c r="R462" s="183">
        <f t="shared" si="343"/>
        <v>0</v>
      </c>
      <c r="S462" s="174">
        <f t="shared" si="343"/>
        <v>0</v>
      </c>
      <c r="T462" s="174">
        <f t="shared" si="343"/>
        <v>0</v>
      </c>
      <c r="U462" s="186">
        <f t="shared" ref="U462:V462" si="360">U52+U134+U216+U298+U380</f>
        <v>0</v>
      </c>
      <c r="V462" s="181">
        <f t="shared" si="360"/>
        <v>0</v>
      </c>
      <c r="W462" s="174">
        <f t="shared" si="280"/>
        <v>0</v>
      </c>
      <c r="X462" s="174">
        <f t="shared" ref="X462:Y462" si="361">X52+X134+X216+X298+X380</f>
        <v>0</v>
      </c>
      <c r="Y462" s="172">
        <f t="shared" si="361"/>
        <v>0</v>
      </c>
      <c r="Z462" s="94"/>
      <c r="AA462" s="93"/>
      <c r="AB462" s="93"/>
      <c r="AC462" s="95"/>
      <c r="AD462" s="94"/>
      <c r="AE462" s="93"/>
      <c r="AF462" s="93"/>
      <c r="AG462" s="93"/>
      <c r="AH462" s="95"/>
    </row>
    <row r="463" spans="1:34" ht="11.4" customHeight="1" x14ac:dyDescent="0.2">
      <c r="A463" s="86" t="s">
        <v>11</v>
      </c>
      <c r="B463" s="260" t="s">
        <v>109</v>
      </c>
      <c r="C463" s="252">
        <v>42</v>
      </c>
      <c r="D463" s="190">
        <f t="shared" si="278"/>
        <v>0</v>
      </c>
      <c r="E463" s="191">
        <f t="shared" si="343"/>
        <v>0</v>
      </c>
      <c r="F463" s="191">
        <f t="shared" si="343"/>
        <v>0</v>
      </c>
      <c r="G463" s="191">
        <f t="shared" si="343"/>
        <v>0</v>
      </c>
      <c r="H463" s="191">
        <f t="shared" si="343"/>
        <v>0</v>
      </c>
      <c r="I463" s="191">
        <f t="shared" si="343"/>
        <v>0</v>
      </c>
      <c r="J463" s="191">
        <f t="shared" si="343"/>
        <v>0</v>
      </c>
      <c r="K463" s="191">
        <f t="shared" si="343"/>
        <v>0</v>
      </c>
      <c r="L463" s="191">
        <f t="shared" si="343"/>
        <v>0</v>
      </c>
      <c r="M463" s="191">
        <f t="shared" si="343"/>
        <v>0</v>
      </c>
      <c r="N463" s="191">
        <f t="shared" si="343"/>
        <v>0</v>
      </c>
      <c r="O463" s="191">
        <f t="shared" si="343"/>
        <v>0</v>
      </c>
      <c r="P463" s="191">
        <f t="shared" si="343"/>
        <v>0</v>
      </c>
      <c r="Q463" s="192">
        <f t="shared" si="343"/>
        <v>0</v>
      </c>
      <c r="R463" s="183">
        <f t="shared" si="343"/>
        <v>0</v>
      </c>
      <c r="S463" s="174">
        <f t="shared" si="343"/>
        <v>0</v>
      </c>
      <c r="T463" s="174">
        <f t="shared" si="343"/>
        <v>0</v>
      </c>
      <c r="U463" s="186">
        <f t="shared" ref="U463:V463" si="362">U53+U135+U217+U299+U381</f>
        <v>0</v>
      </c>
      <c r="V463" s="181">
        <f t="shared" si="362"/>
        <v>0</v>
      </c>
      <c r="W463" s="174">
        <f t="shared" si="280"/>
        <v>0</v>
      </c>
      <c r="X463" s="174">
        <f t="shared" ref="X463:Y463" si="363">X53+X135+X217+X299+X381</f>
        <v>0</v>
      </c>
      <c r="Y463" s="172">
        <f t="shared" si="363"/>
        <v>0</v>
      </c>
      <c r="Z463" s="94"/>
      <c r="AA463" s="93"/>
      <c r="AB463" s="93"/>
      <c r="AC463" s="95"/>
      <c r="AD463" s="94"/>
      <c r="AE463" s="93"/>
      <c r="AF463" s="93"/>
      <c r="AG463" s="93"/>
      <c r="AH463" s="95"/>
    </row>
    <row r="464" spans="1:34" ht="11.4" customHeight="1" x14ac:dyDescent="0.2">
      <c r="A464" s="246" t="s">
        <v>11</v>
      </c>
      <c r="B464" s="261" t="s">
        <v>109</v>
      </c>
      <c r="C464" s="255">
        <v>43</v>
      </c>
      <c r="D464" s="194">
        <f t="shared" si="278"/>
        <v>0</v>
      </c>
      <c r="E464" s="195">
        <f t="shared" si="343"/>
        <v>0</v>
      </c>
      <c r="F464" s="195">
        <f t="shared" si="343"/>
        <v>0</v>
      </c>
      <c r="G464" s="195">
        <f t="shared" si="343"/>
        <v>0</v>
      </c>
      <c r="H464" s="195">
        <f t="shared" si="343"/>
        <v>0</v>
      </c>
      <c r="I464" s="195">
        <f t="shared" si="343"/>
        <v>0</v>
      </c>
      <c r="J464" s="195">
        <f t="shared" si="343"/>
        <v>0</v>
      </c>
      <c r="K464" s="195">
        <f t="shared" si="343"/>
        <v>0</v>
      </c>
      <c r="L464" s="195">
        <f t="shared" si="343"/>
        <v>0</v>
      </c>
      <c r="M464" s="195">
        <f t="shared" si="343"/>
        <v>0</v>
      </c>
      <c r="N464" s="195">
        <f t="shared" si="343"/>
        <v>0</v>
      </c>
      <c r="O464" s="195">
        <f t="shared" si="343"/>
        <v>0</v>
      </c>
      <c r="P464" s="195">
        <f t="shared" si="343"/>
        <v>0</v>
      </c>
      <c r="Q464" s="196">
        <f t="shared" si="343"/>
        <v>0</v>
      </c>
      <c r="R464" s="197">
        <f t="shared" si="343"/>
        <v>0</v>
      </c>
      <c r="S464" s="178">
        <f t="shared" si="343"/>
        <v>0</v>
      </c>
      <c r="T464" s="178">
        <f t="shared" si="343"/>
        <v>0</v>
      </c>
      <c r="U464" s="198">
        <f t="shared" ref="U464:V464" si="364">U54+U136+U218+U300+U382</f>
        <v>0</v>
      </c>
      <c r="V464" s="199">
        <f t="shared" si="364"/>
        <v>0</v>
      </c>
      <c r="W464" s="178">
        <f t="shared" si="280"/>
        <v>0</v>
      </c>
      <c r="X464" s="178">
        <f t="shared" ref="X464:Y464" si="365">X54+X136+X218+X300+X382</f>
        <v>0</v>
      </c>
      <c r="Y464" s="177">
        <f t="shared" si="365"/>
        <v>0</v>
      </c>
      <c r="Z464" s="94"/>
      <c r="AA464" s="93"/>
      <c r="AB464" s="93"/>
      <c r="AC464" s="95"/>
      <c r="AD464" s="94"/>
      <c r="AE464" s="93"/>
      <c r="AF464" s="93"/>
      <c r="AG464" s="93"/>
      <c r="AH464" s="95"/>
    </row>
    <row r="465" spans="1:34" ht="11.4" customHeight="1" x14ac:dyDescent="0.2">
      <c r="A465" s="246" t="s">
        <v>11</v>
      </c>
      <c r="B465" s="261" t="s">
        <v>109</v>
      </c>
      <c r="C465" s="255">
        <v>44</v>
      </c>
      <c r="D465" s="200">
        <f t="shared" si="278"/>
        <v>0</v>
      </c>
      <c r="E465" s="195">
        <f t="shared" si="343"/>
        <v>0</v>
      </c>
      <c r="F465" s="195">
        <f t="shared" si="343"/>
        <v>0</v>
      </c>
      <c r="G465" s="195">
        <f t="shared" si="343"/>
        <v>0</v>
      </c>
      <c r="H465" s="195">
        <f t="shared" si="343"/>
        <v>0</v>
      </c>
      <c r="I465" s="195">
        <f t="shared" si="343"/>
        <v>0</v>
      </c>
      <c r="J465" s="195">
        <f t="shared" si="343"/>
        <v>0</v>
      </c>
      <c r="K465" s="195">
        <f t="shared" si="343"/>
        <v>0</v>
      </c>
      <c r="L465" s="195">
        <f t="shared" si="343"/>
        <v>0</v>
      </c>
      <c r="M465" s="201">
        <f t="shared" si="343"/>
        <v>0</v>
      </c>
      <c r="N465" s="200">
        <f t="shared" si="343"/>
        <v>0</v>
      </c>
      <c r="O465" s="195">
        <f t="shared" si="343"/>
        <v>0</v>
      </c>
      <c r="P465" s="201">
        <f t="shared" si="343"/>
        <v>0</v>
      </c>
      <c r="Q465" s="196">
        <f t="shared" si="343"/>
        <v>0</v>
      </c>
      <c r="R465" s="197">
        <f t="shared" si="343"/>
        <v>0</v>
      </c>
      <c r="S465" s="178">
        <f t="shared" si="343"/>
        <v>0</v>
      </c>
      <c r="T465" s="178">
        <f t="shared" si="343"/>
        <v>0</v>
      </c>
      <c r="U465" s="198">
        <f t="shared" ref="U465:V465" si="366">U55+U137+U219+U301+U383</f>
        <v>0</v>
      </c>
      <c r="V465" s="199">
        <f t="shared" si="366"/>
        <v>0</v>
      </c>
      <c r="W465" s="178">
        <f t="shared" si="280"/>
        <v>0</v>
      </c>
      <c r="X465" s="178">
        <f t="shared" ref="X465:Y465" si="367">X55+X137+X219+X301+X383</f>
        <v>0</v>
      </c>
      <c r="Y465" s="177">
        <f t="shared" si="367"/>
        <v>0</v>
      </c>
      <c r="Z465" s="94"/>
      <c r="AA465" s="93"/>
      <c r="AB465" s="93"/>
      <c r="AC465" s="95"/>
      <c r="AD465" s="94"/>
      <c r="AE465" s="93"/>
      <c r="AF465" s="93"/>
      <c r="AG465" s="93"/>
      <c r="AH465" s="95"/>
    </row>
    <row r="466" spans="1:34" ht="11.4" customHeight="1" x14ac:dyDescent="0.2">
      <c r="A466" s="246" t="s">
        <v>11</v>
      </c>
      <c r="B466" s="261" t="s">
        <v>109</v>
      </c>
      <c r="C466" s="255">
        <v>45</v>
      </c>
      <c r="D466" s="194">
        <f t="shared" si="278"/>
        <v>0</v>
      </c>
      <c r="E466" s="195">
        <f t="shared" si="343"/>
        <v>0</v>
      </c>
      <c r="F466" s="195">
        <f t="shared" si="343"/>
        <v>0</v>
      </c>
      <c r="G466" s="195">
        <f t="shared" si="343"/>
        <v>0</v>
      </c>
      <c r="H466" s="195">
        <f t="shared" si="343"/>
        <v>0</v>
      </c>
      <c r="I466" s="195">
        <f t="shared" si="343"/>
        <v>0</v>
      </c>
      <c r="J466" s="195">
        <f t="shared" si="343"/>
        <v>0</v>
      </c>
      <c r="K466" s="195">
        <f t="shared" si="343"/>
        <v>0</v>
      </c>
      <c r="L466" s="195">
        <f t="shared" si="343"/>
        <v>0</v>
      </c>
      <c r="M466" s="195">
        <f t="shared" si="343"/>
        <v>0</v>
      </c>
      <c r="N466" s="195">
        <f t="shared" si="343"/>
        <v>0</v>
      </c>
      <c r="O466" s="195">
        <f t="shared" si="343"/>
        <v>0</v>
      </c>
      <c r="P466" s="195">
        <f t="shared" si="343"/>
        <v>0</v>
      </c>
      <c r="Q466" s="196">
        <f t="shared" si="343"/>
        <v>0</v>
      </c>
      <c r="R466" s="197">
        <f t="shared" si="343"/>
        <v>0</v>
      </c>
      <c r="S466" s="178">
        <f t="shared" si="343"/>
        <v>0</v>
      </c>
      <c r="T466" s="178">
        <f t="shared" si="343"/>
        <v>0</v>
      </c>
      <c r="U466" s="198">
        <f t="shared" ref="U466:V466" si="368">U56+U138+U220+U302+U384</f>
        <v>0</v>
      </c>
      <c r="V466" s="199">
        <f t="shared" si="368"/>
        <v>0</v>
      </c>
      <c r="W466" s="178">
        <f t="shared" si="280"/>
        <v>0</v>
      </c>
      <c r="X466" s="178">
        <f t="shared" ref="X466:Y466" si="369">X56+X138+X220+X302+X384</f>
        <v>0</v>
      </c>
      <c r="Y466" s="177">
        <f t="shared" si="369"/>
        <v>0</v>
      </c>
      <c r="Z466" s="94"/>
      <c r="AA466" s="93"/>
      <c r="AB466" s="93"/>
      <c r="AC466" s="95"/>
      <c r="AD466" s="94"/>
      <c r="AE466" s="93"/>
      <c r="AF466" s="93"/>
      <c r="AG466" s="93"/>
      <c r="AH466" s="95"/>
    </row>
    <row r="467" spans="1:34" ht="11.4" customHeight="1" x14ac:dyDescent="0.2">
      <c r="A467" s="86" t="s">
        <v>11</v>
      </c>
      <c r="B467" s="260" t="s">
        <v>109</v>
      </c>
      <c r="C467" s="252">
        <v>46</v>
      </c>
      <c r="D467" s="190">
        <f t="shared" si="278"/>
        <v>0</v>
      </c>
      <c r="E467" s="191">
        <f t="shared" si="343"/>
        <v>0</v>
      </c>
      <c r="F467" s="191">
        <f t="shared" si="343"/>
        <v>0</v>
      </c>
      <c r="G467" s="191">
        <f t="shared" si="343"/>
        <v>0</v>
      </c>
      <c r="H467" s="191">
        <f t="shared" si="343"/>
        <v>0</v>
      </c>
      <c r="I467" s="191">
        <f t="shared" si="343"/>
        <v>0</v>
      </c>
      <c r="J467" s="191">
        <f t="shared" si="343"/>
        <v>0</v>
      </c>
      <c r="K467" s="191">
        <f t="shared" si="343"/>
        <v>0</v>
      </c>
      <c r="L467" s="191">
        <f t="shared" si="343"/>
        <v>0</v>
      </c>
      <c r="M467" s="191">
        <f t="shared" si="343"/>
        <v>0</v>
      </c>
      <c r="N467" s="191">
        <f t="shared" si="343"/>
        <v>0</v>
      </c>
      <c r="O467" s="191">
        <f t="shared" si="343"/>
        <v>0</v>
      </c>
      <c r="P467" s="191">
        <f t="shared" si="343"/>
        <v>0</v>
      </c>
      <c r="Q467" s="192">
        <f t="shared" si="343"/>
        <v>0</v>
      </c>
      <c r="R467" s="183">
        <f t="shared" si="343"/>
        <v>0</v>
      </c>
      <c r="S467" s="174">
        <f t="shared" si="343"/>
        <v>0</v>
      </c>
      <c r="T467" s="174">
        <f t="shared" si="343"/>
        <v>0</v>
      </c>
      <c r="U467" s="186">
        <f t="shared" ref="U467:V467" si="370">U57+U139+U221+U303+U385</f>
        <v>0</v>
      </c>
      <c r="V467" s="181">
        <f t="shared" si="370"/>
        <v>0</v>
      </c>
      <c r="W467" s="174">
        <f t="shared" si="280"/>
        <v>0</v>
      </c>
      <c r="X467" s="174">
        <f t="shared" ref="X467:Y467" si="371">X57+X139+X221+X303+X385</f>
        <v>0</v>
      </c>
      <c r="Y467" s="172">
        <f t="shared" si="371"/>
        <v>0</v>
      </c>
      <c r="Z467" s="94"/>
      <c r="AA467" s="93"/>
      <c r="AB467" s="93"/>
      <c r="AC467" s="95"/>
      <c r="AD467" s="94"/>
      <c r="AE467" s="93"/>
      <c r="AF467" s="93"/>
      <c r="AG467" s="93"/>
      <c r="AH467" s="95"/>
    </row>
    <row r="468" spans="1:34" ht="11.4" customHeight="1" x14ac:dyDescent="0.2">
      <c r="A468" s="86" t="s">
        <v>11</v>
      </c>
      <c r="B468" s="260" t="s">
        <v>109</v>
      </c>
      <c r="C468" s="252">
        <v>47</v>
      </c>
      <c r="D468" s="193">
        <f t="shared" si="278"/>
        <v>0</v>
      </c>
      <c r="E468" s="191">
        <f t="shared" si="343"/>
        <v>0</v>
      </c>
      <c r="F468" s="191">
        <f t="shared" si="343"/>
        <v>0</v>
      </c>
      <c r="G468" s="191">
        <f t="shared" si="343"/>
        <v>0</v>
      </c>
      <c r="H468" s="191">
        <f t="shared" si="343"/>
        <v>0</v>
      </c>
      <c r="I468" s="191">
        <f t="shared" si="343"/>
        <v>0</v>
      </c>
      <c r="J468" s="191">
        <f t="shared" si="343"/>
        <v>0</v>
      </c>
      <c r="K468" s="191">
        <f t="shared" si="343"/>
        <v>0</v>
      </c>
      <c r="L468" s="191">
        <f t="shared" si="343"/>
        <v>0</v>
      </c>
      <c r="M468" s="191">
        <f t="shared" si="343"/>
        <v>0</v>
      </c>
      <c r="N468" s="191">
        <f t="shared" si="343"/>
        <v>0</v>
      </c>
      <c r="O468" s="191">
        <f t="shared" si="343"/>
        <v>0</v>
      </c>
      <c r="P468" s="202">
        <f t="shared" si="343"/>
        <v>0</v>
      </c>
      <c r="Q468" s="192">
        <f t="shared" si="343"/>
        <v>0</v>
      </c>
      <c r="R468" s="183">
        <f t="shared" si="343"/>
        <v>0</v>
      </c>
      <c r="S468" s="174">
        <f t="shared" si="343"/>
        <v>0</v>
      </c>
      <c r="T468" s="174">
        <f t="shared" si="343"/>
        <v>0</v>
      </c>
      <c r="U468" s="186">
        <f t="shared" ref="U468:V468" si="372">U58+U140+U222+U304+U386</f>
        <v>0</v>
      </c>
      <c r="V468" s="181">
        <f t="shared" si="372"/>
        <v>0</v>
      </c>
      <c r="W468" s="174">
        <f t="shared" si="280"/>
        <v>0</v>
      </c>
      <c r="X468" s="174">
        <f t="shared" ref="X468:Y468" si="373">X58+X140+X222+X304+X386</f>
        <v>0</v>
      </c>
      <c r="Y468" s="172">
        <f t="shared" si="373"/>
        <v>0</v>
      </c>
      <c r="Z468" s="94"/>
      <c r="AA468" s="93"/>
      <c r="AB468" s="93"/>
      <c r="AC468" s="95"/>
      <c r="AD468" s="94"/>
      <c r="AE468" s="93"/>
      <c r="AF468" s="93"/>
      <c r="AG468" s="93"/>
      <c r="AH468" s="95"/>
    </row>
    <row r="469" spans="1:34" ht="11.4" customHeight="1" x14ac:dyDescent="0.2">
      <c r="A469" s="86" t="s">
        <v>11</v>
      </c>
      <c r="B469" s="260" t="s">
        <v>109</v>
      </c>
      <c r="C469" s="252">
        <v>48</v>
      </c>
      <c r="D469" s="190">
        <f t="shared" si="278"/>
        <v>0</v>
      </c>
      <c r="E469" s="191">
        <f t="shared" si="343"/>
        <v>0</v>
      </c>
      <c r="F469" s="191">
        <f t="shared" si="343"/>
        <v>0</v>
      </c>
      <c r="G469" s="191">
        <f t="shared" si="343"/>
        <v>0</v>
      </c>
      <c r="H469" s="191">
        <f t="shared" si="343"/>
        <v>0</v>
      </c>
      <c r="I469" s="191">
        <f t="shared" si="343"/>
        <v>0</v>
      </c>
      <c r="J469" s="191">
        <f t="shared" si="343"/>
        <v>0</v>
      </c>
      <c r="K469" s="191">
        <f t="shared" si="343"/>
        <v>0</v>
      </c>
      <c r="L469" s="191">
        <f t="shared" si="343"/>
        <v>0</v>
      </c>
      <c r="M469" s="191">
        <f t="shared" si="343"/>
        <v>0</v>
      </c>
      <c r="N469" s="191">
        <f t="shared" si="343"/>
        <v>0</v>
      </c>
      <c r="O469" s="191">
        <f t="shared" si="343"/>
        <v>0</v>
      </c>
      <c r="P469" s="191">
        <f t="shared" si="343"/>
        <v>0</v>
      </c>
      <c r="Q469" s="192">
        <f t="shared" si="343"/>
        <v>0</v>
      </c>
      <c r="R469" s="183">
        <f t="shared" si="343"/>
        <v>0</v>
      </c>
      <c r="S469" s="174">
        <f t="shared" si="343"/>
        <v>0</v>
      </c>
      <c r="T469" s="174">
        <f t="shared" ref="T469:V469" si="374">T59+T141+T223+T305+T387</f>
        <v>0</v>
      </c>
      <c r="U469" s="186">
        <f t="shared" si="374"/>
        <v>0</v>
      </c>
      <c r="V469" s="181">
        <f t="shared" si="374"/>
        <v>0</v>
      </c>
      <c r="W469" s="174">
        <f t="shared" si="280"/>
        <v>0</v>
      </c>
      <c r="X469" s="174">
        <f t="shared" ref="X469:Y469" si="375">X59+X141+X223+X305+X387</f>
        <v>0</v>
      </c>
      <c r="Y469" s="172">
        <f t="shared" si="375"/>
        <v>0</v>
      </c>
      <c r="Z469" s="94"/>
      <c r="AA469" s="93"/>
      <c r="AB469" s="93"/>
      <c r="AC469" s="95"/>
      <c r="AD469" s="94"/>
      <c r="AE469" s="93"/>
      <c r="AF469" s="93"/>
      <c r="AG469" s="93"/>
      <c r="AH469" s="95"/>
    </row>
    <row r="470" spans="1:34" ht="11.4" customHeight="1" x14ac:dyDescent="0.2">
      <c r="A470" s="246" t="s">
        <v>11</v>
      </c>
      <c r="B470" s="261" t="s">
        <v>109</v>
      </c>
      <c r="C470" s="255">
        <v>49</v>
      </c>
      <c r="D470" s="194">
        <f t="shared" si="278"/>
        <v>0</v>
      </c>
      <c r="E470" s="195">
        <f t="shared" ref="E470:T481" si="376">E60+E142+E224+E306+E388</f>
        <v>0</v>
      </c>
      <c r="F470" s="195">
        <f t="shared" si="376"/>
        <v>0</v>
      </c>
      <c r="G470" s="195">
        <f t="shared" si="376"/>
        <v>0</v>
      </c>
      <c r="H470" s="195">
        <f t="shared" si="376"/>
        <v>0</v>
      </c>
      <c r="I470" s="195">
        <f t="shared" si="376"/>
        <v>0</v>
      </c>
      <c r="J470" s="195">
        <f t="shared" si="376"/>
        <v>0</v>
      </c>
      <c r="K470" s="195">
        <f t="shared" si="376"/>
        <v>0</v>
      </c>
      <c r="L470" s="195">
        <f t="shared" si="376"/>
        <v>0</v>
      </c>
      <c r="M470" s="195">
        <f t="shared" si="376"/>
        <v>0</v>
      </c>
      <c r="N470" s="195">
        <f t="shared" si="376"/>
        <v>0</v>
      </c>
      <c r="O470" s="195">
        <f t="shared" si="376"/>
        <v>0</v>
      </c>
      <c r="P470" s="195">
        <f t="shared" si="376"/>
        <v>0</v>
      </c>
      <c r="Q470" s="196">
        <f t="shared" si="376"/>
        <v>0</v>
      </c>
      <c r="R470" s="197">
        <f t="shared" si="376"/>
        <v>0</v>
      </c>
      <c r="S470" s="178">
        <f t="shared" si="376"/>
        <v>0</v>
      </c>
      <c r="T470" s="178">
        <f t="shared" si="376"/>
        <v>0</v>
      </c>
      <c r="U470" s="198">
        <f t="shared" ref="U470:V470" si="377">U60+U142+U224+U306+U388</f>
        <v>0</v>
      </c>
      <c r="V470" s="199">
        <f t="shared" si="377"/>
        <v>0</v>
      </c>
      <c r="W470" s="178">
        <f t="shared" si="280"/>
        <v>0</v>
      </c>
      <c r="X470" s="178">
        <f t="shared" ref="X470:Y470" si="378">X60+X142+X224+X306+X388</f>
        <v>0</v>
      </c>
      <c r="Y470" s="177">
        <f t="shared" si="378"/>
        <v>0</v>
      </c>
      <c r="Z470" s="94"/>
      <c r="AA470" s="93"/>
      <c r="AB470" s="93"/>
      <c r="AC470" s="95"/>
      <c r="AD470" s="94"/>
      <c r="AE470" s="93"/>
      <c r="AF470" s="93"/>
      <c r="AG470" s="93"/>
      <c r="AH470" s="95"/>
    </row>
    <row r="471" spans="1:34" ht="11.4" customHeight="1" x14ac:dyDescent="0.2">
      <c r="A471" s="86" t="s">
        <v>11</v>
      </c>
      <c r="B471" s="260" t="s">
        <v>109</v>
      </c>
      <c r="C471" s="252">
        <v>50</v>
      </c>
      <c r="D471" s="203">
        <f t="shared" si="278"/>
        <v>0</v>
      </c>
      <c r="E471" s="204">
        <f t="shared" si="376"/>
        <v>0</v>
      </c>
      <c r="F471" s="204">
        <f t="shared" si="376"/>
        <v>0</v>
      </c>
      <c r="G471" s="204">
        <f t="shared" si="376"/>
        <v>0</v>
      </c>
      <c r="H471" s="204">
        <f t="shared" si="376"/>
        <v>0</v>
      </c>
      <c r="I471" s="204">
        <f t="shared" si="376"/>
        <v>0</v>
      </c>
      <c r="J471" s="204">
        <f t="shared" si="376"/>
        <v>0</v>
      </c>
      <c r="K471" s="204">
        <f t="shared" si="376"/>
        <v>0</v>
      </c>
      <c r="L471" s="204">
        <f t="shared" si="376"/>
        <v>0</v>
      </c>
      <c r="M471" s="204">
        <f t="shared" si="376"/>
        <v>0</v>
      </c>
      <c r="N471" s="204">
        <f t="shared" si="376"/>
        <v>0</v>
      </c>
      <c r="O471" s="204">
        <f t="shared" si="376"/>
        <v>0</v>
      </c>
      <c r="P471" s="204">
        <f t="shared" si="376"/>
        <v>0</v>
      </c>
      <c r="Q471" s="205">
        <f t="shared" si="376"/>
        <v>0</v>
      </c>
      <c r="R471" s="183">
        <f t="shared" si="376"/>
        <v>0</v>
      </c>
      <c r="S471" s="174">
        <f t="shared" si="376"/>
        <v>0</v>
      </c>
      <c r="T471" s="174">
        <f t="shared" si="376"/>
        <v>0</v>
      </c>
      <c r="U471" s="186">
        <f t="shared" ref="U471:V471" si="379">U61+U143+U225+U307+U389</f>
        <v>0</v>
      </c>
      <c r="V471" s="181">
        <f t="shared" si="379"/>
        <v>0</v>
      </c>
      <c r="W471" s="174">
        <f t="shared" si="280"/>
        <v>0</v>
      </c>
      <c r="X471" s="174">
        <f t="shared" ref="X471:Y471" si="380">X61+X143+X225+X307+X389</f>
        <v>0</v>
      </c>
      <c r="Y471" s="172">
        <f t="shared" si="380"/>
        <v>0</v>
      </c>
      <c r="Z471" s="94"/>
      <c r="AA471" s="93"/>
      <c r="AB471" s="93"/>
      <c r="AC471" s="95"/>
      <c r="AD471" s="94"/>
      <c r="AE471" s="93"/>
      <c r="AF471" s="93"/>
      <c r="AG471" s="93"/>
      <c r="AH471" s="95"/>
    </row>
    <row r="472" spans="1:34" ht="11.4" customHeight="1" x14ac:dyDescent="0.2">
      <c r="A472" s="86" t="s">
        <v>11</v>
      </c>
      <c r="B472" s="260" t="s">
        <v>109</v>
      </c>
      <c r="C472" s="252">
        <v>51</v>
      </c>
      <c r="D472" s="206">
        <f t="shared" si="278"/>
        <v>0</v>
      </c>
      <c r="E472" s="204">
        <f t="shared" si="376"/>
        <v>0</v>
      </c>
      <c r="F472" s="204">
        <f t="shared" si="376"/>
        <v>0</v>
      </c>
      <c r="G472" s="204">
        <f t="shared" si="376"/>
        <v>0</v>
      </c>
      <c r="H472" s="204">
        <f t="shared" si="376"/>
        <v>0</v>
      </c>
      <c r="I472" s="204">
        <f t="shared" si="376"/>
        <v>0</v>
      </c>
      <c r="J472" s="204">
        <f t="shared" si="376"/>
        <v>0</v>
      </c>
      <c r="K472" s="204">
        <f t="shared" si="376"/>
        <v>0</v>
      </c>
      <c r="L472" s="204">
        <f t="shared" si="376"/>
        <v>0</v>
      </c>
      <c r="M472" s="204">
        <f t="shared" si="376"/>
        <v>0</v>
      </c>
      <c r="N472" s="204">
        <f t="shared" si="376"/>
        <v>0</v>
      </c>
      <c r="O472" s="204">
        <f t="shared" si="376"/>
        <v>0</v>
      </c>
      <c r="P472" s="207">
        <f t="shared" si="376"/>
        <v>0</v>
      </c>
      <c r="Q472" s="205">
        <f t="shared" si="376"/>
        <v>0</v>
      </c>
      <c r="R472" s="183">
        <f t="shared" si="376"/>
        <v>0</v>
      </c>
      <c r="S472" s="174">
        <f t="shared" si="376"/>
        <v>0</v>
      </c>
      <c r="T472" s="174">
        <f t="shared" si="376"/>
        <v>0</v>
      </c>
      <c r="U472" s="186">
        <f t="shared" ref="U472:V472" si="381">U62+U144+U226+U308+U390</f>
        <v>0</v>
      </c>
      <c r="V472" s="181">
        <f t="shared" si="381"/>
        <v>0</v>
      </c>
      <c r="W472" s="174">
        <f t="shared" si="280"/>
        <v>0</v>
      </c>
      <c r="X472" s="174">
        <f t="shared" ref="X472:Y472" si="382">X62+X144+X226+X308+X390</f>
        <v>0</v>
      </c>
      <c r="Y472" s="172">
        <f t="shared" si="382"/>
        <v>0</v>
      </c>
      <c r="Z472" s="94"/>
      <c r="AA472" s="93"/>
      <c r="AB472" s="93"/>
      <c r="AC472" s="95"/>
      <c r="AD472" s="94"/>
      <c r="AE472" s="93"/>
      <c r="AF472" s="93"/>
      <c r="AG472" s="93"/>
      <c r="AH472" s="95"/>
    </row>
    <row r="473" spans="1:34" ht="11.4" customHeight="1" x14ac:dyDescent="0.2">
      <c r="A473" s="86" t="s">
        <v>11</v>
      </c>
      <c r="B473" s="260" t="s">
        <v>109</v>
      </c>
      <c r="C473" s="254">
        <v>52</v>
      </c>
      <c r="D473" s="206">
        <f t="shared" si="278"/>
        <v>0</v>
      </c>
      <c r="E473" s="204">
        <f t="shared" si="376"/>
        <v>0</v>
      </c>
      <c r="F473" s="204">
        <f t="shared" si="376"/>
        <v>0</v>
      </c>
      <c r="G473" s="204">
        <f t="shared" si="376"/>
        <v>0</v>
      </c>
      <c r="H473" s="204">
        <f t="shared" si="376"/>
        <v>0</v>
      </c>
      <c r="I473" s="204">
        <f t="shared" si="376"/>
        <v>0</v>
      </c>
      <c r="J473" s="204">
        <f t="shared" si="376"/>
        <v>0</v>
      </c>
      <c r="K473" s="204">
        <f t="shared" si="376"/>
        <v>0</v>
      </c>
      <c r="L473" s="204">
        <f t="shared" si="376"/>
        <v>0</v>
      </c>
      <c r="M473" s="204">
        <f t="shared" si="376"/>
        <v>0</v>
      </c>
      <c r="N473" s="204">
        <f t="shared" si="376"/>
        <v>0</v>
      </c>
      <c r="O473" s="204">
        <f t="shared" si="376"/>
        <v>0</v>
      </c>
      <c r="P473" s="207">
        <f t="shared" si="376"/>
        <v>0</v>
      </c>
      <c r="Q473" s="205">
        <f t="shared" si="376"/>
        <v>0</v>
      </c>
      <c r="R473" s="183">
        <f t="shared" si="376"/>
        <v>0</v>
      </c>
      <c r="S473" s="174">
        <f t="shared" si="376"/>
        <v>0</v>
      </c>
      <c r="T473" s="174">
        <f t="shared" si="376"/>
        <v>0</v>
      </c>
      <c r="U473" s="186">
        <f t="shared" ref="U473:V473" si="383">U63+U145+U227+U309+U391</f>
        <v>0</v>
      </c>
      <c r="V473" s="181">
        <f t="shared" si="383"/>
        <v>0</v>
      </c>
      <c r="W473" s="174">
        <f t="shared" si="280"/>
        <v>0</v>
      </c>
      <c r="X473" s="174">
        <f t="shared" ref="X473:Y473" si="384">X63+X145+X227+X309+X391</f>
        <v>0</v>
      </c>
      <c r="Y473" s="172">
        <f t="shared" si="384"/>
        <v>0</v>
      </c>
      <c r="Z473" s="94"/>
      <c r="AA473" s="93"/>
      <c r="AB473" s="93"/>
      <c r="AC473" s="95"/>
      <c r="AD473" s="94"/>
      <c r="AE473" s="93"/>
      <c r="AF473" s="93"/>
      <c r="AG473" s="93"/>
      <c r="AH473" s="95"/>
    </row>
    <row r="474" spans="1:34" ht="11.4" customHeight="1" x14ac:dyDescent="0.2">
      <c r="A474" s="86" t="s">
        <v>11</v>
      </c>
      <c r="B474" s="260" t="s">
        <v>109</v>
      </c>
      <c r="C474" s="254">
        <v>53</v>
      </c>
      <c r="D474" s="206">
        <f t="shared" si="278"/>
        <v>0</v>
      </c>
      <c r="E474" s="204">
        <f t="shared" si="376"/>
        <v>0</v>
      </c>
      <c r="F474" s="204">
        <f t="shared" si="376"/>
        <v>0</v>
      </c>
      <c r="G474" s="204">
        <f t="shared" si="376"/>
        <v>0</v>
      </c>
      <c r="H474" s="204">
        <f t="shared" si="376"/>
        <v>0</v>
      </c>
      <c r="I474" s="204">
        <f t="shared" si="376"/>
        <v>0</v>
      </c>
      <c r="J474" s="204">
        <f t="shared" si="376"/>
        <v>0</v>
      </c>
      <c r="K474" s="204">
        <f t="shared" si="376"/>
        <v>0</v>
      </c>
      <c r="L474" s="204">
        <f t="shared" si="376"/>
        <v>0</v>
      </c>
      <c r="M474" s="204">
        <f t="shared" si="376"/>
        <v>0</v>
      </c>
      <c r="N474" s="204">
        <f t="shared" si="376"/>
        <v>0</v>
      </c>
      <c r="O474" s="204">
        <f t="shared" si="376"/>
        <v>0</v>
      </c>
      <c r="P474" s="207">
        <f t="shared" si="376"/>
        <v>0</v>
      </c>
      <c r="Q474" s="205">
        <f t="shared" si="376"/>
        <v>0</v>
      </c>
      <c r="R474" s="183">
        <f t="shared" si="376"/>
        <v>0</v>
      </c>
      <c r="S474" s="174">
        <f t="shared" si="376"/>
        <v>0</v>
      </c>
      <c r="T474" s="174">
        <f t="shared" si="376"/>
        <v>0</v>
      </c>
      <c r="U474" s="186">
        <f t="shared" ref="U474:V474" si="385">U64+U146+U228+U310+U392</f>
        <v>0</v>
      </c>
      <c r="V474" s="181">
        <f t="shared" si="385"/>
        <v>0</v>
      </c>
      <c r="W474" s="174">
        <f t="shared" si="280"/>
        <v>0</v>
      </c>
      <c r="X474" s="174">
        <f t="shared" ref="X474:Y474" si="386">X64+X146+X228+X310+X392</f>
        <v>0</v>
      </c>
      <c r="Y474" s="172">
        <f t="shared" si="386"/>
        <v>0</v>
      </c>
      <c r="Z474" s="94"/>
      <c r="AA474" s="93"/>
      <c r="AB474" s="93"/>
      <c r="AC474" s="95"/>
      <c r="AD474" s="94"/>
      <c r="AE474" s="93"/>
      <c r="AF474" s="93"/>
      <c r="AG474" s="93"/>
      <c r="AH474" s="95"/>
    </row>
    <row r="475" spans="1:34" ht="11.4" customHeight="1" x14ac:dyDescent="0.2">
      <c r="A475" s="86" t="s">
        <v>11</v>
      </c>
      <c r="B475" s="260" t="s">
        <v>109</v>
      </c>
      <c r="C475" s="256">
        <v>54</v>
      </c>
      <c r="D475" s="206">
        <f t="shared" si="278"/>
        <v>0</v>
      </c>
      <c r="E475" s="204">
        <f t="shared" si="376"/>
        <v>0</v>
      </c>
      <c r="F475" s="204">
        <f t="shared" si="376"/>
        <v>0</v>
      </c>
      <c r="G475" s="204">
        <f t="shared" si="376"/>
        <v>0</v>
      </c>
      <c r="H475" s="204">
        <f t="shared" si="376"/>
        <v>0</v>
      </c>
      <c r="I475" s="204">
        <f t="shared" si="376"/>
        <v>0</v>
      </c>
      <c r="J475" s="204">
        <f t="shared" si="376"/>
        <v>0</v>
      </c>
      <c r="K475" s="204">
        <f t="shared" si="376"/>
        <v>0</v>
      </c>
      <c r="L475" s="204">
        <f t="shared" si="376"/>
        <v>0</v>
      </c>
      <c r="M475" s="204">
        <f t="shared" si="376"/>
        <v>0</v>
      </c>
      <c r="N475" s="204">
        <f t="shared" si="376"/>
        <v>0</v>
      </c>
      <c r="O475" s="204">
        <f t="shared" si="376"/>
        <v>0</v>
      </c>
      <c r="P475" s="207">
        <f t="shared" si="376"/>
        <v>0</v>
      </c>
      <c r="Q475" s="205">
        <f t="shared" si="376"/>
        <v>0</v>
      </c>
      <c r="R475" s="183">
        <f t="shared" si="376"/>
        <v>0</v>
      </c>
      <c r="S475" s="174">
        <f t="shared" si="376"/>
        <v>0</v>
      </c>
      <c r="T475" s="174">
        <f t="shared" si="376"/>
        <v>0</v>
      </c>
      <c r="U475" s="186">
        <f t="shared" ref="U475:V475" si="387">U65+U147+U229+U311+U393</f>
        <v>0</v>
      </c>
      <c r="V475" s="181">
        <f t="shared" si="387"/>
        <v>0</v>
      </c>
      <c r="W475" s="174">
        <f t="shared" si="280"/>
        <v>0</v>
      </c>
      <c r="X475" s="174">
        <f t="shared" ref="X475:Y475" si="388">X65+X147+X229+X311+X393</f>
        <v>0</v>
      </c>
      <c r="Y475" s="172">
        <f t="shared" si="388"/>
        <v>0</v>
      </c>
      <c r="Z475" s="94"/>
      <c r="AA475" s="93"/>
      <c r="AB475" s="93"/>
      <c r="AC475" s="95"/>
      <c r="AD475" s="94"/>
      <c r="AE475" s="93"/>
      <c r="AF475" s="93"/>
      <c r="AG475" s="93"/>
      <c r="AH475" s="95"/>
    </row>
    <row r="476" spans="1:34" ht="11.4" customHeight="1" x14ac:dyDescent="0.2">
      <c r="A476" s="86" t="s">
        <v>11</v>
      </c>
      <c r="B476" s="260" t="s">
        <v>109</v>
      </c>
      <c r="C476" s="254">
        <v>55</v>
      </c>
      <c r="D476" s="206">
        <f t="shared" si="278"/>
        <v>0</v>
      </c>
      <c r="E476" s="204">
        <f t="shared" si="376"/>
        <v>0</v>
      </c>
      <c r="F476" s="204">
        <f t="shared" si="376"/>
        <v>0</v>
      </c>
      <c r="G476" s="204">
        <f t="shared" si="376"/>
        <v>0</v>
      </c>
      <c r="H476" s="204">
        <f t="shared" si="376"/>
        <v>0</v>
      </c>
      <c r="I476" s="204">
        <f t="shared" si="376"/>
        <v>0</v>
      </c>
      <c r="J476" s="204">
        <f t="shared" si="376"/>
        <v>0</v>
      </c>
      <c r="K476" s="204">
        <f t="shared" si="376"/>
        <v>0</v>
      </c>
      <c r="L476" s="204">
        <f t="shared" si="376"/>
        <v>0</v>
      </c>
      <c r="M476" s="204">
        <f t="shared" si="376"/>
        <v>0</v>
      </c>
      <c r="N476" s="204">
        <f t="shared" si="376"/>
        <v>0</v>
      </c>
      <c r="O476" s="204">
        <f t="shared" si="376"/>
        <v>0</v>
      </c>
      <c r="P476" s="207">
        <f t="shared" si="376"/>
        <v>0</v>
      </c>
      <c r="Q476" s="205">
        <f t="shared" si="376"/>
        <v>0</v>
      </c>
      <c r="R476" s="183">
        <f t="shared" si="376"/>
        <v>0</v>
      </c>
      <c r="S476" s="174">
        <f t="shared" si="376"/>
        <v>0</v>
      </c>
      <c r="T476" s="174">
        <f t="shared" si="376"/>
        <v>0</v>
      </c>
      <c r="U476" s="186">
        <f t="shared" ref="U476:V476" si="389">U66+U148+U230+U312+U394</f>
        <v>0</v>
      </c>
      <c r="V476" s="181">
        <f t="shared" si="389"/>
        <v>0</v>
      </c>
      <c r="W476" s="174">
        <f t="shared" si="280"/>
        <v>0</v>
      </c>
      <c r="X476" s="174">
        <f t="shared" ref="X476:Y476" si="390">X66+X148+X230+X312+X394</f>
        <v>0</v>
      </c>
      <c r="Y476" s="172">
        <f t="shared" si="390"/>
        <v>0</v>
      </c>
      <c r="Z476" s="94"/>
      <c r="AA476" s="93"/>
      <c r="AB476" s="93"/>
      <c r="AC476" s="95"/>
      <c r="AD476" s="94"/>
      <c r="AE476" s="93"/>
      <c r="AF476" s="93"/>
      <c r="AG476" s="93"/>
      <c r="AH476" s="95"/>
    </row>
    <row r="477" spans="1:34" ht="11.4" customHeight="1" x14ac:dyDescent="0.2">
      <c r="A477" s="86" t="s">
        <v>11</v>
      </c>
      <c r="B477" s="260" t="s">
        <v>109</v>
      </c>
      <c r="C477" s="254">
        <v>56</v>
      </c>
      <c r="D477" s="206">
        <f t="shared" si="278"/>
        <v>0</v>
      </c>
      <c r="E477" s="204">
        <f t="shared" si="376"/>
        <v>0</v>
      </c>
      <c r="F477" s="204">
        <f t="shared" si="376"/>
        <v>0</v>
      </c>
      <c r="G477" s="204">
        <f t="shared" si="376"/>
        <v>0</v>
      </c>
      <c r="H477" s="204">
        <f t="shared" si="376"/>
        <v>0</v>
      </c>
      <c r="I477" s="204">
        <f t="shared" si="376"/>
        <v>0</v>
      </c>
      <c r="J477" s="204">
        <f t="shared" si="376"/>
        <v>0</v>
      </c>
      <c r="K477" s="204">
        <f t="shared" si="376"/>
        <v>0</v>
      </c>
      <c r="L477" s="204">
        <f t="shared" si="376"/>
        <v>0</v>
      </c>
      <c r="M477" s="204">
        <f t="shared" si="376"/>
        <v>0</v>
      </c>
      <c r="N477" s="204">
        <f t="shared" si="376"/>
        <v>0</v>
      </c>
      <c r="O477" s="204">
        <f t="shared" si="376"/>
        <v>0</v>
      </c>
      <c r="P477" s="207">
        <f t="shared" si="376"/>
        <v>0</v>
      </c>
      <c r="Q477" s="205">
        <f t="shared" si="376"/>
        <v>0</v>
      </c>
      <c r="R477" s="183">
        <f t="shared" si="376"/>
        <v>0</v>
      </c>
      <c r="S477" s="174">
        <f t="shared" si="376"/>
        <v>0</v>
      </c>
      <c r="T477" s="174">
        <f t="shared" si="376"/>
        <v>0</v>
      </c>
      <c r="U477" s="186">
        <f t="shared" ref="U477:V477" si="391">U67+U149+U231+U313+U395</f>
        <v>0</v>
      </c>
      <c r="V477" s="181">
        <f t="shared" si="391"/>
        <v>0</v>
      </c>
      <c r="W477" s="174">
        <f t="shared" si="280"/>
        <v>0</v>
      </c>
      <c r="X477" s="174">
        <f t="shared" ref="X477:Y477" si="392">X67+X149+X231+X313+X395</f>
        <v>0</v>
      </c>
      <c r="Y477" s="172">
        <f t="shared" si="392"/>
        <v>0</v>
      </c>
      <c r="Z477" s="94"/>
      <c r="AA477" s="93"/>
      <c r="AB477" s="93"/>
      <c r="AC477" s="95"/>
      <c r="AD477" s="94"/>
      <c r="AE477" s="93"/>
      <c r="AF477" s="93"/>
      <c r="AG477" s="93"/>
      <c r="AH477" s="95"/>
    </row>
    <row r="478" spans="1:34" ht="11.4" customHeight="1" x14ac:dyDescent="0.2">
      <c r="A478" s="86" t="s">
        <v>11</v>
      </c>
      <c r="B478" s="260" t="s">
        <v>109</v>
      </c>
      <c r="C478" s="254">
        <v>57</v>
      </c>
      <c r="D478" s="206">
        <f t="shared" si="278"/>
        <v>0</v>
      </c>
      <c r="E478" s="204">
        <f t="shared" si="376"/>
        <v>0</v>
      </c>
      <c r="F478" s="204">
        <f t="shared" si="376"/>
        <v>0</v>
      </c>
      <c r="G478" s="204">
        <f t="shared" si="376"/>
        <v>0</v>
      </c>
      <c r="H478" s="204">
        <f t="shared" si="376"/>
        <v>0</v>
      </c>
      <c r="I478" s="204">
        <f t="shared" si="376"/>
        <v>0</v>
      </c>
      <c r="J478" s="204">
        <f t="shared" si="376"/>
        <v>0</v>
      </c>
      <c r="K478" s="204">
        <f t="shared" si="376"/>
        <v>0</v>
      </c>
      <c r="L478" s="204">
        <f t="shared" si="376"/>
        <v>0</v>
      </c>
      <c r="M478" s="204">
        <f t="shared" si="376"/>
        <v>0</v>
      </c>
      <c r="N478" s="204">
        <f t="shared" si="376"/>
        <v>0</v>
      </c>
      <c r="O478" s="204">
        <f t="shared" si="376"/>
        <v>0</v>
      </c>
      <c r="P478" s="207">
        <f t="shared" si="376"/>
        <v>0</v>
      </c>
      <c r="Q478" s="205">
        <f t="shared" si="376"/>
        <v>0</v>
      </c>
      <c r="R478" s="183">
        <f t="shared" si="376"/>
        <v>0</v>
      </c>
      <c r="S478" s="174">
        <f t="shared" si="376"/>
        <v>0</v>
      </c>
      <c r="T478" s="174">
        <f t="shared" si="376"/>
        <v>0</v>
      </c>
      <c r="U478" s="186">
        <f t="shared" ref="U478:V478" si="393">U68+U150+U232+U314+U396</f>
        <v>0</v>
      </c>
      <c r="V478" s="181">
        <f t="shared" si="393"/>
        <v>0</v>
      </c>
      <c r="W478" s="174">
        <f t="shared" si="280"/>
        <v>0</v>
      </c>
      <c r="X478" s="174">
        <f t="shared" ref="X478:Y478" si="394">X68+X150+X232+X314+X396</f>
        <v>0</v>
      </c>
      <c r="Y478" s="172">
        <f t="shared" si="394"/>
        <v>0</v>
      </c>
      <c r="Z478" s="94"/>
      <c r="AA478" s="93"/>
      <c r="AB478" s="93"/>
      <c r="AC478" s="95"/>
      <c r="AD478" s="94"/>
      <c r="AE478" s="93"/>
      <c r="AF478" s="93"/>
      <c r="AG478" s="93"/>
      <c r="AH478" s="95"/>
    </row>
    <row r="479" spans="1:34" ht="11.4" customHeight="1" x14ac:dyDescent="0.2">
      <c r="A479" s="86" t="s">
        <v>11</v>
      </c>
      <c r="B479" s="260" t="s">
        <v>109</v>
      </c>
      <c r="C479" s="254">
        <v>58</v>
      </c>
      <c r="D479" s="206">
        <f t="shared" si="278"/>
        <v>0</v>
      </c>
      <c r="E479" s="204">
        <f t="shared" si="376"/>
        <v>0</v>
      </c>
      <c r="F479" s="204">
        <f t="shared" si="376"/>
        <v>0</v>
      </c>
      <c r="G479" s="204">
        <f t="shared" si="376"/>
        <v>0</v>
      </c>
      <c r="H479" s="204">
        <f t="shared" si="376"/>
        <v>0</v>
      </c>
      <c r="I479" s="204">
        <f t="shared" si="376"/>
        <v>0</v>
      </c>
      <c r="J479" s="204">
        <f t="shared" si="376"/>
        <v>0</v>
      </c>
      <c r="K479" s="204">
        <f t="shared" si="376"/>
        <v>0</v>
      </c>
      <c r="L479" s="204">
        <f t="shared" si="376"/>
        <v>0</v>
      </c>
      <c r="M479" s="204">
        <f t="shared" si="376"/>
        <v>0</v>
      </c>
      <c r="N479" s="204">
        <f t="shared" si="376"/>
        <v>0</v>
      </c>
      <c r="O479" s="204">
        <f t="shared" si="376"/>
        <v>0</v>
      </c>
      <c r="P479" s="207">
        <f t="shared" si="376"/>
        <v>0</v>
      </c>
      <c r="Q479" s="205">
        <f t="shared" si="376"/>
        <v>0</v>
      </c>
      <c r="R479" s="183">
        <f t="shared" si="376"/>
        <v>0</v>
      </c>
      <c r="S479" s="174">
        <f t="shared" si="376"/>
        <v>0</v>
      </c>
      <c r="T479" s="174">
        <f t="shared" si="376"/>
        <v>0</v>
      </c>
      <c r="U479" s="186">
        <f t="shared" ref="U479:V479" si="395">U69+U151+U233+U315+U397</f>
        <v>0</v>
      </c>
      <c r="V479" s="181">
        <f t="shared" si="395"/>
        <v>0</v>
      </c>
      <c r="W479" s="174">
        <f t="shared" si="280"/>
        <v>0</v>
      </c>
      <c r="X479" s="174">
        <f t="shared" ref="X479:Y479" si="396">X69+X151+X233+X315+X397</f>
        <v>0</v>
      </c>
      <c r="Y479" s="172">
        <f t="shared" si="396"/>
        <v>0</v>
      </c>
      <c r="Z479" s="94"/>
      <c r="AA479" s="93"/>
      <c r="AB479" s="93"/>
      <c r="AC479" s="95"/>
      <c r="AD479" s="94"/>
      <c r="AE479" s="93"/>
      <c r="AF479" s="93"/>
      <c r="AG479" s="93"/>
      <c r="AH479" s="95"/>
    </row>
    <row r="480" spans="1:34" ht="11.4" customHeight="1" x14ac:dyDescent="0.2">
      <c r="A480" s="86" t="s">
        <v>11</v>
      </c>
      <c r="B480" s="260" t="s">
        <v>109</v>
      </c>
      <c r="C480" s="254">
        <v>59</v>
      </c>
      <c r="D480" s="203">
        <f t="shared" si="278"/>
        <v>0</v>
      </c>
      <c r="E480" s="204">
        <f t="shared" si="376"/>
        <v>0</v>
      </c>
      <c r="F480" s="204">
        <f t="shared" si="376"/>
        <v>0</v>
      </c>
      <c r="G480" s="204">
        <f t="shared" si="376"/>
        <v>0</v>
      </c>
      <c r="H480" s="204">
        <f t="shared" si="376"/>
        <v>0</v>
      </c>
      <c r="I480" s="204">
        <f t="shared" si="376"/>
        <v>0</v>
      </c>
      <c r="J480" s="204">
        <f t="shared" si="376"/>
        <v>0</v>
      </c>
      <c r="K480" s="204">
        <f t="shared" si="376"/>
        <v>0</v>
      </c>
      <c r="L480" s="204">
        <f t="shared" si="376"/>
        <v>0</v>
      </c>
      <c r="M480" s="204">
        <f t="shared" si="376"/>
        <v>0</v>
      </c>
      <c r="N480" s="204">
        <f t="shared" si="376"/>
        <v>0</v>
      </c>
      <c r="O480" s="204">
        <f t="shared" si="376"/>
        <v>0</v>
      </c>
      <c r="P480" s="204">
        <f t="shared" si="376"/>
        <v>0</v>
      </c>
      <c r="Q480" s="205">
        <f t="shared" si="376"/>
        <v>0</v>
      </c>
      <c r="R480" s="183">
        <f t="shared" si="376"/>
        <v>0</v>
      </c>
      <c r="S480" s="174">
        <f t="shared" si="376"/>
        <v>0</v>
      </c>
      <c r="T480" s="174">
        <f t="shared" si="376"/>
        <v>0</v>
      </c>
      <c r="U480" s="186">
        <f t="shared" ref="U480:V480" si="397">U70+U152+U234+U316+U398</f>
        <v>0</v>
      </c>
      <c r="V480" s="181">
        <f t="shared" si="397"/>
        <v>0</v>
      </c>
      <c r="W480" s="174">
        <f t="shared" si="280"/>
        <v>0</v>
      </c>
      <c r="X480" s="174">
        <f t="shared" ref="X480:Y480" si="398">X70+X152+X234+X316+X398</f>
        <v>0</v>
      </c>
      <c r="Y480" s="172">
        <f t="shared" si="398"/>
        <v>0</v>
      </c>
      <c r="Z480" s="94"/>
      <c r="AA480" s="93"/>
      <c r="AB480" s="93"/>
      <c r="AC480" s="95"/>
      <c r="AD480" s="94"/>
      <c r="AE480" s="93"/>
      <c r="AF480" s="93"/>
      <c r="AG480" s="93"/>
      <c r="AH480" s="95"/>
    </row>
    <row r="481" spans="1:34" ht="11.4" customHeight="1" x14ac:dyDescent="0.2">
      <c r="A481" s="246" t="s">
        <v>11</v>
      </c>
      <c r="B481" s="261" t="s">
        <v>109</v>
      </c>
      <c r="C481" s="257">
        <v>60</v>
      </c>
      <c r="D481" s="194">
        <f t="shared" si="278"/>
        <v>0</v>
      </c>
      <c r="E481" s="195">
        <f t="shared" si="376"/>
        <v>0</v>
      </c>
      <c r="F481" s="195">
        <f t="shared" si="376"/>
        <v>0</v>
      </c>
      <c r="G481" s="195">
        <f t="shared" si="376"/>
        <v>0</v>
      </c>
      <c r="H481" s="195">
        <f t="shared" si="376"/>
        <v>0</v>
      </c>
      <c r="I481" s="195">
        <f t="shared" si="376"/>
        <v>0</v>
      </c>
      <c r="J481" s="195">
        <f t="shared" si="376"/>
        <v>0</v>
      </c>
      <c r="K481" s="195">
        <f t="shared" si="376"/>
        <v>0</v>
      </c>
      <c r="L481" s="195">
        <f t="shared" si="376"/>
        <v>0</v>
      </c>
      <c r="M481" s="195">
        <f t="shared" si="376"/>
        <v>0</v>
      </c>
      <c r="N481" s="195">
        <f t="shared" si="376"/>
        <v>0</v>
      </c>
      <c r="O481" s="195">
        <f t="shared" si="376"/>
        <v>0</v>
      </c>
      <c r="P481" s="195">
        <f t="shared" si="376"/>
        <v>0</v>
      </c>
      <c r="Q481" s="196">
        <f t="shared" si="376"/>
        <v>0</v>
      </c>
      <c r="R481" s="197">
        <f t="shared" si="376"/>
        <v>0</v>
      </c>
      <c r="S481" s="178">
        <f t="shared" si="376"/>
        <v>0</v>
      </c>
      <c r="T481" s="178">
        <f>T71+T153+T235+T317+T399</f>
        <v>0</v>
      </c>
      <c r="U481" s="198">
        <f t="shared" ref="U481:V481" si="399">U71+U153+U235+U317+U399</f>
        <v>0</v>
      </c>
      <c r="V481" s="199">
        <f t="shared" si="399"/>
        <v>0</v>
      </c>
      <c r="W481" s="178">
        <f t="shared" si="280"/>
        <v>0</v>
      </c>
      <c r="X481" s="178">
        <f t="shared" ref="X481:Y481" si="400">X71+X153+X235+X317+X399</f>
        <v>0</v>
      </c>
      <c r="Y481" s="177">
        <f t="shared" si="400"/>
        <v>0</v>
      </c>
      <c r="Z481" s="94"/>
      <c r="AA481" s="93"/>
      <c r="AB481" s="93"/>
      <c r="AC481" s="95"/>
      <c r="AD481" s="94"/>
      <c r="AE481" s="93"/>
      <c r="AF481" s="93"/>
      <c r="AG481" s="93"/>
      <c r="AH481" s="95"/>
    </row>
    <row r="482" spans="1:34" ht="11.4" customHeight="1" x14ac:dyDescent="0.2">
      <c r="A482" s="86" t="s">
        <v>11</v>
      </c>
      <c r="B482" s="260" t="s">
        <v>110</v>
      </c>
      <c r="C482" s="254">
        <v>61</v>
      </c>
      <c r="D482" s="208">
        <f>D72+D154+D236+D318+D400</f>
        <v>0</v>
      </c>
      <c r="E482" s="209">
        <f t="shared" ref="E482:J482" si="401">E72+E154+E236+E318+E400</f>
        <v>0</v>
      </c>
      <c r="F482" s="209">
        <f t="shared" si="401"/>
        <v>0</v>
      </c>
      <c r="G482" s="209">
        <f t="shared" si="401"/>
        <v>0</v>
      </c>
      <c r="H482" s="209">
        <f t="shared" si="401"/>
        <v>0</v>
      </c>
      <c r="I482" s="209">
        <f t="shared" si="401"/>
        <v>0</v>
      </c>
      <c r="J482" s="209">
        <f t="shared" si="401"/>
        <v>0</v>
      </c>
      <c r="K482" s="209">
        <f>K72+K154+K236+K318+K400</f>
        <v>0</v>
      </c>
      <c r="L482" s="212">
        <f t="shared" ref="L482:Q482" si="402">L72+L154+L236+L318+L400</f>
        <v>0</v>
      </c>
      <c r="M482" s="209">
        <f t="shared" si="402"/>
        <v>0</v>
      </c>
      <c r="N482" s="209">
        <f t="shared" si="402"/>
        <v>0</v>
      </c>
      <c r="O482" s="209">
        <f t="shared" si="402"/>
        <v>0</v>
      </c>
      <c r="P482" s="209">
        <f t="shared" si="402"/>
        <v>0</v>
      </c>
      <c r="Q482" s="210">
        <f t="shared" si="402"/>
        <v>0</v>
      </c>
      <c r="R482" s="116"/>
      <c r="S482" s="117"/>
      <c r="T482" s="117"/>
      <c r="U482" s="118"/>
      <c r="V482" s="116"/>
      <c r="W482" s="117"/>
      <c r="X482" s="117"/>
      <c r="Y482" s="118"/>
      <c r="Z482" s="181">
        <f>Z72+Z154+Z236+Z318+Z400</f>
        <v>0</v>
      </c>
      <c r="AA482" s="174">
        <f t="shared" ref="AA482:AB482" si="403">AA72+AA154+AA236+AA318+AA400</f>
        <v>0</v>
      </c>
      <c r="AB482" s="174">
        <f t="shared" si="403"/>
        <v>0</v>
      </c>
      <c r="AC482" s="186">
        <f>Z482+AA482+AB482</f>
        <v>0</v>
      </c>
      <c r="AD482" s="183">
        <f>AD72+AD154+AD236+AD318+AD400</f>
        <v>0</v>
      </c>
      <c r="AE482" s="174">
        <f t="shared" ref="AE482:AG482" si="404">AE72+AE154+AE236+AE318+AE400</f>
        <v>0</v>
      </c>
      <c r="AF482" s="174">
        <f t="shared" si="404"/>
        <v>0</v>
      </c>
      <c r="AG482" s="174">
        <f t="shared" si="404"/>
        <v>0</v>
      </c>
      <c r="AH482" s="186">
        <f>AH72+AH154+AH236+AH318+AH400</f>
        <v>0</v>
      </c>
    </row>
    <row r="483" spans="1:34" ht="11.4" customHeight="1" x14ac:dyDescent="0.2">
      <c r="A483" s="86" t="s">
        <v>11</v>
      </c>
      <c r="B483" s="260" t="s">
        <v>110</v>
      </c>
      <c r="C483" s="254">
        <v>62</v>
      </c>
      <c r="D483" s="208">
        <f t="shared" ref="D483:Q483" si="405">D73+D155+D237+D319+D401</f>
        <v>0</v>
      </c>
      <c r="E483" s="209">
        <f t="shared" si="405"/>
        <v>0</v>
      </c>
      <c r="F483" s="209">
        <f t="shared" si="405"/>
        <v>0</v>
      </c>
      <c r="G483" s="209">
        <f t="shared" si="405"/>
        <v>0</v>
      </c>
      <c r="H483" s="209">
        <f t="shared" si="405"/>
        <v>0</v>
      </c>
      <c r="I483" s="209">
        <f t="shared" si="405"/>
        <v>0</v>
      </c>
      <c r="J483" s="209">
        <f t="shared" si="405"/>
        <v>0</v>
      </c>
      <c r="K483" s="209">
        <f t="shared" si="405"/>
        <v>0</v>
      </c>
      <c r="L483" s="209">
        <f t="shared" si="405"/>
        <v>0</v>
      </c>
      <c r="M483" s="209">
        <f t="shared" si="405"/>
        <v>0</v>
      </c>
      <c r="N483" s="209">
        <f t="shared" si="405"/>
        <v>0</v>
      </c>
      <c r="O483" s="209">
        <f t="shared" si="405"/>
        <v>0</v>
      </c>
      <c r="P483" s="209">
        <f t="shared" si="405"/>
        <v>0</v>
      </c>
      <c r="Q483" s="210">
        <f t="shared" si="405"/>
        <v>0</v>
      </c>
      <c r="R483" s="94"/>
      <c r="S483" s="93"/>
      <c r="T483" s="93"/>
      <c r="U483" s="95"/>
      <c r="V483" s="94"/>
      <c r="W483" s="93"/>
      <c r="X483" s="93"/>
      <c r="Y483" s="95"/>
      <c r="Z483" s="181">
        <f t="shared" ref="Z483:AB483" si="406">Z73+Z155+Z237+Z319+Z401</f>
        <v>0</v>
      </c>
      <c r="AA483" s="174">
        <f t="shared" si="406"/>
        <v>0</v>
      </c>
      <c r="AB483" s="174">
        <f t="shared" si="406"/>
        <v>0</v>
      </c>
      <c r="AC483" s="186">
        <f t="shared" ref="AC483:AC498" si="407">Z483+AA483+AB483</f>
        <v>0</v>
      </c>
      <c r="AD483" s="183">
        <f t="shared" ref="AD483:AH483" si="408">AD73+AD155+AD237+AD319+AD401</f>
        <v>0</v>
      </c>
      <c r="AE483" s="174">
        <f t="shared" si="408"/>
        <v>0</v>
      </c>
      <c r="AF483" s="174">
        <f t="shared" si="408"/>
        <v>0</v>
      </c>
      <c r="AG483" s="174">
        <f t="shared" si="408"/>
        <v>0</v>
      </c>
      <c r="AH483" s="186">
        <f t="shared" si="408"/>
        <v>0</v>
      </c>
    </row>
    <row r="484" spans="1:34" ht="11.4" customHeight="1" x14ac:dyDescent="0.2">
      <c r="A484" s="86" t="s">
        <v>11</v>
      </c>
      <c r="B484" s="260" t="s">
        <v>110</v>
      </c>
      <c r="C484" s="254">
        <v>63</v>
      </c>
      <c r="D484" s="208">
        <f t="shared" ref="D484:Q484" si="409">D74+D156+D238+D320+D402</f>
        <v>0</v>
      </c>
      <c r="E484" s="209">
        <f t="shared" si="409"/>
        <v>0</v>
      </c>
      <c r="F484" s="209">
        <f t="shared" si="409"/>
        <v>0</v>
      </c>
      <c r="G484" s="209">
        <f t="shared" si="409"/>
        <v>0</v>
      </c>
      <c r="H484" s="209">
        <f t="shared" si="409"/>
        <v>0</v>
      </c>
      <c r="I484" s="209">
        <f t="shared" si="409"/>
        <v>0</v>
      </c>
      <c r="J484" s="209">
        <f t="shared" si="409"/>
        <v>0</v>
      </c>
      <c r="K484" s="209">
        <f t="shared" si="409"/>
        <v>0</v>
      </c>
      <c r="L484" s="209">
        <f t="shared" si="409"/>
        <v>0</v>
      </c>
      <c r="M484" s="209">
        <f t="shared" si="409"/>
        <v>0</v>
      </c>
      <c r="N484" s="209">
        <f t="shared" si="409"/>
        <v>0</v>
      </c>
      <c r="O484" s="209">
        <f t="shared" si="409"/>
        <v>0</v>
      </c>
      <c r="P484" s="209">
        <f t="shared" si="409"/>
        <v>0</v>
      </c>
      <c r="Q484" s="210">
        <f t="shared" si="409"/>
        <v>0</v>
      </c>
      <c r="R484" s="94"/>
      <c r="S484" s="93"/>
      <c r="T484" s="93"/>
      <c r="U484" s="95"/>
      <c r="V484" s="94"/>
      <c r="W484" s="93"/>
      <c r="X484" s="93"/>
      <c r="Y484" s="95"/>
      <c r="Z484" s="181">
        <f t="shared" ref="Z484:AB484" si="410">Z74+Z156+Z238+Z320+Z402</f>
        <v>0</v>
      </c>
      <c r="AA484" s="174">
        <f t="shared" si="410"/>
        <v>0</v>
      </c>
      <c r="AB484" s="174">
        <f t="shared" si="410"/>
        <v>0</v>
      </c>
      <c r="AC484" s="186">
        <f t="shared" si="407"/>
        <v>0</v>
      </c>
      <c r="AD484" s="183">
        <f t="shared" ref="AD484:AH484" si="411">AD74+AD156+AD238+AD320+AD402</f>
        <v>0</v>
      </c>
      <c r="AE484" s="174">
        <f t="shared" si="411"/>
        <v>0</v>
      </c>
      <c r="AF484" s="174">
        <f t="shared" si="411"/>
        <v>0</v>
      </c>
      <c r="AG484" s="174">
        <f t="shared" si="411"/>
        <v>0</v>
      </c>
      <c r="AH484" s="186">
        <f t="shared" si="411"/>
        <v>0</v>
      </c>
    </row>
    <row r="485" spans="1:34" ht="11.4" customHeight="1" x14ac:dyDescent="0.2">
      <c r="A485" s="86" t="s">
        <v>11</v>
      </c>
      <c r="B485" s="260" t="s">
        <v>110</v>
      </c>
      <c r="C485" s="254">
        <v>64</v>
      </c>
      <c r="D485" s="211">
        <f t="shared" ref="D485:Q485" si="412">D75+D157+D239+D321+D403</f>
        <v>0</v>
      </c>
      <c r="E485" s="212">
        <f t="shared" si="412"/>
        <v>0</v>
      </c>
      <c r="F485" s="212">
        <f t="shared" si="412"/>
        <v>0</v>
      </c>
      <c r="G485" s="212">
        <f t="shared" si="412"/>
        <v>0</v>
      </c>
      <c r="H485" s="212">
        <f t="shared" si="412"/>
        <v>0</v>
      </c>
      <c r="I485" s="212">
        <f t="shared" si="412"/>
        <v>0</v>
      </c>
      <c r="J485" s="212">
        <f t="shared" si="412"/>
        <v>0</v>
      </c>
      <c r="K485" s="212">
        <f t="shared" si="412"/>
        <v>0</v>
      </c>
      <c r="L485" s="212">
        <f t="shared" si="412"/>
        <v>0</v>
      </c>
      <c r="M485" s="212">
        <f t="shared" si="412"/>
        <v>0</v>
      </c>
      <c r="N485" s="212">
        <f t="shared" si="412"/>
        <v>0</v>
      </c>
      <c r="O485" s="212">
        <f t="shared" si="412"/>
        <v>0</v>
      </c>
      <c r="P485" s="212">
        <f t="shared" si="412"/>
        <v>0</v>
      </c>
      <c r="Q485" s="213">
        <f t="shared" si="412"/>
        <v>0</v>
      </c>
      <c r="R485" s="94"/>
      <c r="S485" s="93"/>
      <c r="T485" s="93"/>
      <c r="U485" s="95"/>
      <c r="V485" s="94"/>
      <c r="W485" s="93"/>
      <c r="X485" s="93"/>
      <c r="Y485" s="95"/>
      <c r="Z485" s="181">
        <f t="shared" ref="Z485:AB485" si="413">Z75+Z157+Z239+Z321+Z403</f>
        <v>0</v>
      </c>
      <c r="AA485" s="174">
        <f t="shared" si="413"/>
        <v>0</v>
      </c>
      <c r="AB485" s="174">
        <f t="shared" si="413"/>
        <v>0</v>
      </c>
      <c r="AC485" s="186">
        <f t="shared" si="407"/>
        <v>0</v>
      </c>
      <c r="AD485" s="183">
        <f t="shared" ref="AD485:AH485" si="414">AD75+AD157+AD239+AD321+AD403</f>
        <v>0</v>
      </c>
      <c r="AE485" s="174">
        <f t="shared" si="414"/>
        <v>0</v>
      </c>
      <c r="AF485" s="174">
        <f t="shared" si="414"/>
        <v>0</v>
      </c>
      <c r="AG485" s="174">
        <f t="shared" si="414"/>
        <v>0</v>
      </c>
      <c r="AH485" s="186">
        <f t="shared" si="414"/>
        <v>0</v>
      </c>
    </row>
    <row r="486" spans="1:34" ht="11.4" customHeight="1" x14ac:dyDescent="0.2">
      <c r="A486" s="86" t="s">
        <v>11</v>
      </c>
      <c r="B486" s="260" t="s">
        <v>110</v>
      </c>
      <c r="C486" s="254">
        <v>65</v>
      </c>
      <c r="D486" s="208">
        <f t="shared" ref="D486:Q486" si="415">D76+D158+D240+D322+D404</f>
        <v>0</v>
      </c>
      <c r="E486" s="209">
        <f t="shared" si="415"/>
        <v>0</v>
      </c>
      <c r="F486" s="209">
        <f t="shared" si="415"/>
        <v>0</v>
      </c>
      <c r="G486" s="209">
        <f t="shared" si="415"/>
        <v>0</v>
      </c>
      <c r="H486" s="209">
        <f t="shared" si="415"/>
        <v>0</v>
      </c>
      <c r="I486" s="209">
        <f t="shared" si="415"/>
        <v>0</v>
      </c>
      <c r="J486" s="209">
        <f t="shared" si="415"/>
        <v>0</v>
      </c>
      <c r="K486" s="209">
        <f t="shared" si="415"/>
        <v>0</v>
      </c>
      <c r="L486" s="209">
        <f t="shared" si="415"/>
        <v>0</v>
      </c>
      <c r="M486" s="209">
        <f t="shared" si="415"/>
        <v>0</v>
      </c>
      <c r="N486" s="209">
        <f t="shared" si="415"/>
        <v>0</v>
      </c>
      <c r="O486" s="209">
        <f t="shared" si="415"/>
        <v>0</v>
      </c>
      <c r="P486" s="209">
        <f t="shared" si="415"/>
        <v>0</v>
      </c>
      <c r="Q486" s="210">
        <f t="shared" si="415"/>
        <v>0</v>
      </c>
      <c r="R486" s="94"/>
      <c r="S486" s="93"/>
      <c r="T486" s="93"/>
      <c r="U486" s="95"/>
      <c r="V486" s="94"/>
      <c r="W486" s="93"/>
      <c r="X486" s="93"/>
      <c r="Y486" s="95"/>
      <c r="Z486" s="181">
        <f t="shared" ref="Z486:AB486" si="416">Z76+Z158+Z240+Z322+Z404</f>
        <v>0</v>
      </c>
      <c r="AA486" s="174">
        <f t="shared" si="416"/>
        <v>0</v>
      </c>
      <c r="AB486" s="174">
        <f t="shared" si="416"/>
        <v>0</v>
      </c>
      <c r="AC486" s="186">
        <f t="shared" si="407"/>
        <v>0</v>
      </c>
      <c r="AD486" s="183">
        <f t="shared" ref="AD486:AH486" si="417">AD76+AD158+AD240+AD322+AD404</f>
        <v>0</v>
      </c>
      <c r="AE486" s="174">
        <f t="shared" si="417"/>
        <v>0</v>
      </c>
      <c r="AF486" s="174">
        <f t="shared" si="417"/>
        <v>0</v>
      </c>
      <c r="AG486" s="174">
        <f t="shared" si="417"/>
        <v>0</v>
      </c>
      <c r="AH486" s="186">
        <f t="shared" si="417"/>
        <v>0</v>
      </c>
    </row>
    <row r="487" spans="1:34" ht="11.4" customHeight="1" x14ac:dyDescent="0.2">
      <c r="A487" s="86" t="s">
        <v>11</v>
      </c>
      <c r="B487" s="260" t="s">
        <v>110</v>
      </c>
      <c r="C487" s="254">
        <v>66</v>
      </c>
      <c r="D487" s="208">
        <f t="shared" ref="D487:Q487" si="418">D77+D159+D241+D323+D405</f>
        <v>0</v>
      </c>
      <c r="E487" s="209">
        <f t="shared" si="418"/>
        <v>0</v>
      </c>
      <c r="F487" s="209">
        <f t="shared" si="418"/>
        <v>0</v>
      </c>
      <c r="G487" s="209">
        <f t="shared" si="418"/>
        <v>0</v>
      </c>
      <c r="H487" s="209">
        <f t="shared" si="418"/>
        <v>0</v>
      </c>
      <c r="I487" s="209">
        <f t="shared" si="418"/>
        <v>0</v>
      </c>
      <c r="J487" s="209">
        <f t="shared" si="418"/>
        <v>0</v>
      </c>
      <c r="K487" s="209">
        <f t="shared" si="418"/>
        <v>0</v>
      </c>
      <c r="L487" s="209">
        <f t="shared" si="418"/>
        <v>0</v>
      </c>
      <c r="M487" s="209">
        <f t="shared" si="418"/>
        <v>0</v>
      </c>
      <c r="N487" s="209">
        <f t="shared" si="418"/>
        <v>0</v>
      </c>
      <c r="O487" s="209">
        <f t="shared" si="418"/>
        <v>0</v>
      </c>
      <c r="P487" s="209">
        <f t="shared" si="418"/>
        <v>0</v>
      </c>
      <c r="Q487" s="210">
        <f t="shared" si="418"/>
        <v>0</v>
      </c>
      <c r="R487" s="94"/>
      <c r="S487" s="93"/>
      <c r="T487" s="93"/>
      <c r="U487" s="95"/>
      <c r="V487" s="94"/>
      <c r="W487" s="93"/>
      <c r="X487" s="93"/>
      <c r="Y487" s="95"/>
      <c r="Z487" s="181">
        <f t="shared" ref="Z487:AB487" si="419">Z77+Z159+Z241+Z323+Z405</f>
        <v>0</v>
      </c>
      <c r="AA487" s="174">
        <f t="shared" si="419"/>
        <v>0</v>
      </c>
      <c r="AB487" s="174">
        <f t="shared" si="419"/>
        <v>0</v>
      </c>
      <c r="AC487" s="186">
        <f t="shared" si="407"/>
        <v>0</v>
      </c>
      <c r="AD487" s="183">
        <f t="shared" ref="AD487:AH487" si="420">AD77+AD159+AD241+AD323+AD405</f>
        <v>0</v>
      </c>
      <c r="AE487" s="174">
        <f t="shared" si="420"/>
        <v>0</v>
      </c>
      <c r="AF487" s="174">
        <f t="shared" si="420"/>
        <v>0</v>
      </c>
      <c r="AG487" s="174">
        <f t="shared" si="420"/>
        <v>0</v>
      </c>
      <c r="AH487" s="186">
        <f t="shared" si="420"/>
        <v>0</v>
      </c>
    </row>
    <row r="488" spans="1:34" ht="11.4" customHeight="1" x14ac:dyDescent="0.2">
      <c r="A488" s="86" t="s">
        <v>11</v>
      </c>
      <c r="B488" s="260" t="s">
        <v>110</v>
      </c>
      <c r="C488" s="254">
        <v>67</v>
      </c>
      <c r="D488" s="208">
        <f t="shared" ref="D488:Q488" si="421">D78+D160+D242+D324+D406</f>
        <v>0</v>
      </c>
      <c r="E488" s="209">
        <f t="shared" si="421"/>
        <v>0</v>
      </c>
      <c r="F488" s="209">
        <f t="shared" si="421"/>
        <v>0</v>
      </c>
      <c r="G488" s="209">
        <f t="shared" si="421"/>
        <v>0</v>
      </c>
      <c r="H488" s="209">
        <f t="shared" si="421"/>
        <v>0</v>
      </c>
      <c r="I488" s="209">
        <f t="shared" si="421"/>
        <v>0</v>
      </c>
      <c r="J488" s="209">
        <f t="shared" si="421"/>
        <v>0</v>
      </c>
      <c r="K488" s="209">
        <f t="shared" si="421"/>
        <v>0</v>
      </c>
      <c r="L488" s="209">
        <f t="shared" si="421"/>
        <v>0</v>
      </c>
      <c r="M488" s="209">
        <f t="shared" si="421"/>
        <v>0</v>
      </c>
      <c r="N488" s="209">
        <f t="shared" si="421"/>
        <v>0</v>
      </c>
      <c r="O488" s="209">
        <f t="shared" si="421"/>
        <v>0</v>
      </c>
      <c r="P488" s="209">
        <f t="shared" si="421"/>
        <v>0</v>
      </c>
      <c r="Q488" s="210">
        <f t="shared" si="421"/>
        <v>0</v>
      </c>
      <c r="R488" s="94"/>
      <c r="S488" s="93"/>
      <c r="T488" s="93"/>
      <c r="U488" s="95"/>
      <c r="V488" s="94"/>
      <c r="W488" s="93"/>
      <c r="X488" s="93"/>
      <c r="Y488" s="95"/>
      <c r="Z488" s="181">
        <f t="shared" ref="Z488:AB488" si="422">Z78+Z160+Z242+Z324+Z406</f>
        <v>0</v>
      </c>
      <c r="AA488" s="174">
        <f t="shared" si="422"/>
        <v>0</v>
      </c>
      <c r="AB488" s="174">
        <f t="shared" si="422"/>
        <v>0</v>
      </c>
      <c r="AC488" s="186">
        <f t="shared" si="407"/>
        <v>0</v>
      </c>
      <c r="AD488" s="183">
        <f t="shared" ref="AD488:AH488" si="423">AD78+AD160+AD242+AD324+AD406</f>
        <v>0</v>
      </c>
      <c r="AE488" s="174">
        <f t="shared" si="423"/>
        <v>0</v>
      </c>
      <c r="AF488" s="174">
        <f t="shared" si="423"/>
        <v>0</v>
      </c>
      <c r="AG488" s="174">
        <f t="shared" si="423"/>
        <v>0</v>
      </c>
      <c r="AH488" s="186">
        <f t="shared" si="423"/>
        <v>0</v>
      </c>
    </row>
    <row r="489" spans="1:34" ht="11.4" customHeight="1" x14ac:dyDescent="0.2">
      <c r="A489" s="86" t="s">
        <v>11</v>
      </c>
      <c r="B489" s="260" t="s">
        <v>110</v>
      </c>
      <c r="C489" s="254">
        <v>68</v>
      </c>
      <c r="D489" s="208">
        <f t="shared" ref="D489:Q489" si="424">D79+D161+D243+D325+D407</f>
        <v>0</v>
      </c>
      <c r="E489" s="209">
        <f t="shared" si="424"/>
        <v>0</v>
      </c>
      <c r="F489" s="209">
        <f t="shared" si="424"/>
        <v>0</v>
      </c>
      <c r="G489" s="209">
        <f t="shared" si="424"/>
        <v>0</v>
      </c>
      <c r="H489" s="209">
        <f t="shared" si="424"/>
        <v>0</v>
      </c>
      <c r="I489" s="209">
        <f t="shared" si="424"/>
        <v>0</v>
      </c>
      <c r="J489" s="209">
        <f t="shared" si="424"/>
        <v>0</v>
      </c>
      <c r="K489" s="209">
        <f t="shared" si="424"/>
        <v>0</v>
      </c>
      <c r="L489" s="209">
        <f t="shared" si="424"/>
        <v>0</v>
      </c>
      <c r="M489" s="209">
        <f t="shared" si="424"/>
        <v>0</v>
      </c>
      <c r="N489" s="209">
        <f t="shared" si="424"/>
        <v>0</v>
      </c>
      <c r="O489" s="209">
        <f t="shared" si="424"/>
        <v>0</v>
      </c>
      <c r="P489" s="209">
        <f t="shared" si="424"/>
        <v>0</v>
      </c>
      <c r="Q489" s="210">
        <f t="shared" si="424"/>
        <v>0</v>
      </c>
      <c r="R489" s="94"/>
      <c r="S489" s="93"/>
      <c r="T489" s="93"/>
      <c r="U489" s="95"/>
      <c r="V489" s="94"/>
      <c r="W489" s="93"/>
      <c r="X489" s="93"/>
      <c r="Y489" s="95"/>
      <c r="Z489" s="181">
        <f t="shared" ref="Z489:AB489" si="425">Z79+Z161+Z243+Z325+Z407</f>
        <v>0</v>
      </c>
      <c r="AA489" s="174">
        <f t="shared" si="425"/>
        <v>0</v>
      </c>
      <c r="AB489" s="174">
        <f t="shared" si="425"/>
        <v>0</v>
      </c>
      <c r="AC489" s="186">
        <f t="shared" si="407"/>
        <v>0</v>
      </c>
      <c r="AD489" s="183">
        <f t="shared" ref="AD489:AH489" si="426">AD79+AD161+AD243+AD325+AD407</f>
        <v>0</v>
      </c>
      <c r="AE489" s="174">
        <f t="shared" si="426"/>
        <v>0</v>
      </c>
      <c r="AF489" s="174">
        <f t="shared" si="426"/>
        <v>0</v>
      </c>
      <c r="AG489" s="174">
        <f t="shared" si="426"/>
        <v>0</v>
      </c>
      <c r="AH489" s="186">
        <f t="shared" si="426"/>
        <v>0</v>
      </c>
    </row>
    <row r="490" spans="1:34" ht="11.4" customHeight="1" x14ac:dyDescent="0.2">
      <c r="A490" s="86" t="s">
        <v>11</v>
      </c>
      <c r="B490" s="260" t="s">
        <v>110</v>
      </c>
      <c r="C490" s="254">
        <v>69</v>
      </c>
      <c r="D490" s="208">
        <f t="shared" ref="D490:Q490" si="427">D80+D162+D244+D326+D408</f>
        <v>0</v>
      </c>
      <c r="E490" s="209">
        <f t="shared" si="427"/>
        <v>0</v>
      </c>
      <c r="F490" s="209">
        <f t="shared" si="427"/>
        <v>0</v>
      </c>
      <c r="G490" s="209">
        <f t="shared" si="427"/>
        <v>0</v>
      </c>
      <c r="H490" s="209">
        <f t="shared" si="427"/>
        <v>0</v>
      </c>
      <c r="I490" s="209">
        <f t="shared" si="427"/>
        <v>0</v>
      </c>
      <c r="J490" s="209">
        <f t="shared" si="427"/>
        <v>0</v>
      </c>
      <c r="K490" s="209">
        <f t="shared" si="427"/>
        <v>0</v>
      </c>
      <c r="L490" s="209">
        <f t="shared" si="427"/>
        <v>0</v>
      </c>
      <c r="M490" s="209">
        <f t="shared" si="427"/>
        <v>0</v>
      </c>
      <c r="N490" s="209">
        <f t="shared" si="427"/>
        <v>0</v>
      </c>
      <c r="O490" s="209">
        <f t="shared" si="427"/>
        <v>0</v>
      </c>
      <c r="P490" s="209">
        <f t="shared" si="427"/>
        <v>0</v>
      </c>
      <c r="Q490" s="210">
        <f t="shared" si="427"/>
        <v>0</v>
      </c>
      <c r="R490" s="94"/>
      <c r="S490" s="93"/>
      <c r="T490" s="93"/>
      <c r="U490" s="95"/>
      <c r="V490" s="94"/>
      <c r="W490" s="93"/>
      <c r="X490" s="93"/>
      <c r="Y490" s="95"/>
      <c r="Z490" s="181">
        <f t="shared" ref="Z490:AB490" si="428">Z80+Z162+Z244+Z326+Z408</f>
        <v>0</v>
      </c>
      <c r="AA490" s="174">
        <f>AA80+AA162+AA244+AA326+AA408</f>
        <v>0</v>
      </c>
      <c r="AB490" s="174">
        <f t="shared" si="428"/>
        <v>0</v>
      </c>
      <c r="AC490" s="186">
        <f t="shared" si="407"/>
        <v>0</v>
      </c>
      <c r="AD490" s="183">
        <f t="shared" ref="AD490:AH490" si="429">AD80+AD162+AD244+AD326+AD408</f>
        <v>0</v>
      </c>
      <c r="AE490" s="174">
        <f t="shared" si="429"/>
        <v>0</v>
      </c>
      <c r="AF490" s="174">
        <f t="shared" si="429"/>
        <v>0</v>
      </c>
      <c r="AG490" s="174">
        <f t="shared" si="429"/>
        <v>0</v>
      </c>
      <c r="AH490" s="186">
        <f t="shared" si="429"/>
        <v>0</v>
      </c>
    </row>
    <row r="491" spans="1:34" ht="11.4" customHeight="1" x14ac:dyDescent="0.2">
      <c r="A491" s="86" t="s">
        <v>11</v>
      </c>
      <c r="B491" s="260" t="s">
        <v>110</v>
      </c>
      <c r="C491" s="254">
        <v>70</v>
      </c>
      <c r="D491" s="208">
        <f t="shared" ref="D491:Q491" si="430">D81+D163+D245+D327+D409</f>
        <v>0</v>
      </c>
      <c r="E491" s="209">
        <f t="shared" si="430"/>
        <v>0</v>
      </c>
      <c r="F491" s="209">
        <f t="shared" si="430"/>
        <v>0</v>
      </c>
      <c r="G491" s="209">
        <f t="shared" si="430"/>
        <v>0</v>
      </c>
      <c r="H491" s="209">
        <f t="shared" si="430"/>
        <v>0</v>
      </c>
      <c r="I491" s="209">
        <f t="shared" si="430"/>
        <v>0</v>
      </c>
      <c r="J491" s="209">
        <f t="shared" si="430"/>
        <v>0</v>
      </c>
      <c r="K491" s="209">
        <f t="shared" si="430"/>
        <v>0</v>
      </c>
      <c r="L491" s="209">
        <f t="shared" si="430"/>
        <v>0</v>
      </c>
      <c r="M491" s="209">
        <f t="shared" si="430"/>
        <v>0</v>
      </c>
      <c r="N491" s="209">
        <f t="shared" si="430"/>
        <v>0</v>
      </c>
      <c r="O491" s="209">
        <f t="shared" si="430"/>
        <v>0</v>
      </c>
      <c r="P491" s="209">
        <f t="shared" si="430"/>
        <v>0</v>
      </c>
      <c r="Q491" s="210">
        <f t="shared" si="430"/>
        <v>0</v>
      </c>
      <c r="R491" s="94"/>
      <c r="S491" s="93"/>
      <c r="T491" s="93"/>
      <c r="U491" s="95"/>
      <c r="V491" s="94"/>
      <c r="W491" s="93"/>
      <c r="X491" s="93"/>
      <c r="Y491" s="95"/>
      <c r="Z491" s="181">
        <f t="shared" ref="Z491:AB491" si="431">Z81+Z163+Z245+Z327+Z409</f>
        <v>0</v>
      </c>
      <c r="AA491" s="174">
        <f t="shared" si="431"/>
        <v>0</v>
      </c>
      <c r="AB491" s="174">
        <f t="shared" si="431"/>
        <v>0</v>
      </c>
      <c r="AC491" s="186">
        <f t="shared" si="407"/>
        <v>0</v>
      </c>
      <c r="AD491" s="183">
        <f t="shared" ref="AD491:AH491" si="432">AD81+AD163+AD245+AD327+AD409</f>
        <v>0</v>
      </c>
      <c r="AE491" s="174">
        <f t="shared" si="432"/>
        <v>0</v>
      </c>
      <c r="AF491" s="174">
        <f t="shared" si="432"/>
        <v>0</v>
      </c>
      <c r="AG491" s="174">
        <f t="shared" si="432"/>
        <v>0</v>
      </c>
      <c r="AH491" s="186">
        <f t="shared" si="432"/>
        <v>0</v>
      </c>
    </row>
    <row r="492" spans="1:34" ht="11.4" customHeight="1" x14ac:dyDescent="0.2">
      <c r="A492" s="86" t="s">
        <v>11</v>
      </c>
      <c r="B492" s="260" t="s">
        <v>110</v>
      </c>
      <c r="C492" s="254">
        <v>71</v>
      </c>
      <c r="D492" s="208">
        <f t="shared" ref="D492:Q492" si="433">D82+D164+D246+D328+D410</f>
        <v>0</v>
      </c>
      <c r="E492" s="209">
        <f t="shared" si="433"/>
        <v>0</v>
      </c>
      <c r="F492" s="209">
        <f t="shared" si="433"/>
        <v>0</v>
      </c>
      <c r="G492" s="209">
        <f t="shared" si="433"/>
        <v>0</v>
      </c>
      <c r="H492" s="209">
        <f t="shared" si="433"/>
        <v>0</v>
      </c>
      <c r="I492" s="209">
        <f t="shared" si="433"/>
        <v>0</v>
      </c>
      <c r="J492" s="209">
        <f t="shared" si="433"/>
        <v>0</v>
      </c>
      <c r="K492" s="209">
        <f t="shared" si="433"/>
        <v>0</v>
      </c>
      <c r="L492" s="209">
        <f t="shared" si="433"/>
        <v>0</v>
      </c>
      <c r="M492" s="209">
        <f t="shared" si="433"/>
        <v>0</v>
      </c>
      <c r="N492" s="209">
        <f t="shared" si="433"/>
        <v>0</v>
      </c>
      <c r="O492" s="209">
        <f t="shared" si="433"/>
        <v>0</v>
      </c>
      <c r="P492" s="209">
        <f t="shared" si="433"/>
        <v>0</v>
      </c>
      <c r="Q492" s="210">
        <f t="shared" si="433"/>
        <v>0</v>
      </c>
      <c r="R492" s="94"/>
      <c r="S492" s="93"/>
      <c r="T492" s="93"/>
      <c r="U492" s="95"/>
      <c r="V492" s="94"/>
      <c r="W492" s="93"/>
      <c r="X492" s="93"/>
      <c r="Y492" s="95"/>
      <c r="Z492" s="181">
        <f t="shared" ref="Z492:AB492" si="434">Z82+Z164+Z246+Z328+Z410</f>
        <v>0</v>
      </c>
      <c r="AA492" s="174">
        <f t="shared" si="434"/>
        <v>0</v>
      </c>
      <c r="AB492" s="174">
        <f t="shared" si="434"/>
        <v>0</v>
      </c>
      <c r="AC492" s="186">
        <f t="shared" si="407"/>
        <v>0</v>
      </c>
      <c r="AD492" s="183">
        <f t="shared" ref="AD492:AH492" si="435">AD82+AD164+AD246+AD328+AD410</f>
        <v>0</v>
      </c>
      <c r="AE492" s="174">
        <f t="shared" si="435"/>
        <v>0</v>
      </c>
      <c r="AF492" s="174">
        <f t="shared" si="435"/>
        <v>0</v>
      </c>
      <c r="AG492" s="174">
        <f t="shared" si="435"/>
        <v>0</v>
      </c>
      <c r="AH492" s="186">
        <f t="shared" si="435"/>
        <v>0</v>
      </c>
    </row>
    <row r="493" spans="1:34" ht="11.4" customHeight="1" x14ac:dyDescent="0.2">
      <c r="A493" s="86" t="s">
        <v>11</v>
      </c>
      <c r="B493" s="260" t="s">
        <v>110</v>
      </c>
      <c r="C493" s="254">
        <v>72</v>
      </c>
      <c r="D493" s="208">
        <f t="shared" ref="D493:Q493" si="436">D83+D165+D247+D329+D411</f>
        <v>0</v>
      </c>
      <c r="E493" s="209">
        <f t="shared" si="436"/>
        <v>0</v>
      </c>
      <c r="F493" s="209">
        <f t="shared" si="436"/>
        <v>0</v>
      </c>
      <c r="G493" s="209">
        <f t="shared" si="436"/>
        <v>0</v>
      </c>
      <c r="H493" s="209">
        <f t="shared" si="436"/>
        <v>0</v>
      </c>
      <c r="I493" s="209">
        <f t="shared" si="436"/>
        <v>0</v>
      </c>
      <c r="J493" s="209">
        <f t="shared" si="436"/>
        <v>0</v>
      </c>
      <c r="K493" s="209">
        <f>K83+K165+K247+K329+K411</f>
        <v>0</v>
      </c>
      <c r="L493" s="209">
        <f t="shared" si="436"/>
        <v>0</v>
      </c>
      <c r="M493" s="209">
        <f t="shared" si="436"/>
        <v>0</v>
      </c>
      <c r="N493" s="209">
        <f t="shared" si="436"/>
        <v>0</v>
      </c>
      <c r="O493" s="209">
        <f t="shared" si="436"/>
        <v>0</v>
      </c>
      <c r="P493" s="209">
        <f t="shared" si="436"/>
        <v>0</v>
      </c>
      <c r="Q493" s="210">
        <f t="shared" si="436"/>
        <v>0</v>
      </c>
      <c r="R493" s="94"/>
      <c r="S493" s="93"/>
      <c r="T493" s="93"/>
      <c r="U493" s="95"/>
      <c r="V493" s="94"/>
      <c r="W493" s="93"/>
      <c r="X493" s="93"/>
      <c r="Y493" s="95"/>
      <c r="Z493" s="181">
        <f t="shared" ref="Z493:AB493" si="437">Z83+Z165+Z247+Z329+Z411</f>
        <v>0</v>
      </c>
      <c r="AA493" s="174">
        <f t="shared" si="437"/>
        <v>0</v>
      </c>
      <c r="AB493" s="174">
        <f t="shared" si="437"/>
        <v>0</v>
      </c>
      <c r="AC493" s="186">
        <f t="shared" si="407"/>
        <v>0</v>
      </c>
      <c r="AD493" s="183">
        <f t="shared" ref="AD493:AH493" si="438">AD83+AD165+AD247+AD329+AD411</f>
        <v>0</v>
      </c>
      <c r="AE493" s="174">
        <f t="shared" si="438"/>
        <v>0</v>
      </c>
      <c r="AF493" s="174">
        <f t="shared" si="438"/>
        <v>0</v>
      </c>
      <c r="AG493" s="174">
        <f t="shared" si="438"/>
        <v>0</v>
      </c>
      <c r="AH493" s="186">
        <f t="shared" si="438"/>
        <v>0</v>
      </c>
    </row>
    <row r="494" spans="1:34" ht="11.4" customHeight="1" x14ac:dyDescent="0.2">
      <c r="A494" s="86" t="s">
        <v>11</v>
      </c>
      <c r="B494" s="260" t="s">
        <v>110</v>
      </c>
      <c r="C494" s="254">
        <v>73</v>
      </c>
      <c r="D494" s="208">
        <f t="shared" ref="D494:Q494" si="439">D84+D166+D248+D330+D412</f>
        <v>0</v>
      </c>
      <c r="E494" s="209">
        <f t="shared" si="439"/>
        <v>0</v>
      </c>
      <c r="F494" s="209">
        <f t="shared" si="439"/>
        <v>0</v>
      </c>
      <c r="G494" s="209">
        <f t="shared" si="439"/>
        <v>0</v>
      </c>
      <c r="H494" s="209">
        <f t="shared" si="439"/>
        <v>0</v>
      </c>
      <c r="I494" s="209">
        <f t="shared" si="439"/>
        <v>0</v>
      </c>
      <c r="J494" s="209">
        <f t="shared" si="439"/>
        <v>0</v>
      </c>
      <c r="K494" s="209">
        <f t="shared" si="439"/>
        <v>0</v>
      </c>
      <c r="L494" s="209">
        <f t="shared" si="439"/>
        <v>0</v>
      </c>
      <c r="M494" s="209">
        <f t="shared" si="439"/>
        <v>0</v>
      </c>
      <c r="N494" s="209">
        <f t="shared" si="439"/>
        <v>0</v>
      </c>
      <c r="O494" s="209">
        <f t="shared" si="439"/>
        <v>0</v>
      </c>
      <c r="P494" s="209">
        <f t="shared" si="439"/>
        <v>0</v>
      </c>
      <c r="Q494" s="210">
        <f t="shared" si="439"/>
        <v>0</v>
      </c>
      <c r="R494" s="94"/>
      <c r="S494" s="93"/>
      <c r="T494" s="93"/>
      <c r="U494" s="95"/>
      <c r="V494" s="94"/>
      <c r="W494" s="93"/>
      <c r="X494" s="93"/>
      <c r="Y494" s="95"/>
      <c r="Z494" s="181">
        <f t="shared" ref="Z494:AB494" si="440">Z84+Z166+Z248+Z330+Z412</f>
        <v>0</v>
      </c>
      <c r="AA494" s="174">
        <f t="shared" si="440"/>
        <v>0</v>
      </c>
      <c r="AB494" s="174">
        <f t="shared" si="440"/>
        <v>0</v>
      </c>
      <c r="AC494" s="186">
        <f t="shared" si="407"/>
        <v>0</v>
      </c>
      <c r="AD494" s="183">
        <f t="shared" ref="AD494:AH494" si="441">AD84+AD166+AD248+AD330+AD412</f>
        <v>0</v>
      </c>
      <c r="AE494" s="174">
        <f t="shared" si="441"/>
        <v>0</v>
      </c>
      <c r="AF494" s="174">
        <f t="shared" si="441"/>
        <v>0</v>
      </c>
      <c r="AG494" s="174">
        <f t="shared" si="441"/>
        <v>0</v>
      </c>
      <c r="AH494" s="186">
        <f t="shared" si="441"/>
        <v>0</v>
      </c>
    </row>
    <row r="495" spans="1:34" ht="11.4" customHeight="1" x14ac:dyDescent="0.2">
      <c r="A495" s="86" t="s">
        <v>11</v>
      </c>
      <c r="B495" s="260" t="s">
        <v>110</v>
      </c>
      <c r="C495" s="254">
        <v>74</v>
      </c>
      <c r="D495" s="208">
        <f t="shared" ref="D495:Q495" si="442">D85+D167+D249+D331+D413</f>
        <v>0</v>
      </c>
      <c r="E495" s="209">
        <f t="shared" si="442"/>
        <v>0</v>
      </c>
      <c r="F495" s="209">
        <f t="shared" si="442"/>
        <v>0</v>
      </c>
      <c r="G495" s="209">
        <f t="shared" si="442"/>
        <v>0</v>
      </c>
      <c r="H495" s="209">
        <f t="shared" si="442"/>
        <v>0</v>
      </c>
      <c r="I495" s="209">
        <f t="shared" si="442"/>
        <v>0</v>
      </c>
      <c r="J495" s="209">
        <f t="shared" si="442"/>
        <v>0</v>
      </c>
      <c r="K495" s="209">
        <f t="shared" si="442"/>
        <v>0</v>
      </c>
      <c r="L495" s="209">
        <f t="shared" si="442"/>
        <v>0</v>
      </c>
      <c r="M495" s="209">
        <f t="shared" si="442"/>
        <v>0</v>
      </c>
      <c r="N495" s="209">
        <f t="shared" si="442"/>
        <v>0</v>
      </c>
      <c r="O495" s="209">
        <f t="shared" si="442"/>
        <v>0</v>
      </c>
      <c r="P495" s="209">
        <f t="shared" si="442"/>
        <v>0</v>
      </c>
      <c r="Q495" s="210">
        <f t="shared" si="442"/>
        <v>0</v>
      </c>
      <c r="R495" s="94"/>
      <c r="S495" s="93"/>
      <c r="T495" s="93"/>
      <c r="U495" s="95"/>
      <c r="V495" s="94"/>
      <c r="W495" s="93"/>
      <c r="X495" s="93"/>
      <c r="Y495" s="95"/>
      <c r="Z495" s="181">
        <f t="shared" ref="Z495:AB495" si="443">Z85+Z167+Z249+Z331+Z413</f>
        <v>0</v>
      </c>
      <c r="AA495" s="174">
        <f t="shared" si="443"/>
        <v>0</v>
      </c>
      <c r="AB495" s="174">
        <f t="shared" si="443"/>
        <v>0</v>
      </c>
      <c r="AC495" s="186">
        <f t="shared" si="407"/>
        <v>0</v>
      </c>
      <c r="AD495" s="183">
        <f t="shared" ref="AD495:AH495" si="444">AD85+AD167+AD249+AD331+AD413</f>
        <v>0</v>
      </c>
      <c r="AE495" s="174">
        <f t="shared" si="444"/>
        <v>0</v>
      </c>
      <c r="AF495" s="174">
        <f t="shared" si="444"/>
        <v>0</v>
      </c>
      <c r="AG495" s="174">
        <f t="shared" si="444"/>
        <v>0</v>
      </c>
      <c r="AH495" s="186">
        <f t="shared" si="444"/>
        <v>0</v>
      </c>
    </row>
    <row r="496" spans="1:34" ht="11.4" customHeight="1" x14ac:dyDescent="0.2">
      <c r="A496" s="86" t="s">
        <v>11</v>
      </c>
      <c r="B496" s="260" t="s">
        <v>110</v>
      </c>
      <c r="C496" s="254">
        <v>75</v>
      </c>
      <c r="D496" s="208">
        <f t="shared" ref="D496:Q496" si="445">D86+D168+D250+D332+D414</f>
        <v>0</v>
      </c>
      <c r="E496" s="209">
        <f t="shared" si="445"/>
        <v>0</v>
      </c>
      <c r="F496" s="209">
        <f t="shared" si="445"/>
        <v>0</v>
      </c>
      <c r="G496" s="209">
        <f t="shared" si="445"/>
        <v>0</v>
      </c>
      <c r="H496" s="209">
        <f t="shared" si="445"/>
        <v>0</v>
      </c>
      <c r="I496" s="209">
        <f t="shared" si="445"/>
        <v>0</v>
      </c>
      <c r="J496" s="209">
        <f t="shared" si="445"/>
        <v>0</v>
      </c>
      <c r="K496" s="209">
        <f t="shared" si="445"/>
        <v>0</v>
      </c>
      <c r="L496" s="209">
        <f t="shared" si="445"/>
        <v>0</v>
      </c>
      <c r="M496" s="209">
        <f t="shared" si="445"/>
        <v>0</v>
      </c>
      <c r="N496" s="209">
        <f t="shared" si="445"/>
        <v>0</v>
      </c>
      <c r="O496" s="209">
        <f t="shared" si="445"/>
        <v>0</v>
      </c>
      <c r="P496" s="209">
        <f t="shared" si="445"/>
        <v>0</v>
      </c>
      <c r="Q496" s="210">
        <f t="shared" si="445"/>
        <v>0</v>
      </c>
      <c r="R496" s="94"/>
      <c r="S496" s="93"/>
      <c r="T496" s="93"/>
      <c r="U496" s="95"/>
      <c r="V496" s="94"/>
      <c r="W496" s="93"/>
      <c r="X496" s="93"/>
      <c r="Y496" s="95"/>
      <c r="Z496" s="181">
        <f t="shared" ref="Z496:AB496" si="446">Z86+Z168+Z250+Z332+Z414</f>
        <v>0</v>
      </c>
      <c r="AA496" s="174">
        <f t="shared" si="446"/>
        <v>0</v>
      </c>
      <c r="AB496" s="174">
        <f t="shared" si="446"/>
        <v>0</v>
      </c>
      <c r="AC496" s="186">
        <f t="shared" si="407"/>
        <v>0</v>
      </c>
      <c r="AD496" s="183">
        <f t="shared" ref="AD496:AH496" si="447">AD86+AD168+AD250+AD332+AD414</f>
        <v>0</v>
      </c>
      <c r="AE496" s="174">
        <f t="shared" si="447"/>
        <v>0</v>
      </c>
      <c r="AF496" s="174">
        <f t="shared" si="447"/>
        <v>0</v>
      </c>
      <c r="AG496" s="174">
        <f t="shared" si="447"/>
        <v>0</v>
      </c>
      <c r="AH496" s="186">
        <f t="shared" si="447"/>
        <v>0</v>
      </c>
    </row>
    <row r="497" spans="1:34" ht="11.4" customHeight="1" x14ac:dyDescent="0.2">
      <c r="A497" s="86" t="s">
        <v>11</v>
      </c>
      <c r="B497" s="260" t="s">
        <v>110</v>
      </c>
      <c r="C497" s="254">
        <v>76</v>
      </c>
      <c r="D497" s="208">
        <f t="shared" ref="D497:Q497" si="448">D87+D169+D251+D333+D415</f>
        <v>0</v>
      </c>
      <c r="E497" s="209">
        <f t="shared" si="448"/>
        <v>0</v>
      </c>
      <c r="F497" s="209">
        <f t="shared" si="448"/>
        <v>0</v>
      </c>
      <c r="G497" s="209">
        <f t="shared" si="448"/>
        <v>0</v>
      </c>
      <c r="H497" s="209">
        <f t="shared" si="448"/>
        <v>0</v>
      </c>
      <c r="I497" s="209">
        <f t="shared" si="448"/>
        <v>0</v>
      </c>
      <c r="J497" s="209">
        <f t="shared" si="448"/>
        <v>0</v>
      </c>
      <c r="K497" s="209">
        <f t="shared" si="448"/>
        <v>0</v>
      </c>
      <c r="L497" s="209">
        <f t="shared" si="448"/>
        <v>0</v>
      </c>
      <c r="M497" s="209">
        <f t="shared" si="448"/>
        <v>0</v>
      </c>
      <c r="N497" s="209">
        <f t="shared" si="448"/>
        <v>0</v>
      </c>
      <c r="O497" s="209">
        <f t="shared" si="448"/>
        <v>0</v>
      </c>
      <c r="P497" s="209">
        <f t="shared" si="448"/>
        <v>0</v>
      </c>
      <c r="Q497" s="210">
        <f t="shared" si="448"/>
        <v>0</v>
      </c>
      <c r="R497" s="94"/>
      <c r="S497" s="93"/>
      <c r="T497" s="93"/>
      <c r="U497" s="95"/>
      <c r="V497" s="94"/>
      <c r="W497" s="93"/>
      <c r="X497" s="93"/>
      <c r="Y497" s="95"/>
      <c r="Z497" s="181">
        <f t="shared" ref="Z497:AB497" si="449">Z87+Z169+Z251+Z333+Z415</f>
        <v>0</v>
      </c>
      <c r="AA497" s="174">
        <f t="shared" si="449"/>
        <v>0</v>
      </c>
      <c r="AB497" s="174">
        <f t="shared" si="449"/>
        <v>0</v>
      </c>
      <c r="AC497" s="186">
        <f t="shared" si="407"/>
        <v>0</v>
      </c>
      <c r="AD497" s="183">
        <f t="shared" ref="AD497:AH497" si="450">AD87+AD169+AD251+AD333+AD415</f>
        <v>0</v>
      </c>
      <c r="AE497" s="174">
        <f t="shared" si="450"/>
        <v>0</v>
      </c>
      <c r="AF497" s="174">
        <f t="shared" si="450"/>
        <v>0</v>
      </c>
      <c r="AG497" s="174">
        <f t="shared" si="450"/>
        <v>0</v>
      </c>
      <c r="AH497" s="186">
        <f t="shared" si="450"/>
        <v>0</v>
      </c>
    </row>
    <row r="498" spans="1:34" ht="11.4" customHeight="1" x14ac:dyDescent="0.2">
      <c r="A498" s="86" t="s">
        <v>11</v>
      </c>
      <c r="B498" s="260" t="s">
        <v>110</v>
      </c>
      <c r="C498" s="254">
        <v>77</v>
      </c>
      <c r="D498" s="208">
        <f t="shared" ref="D498:D503" si="451">D88+D170+D252+D334+D416</f>
        <v>0</v>
      </c>
      <c r="E498" s="209">
        <f t="shared" ref="E498:Q498" si="452">E88+E170+E252+E334+E416</f>
        <v>0</v>
      </c>
      <c r="F498" s="209">
        <f t="shared" si="452"/>
        <v>0</v>
      </c>
      <c r="G498" s="209">
        <f t="shared" si="452"/>
        <v>0</v>
      </c>
      <c r="H498" s="209">
        <f t="shared" si="452"/>
        <v>0</v>
      </c>
      <c r="I498" s="209">
        <f t="shared" si="452"/>
        <v>0</v>
      </c>
      <c r="J498" s="209">
        <f t="shared" si="452"/>
        <v>0</v>
      </c>
      <c r="K498" s="209">
        <f t="shared" si="452"/>
        <v>0</v>
      </c>
      <c r="L498" s="209">
        <f t="shared" si="452"/>
        <v>0</v>
      </c>
      <c r="M498" s="209">
        <f t="shared" si="452"/>
        <v>0</v>
      </c>
      <c r="N498" s="209">
        <f t="shared" si="452"/>
        <v>0</v>
      </c>
      <c r="O498" s="209">
        <f t="shared" si="452"/>
        <v>0</v>
      </c>
      <c r="P498" s="209">
        <f t="shared" si="452"/>
        <v>0</v>
      </c>
      <c r="Q498" s="210">
        <f t="shared" si="452"/>
        <v>0</v>
      </c>
      <c r="R498" s="94"/>
      <c r="S498" s="93"/>
      <c r="T498" s="93"/>
      <c r="U498" s="95"/>
      <c r="V498" s="94"/>
      <c r="W498" s="93"/>
      <c r="X498" s="93"/>
      <c r="Y498" s="95"/>
      <c r="Z498" s="181">
        <f t="shared" ref="Z498:AB498" si="453">Z88+Z170+Z252+Z334+Z416</f>
        <v>0</v>
      </c>
      <c r="AA498" s="174">
        <f t="shared" si="453"/>
        <v>0</v>
      </c>
      <c r="AB498" s="174">
        <f t="shared" si="453"/>
        <v>0</v>
      </c>
      <c r="AC498" s="186">
        <f t="shared" si="407"/>
        <v>0</v>
      </c>
      <c r="AD498" s="183">
        <f t="shared" ref="AD498:AH498" si="454">AD88+AD170+AD252+AD334+AD416</f>
        <v>0</v>
      </c>
      <c r="AE498" s="174">
        <f t="shared" si="454"/>
        <v>0</v>
      </c>
      <c r="AF498" s="174">
        <f t="shared" si="454"/>
        <v>0</v>
      </c>
      <c r="AG498" s="174">
        <f t="shared" si="454"/>
        <v>0</v>
      </c>
      <c r="AH498" s="186">
        <f t="shared" si="454"/>
        <v>0</v>
      </c>
    </row>
    <row r="499" spans="1:34" ht="11.4" customHeight="1" x14ac:dyDescent="0.2">
      <c r="A499" s="86" t="s">
        <v>11</v>
      </c>
      <c r="B499" s="260" t="s">
        <v>103</v>
      </c>
      <c r="C499" s="254">
        <v>78</v>
      </c>
      <c r="D499" s="208">
        <f t="shared" si="451"/>
        <v>0</v>
      </c>
      <c r="E499" s="209">
        <f t="shared" ref="E499:I499" si="455">E89+E171+E253+E335+E417</f>
        <v>0</v>
      </c>
      <c r="F499" s="209">
        <f t="shared" si="455"/>
        <v>0</v>
      </c>
      <c r="G499" s="209">
        <f t="shared" si="455"/>
        <v>0</v>
      </c>
      <c r="H499" s="209">
        <f>H89+H171+H253+H335+H417</f>
        <v>0</v>
      </c>
      <c r="I499" s="209">
        <f t="shared" si="455"/>
        <v>0</v>
      </c>
      <c r="J499" s="209">
        <f>J89+J171+J253+J335+J417</f>
        <v>0</v>
      </c>
      <c r="K499" s="209">
        <f>K89+K171+K253+K335+K417</f>
        <v>0</v>
      </c>
      <c r="L499" s="209">
        <f t="shared" ref="L499:Q499" si="456">L89+L171+L253+L335+L417</f>
        <v>0</v>
      </c>
      <c r="M499" s="209">
        <f>M89+M171+M253+M335+M417</f>
        <v>0</v>
      </c>
      <c r="N499" s="209">
        <f t="shared" si="456"/>
        <v>0</v>
      </c>
      <c r="O499" s="209">
        <f>O89+O171+O253+O335+O417</f>
        <v>0</v>
      </c>
      <c r="P499" s="209">
        <f t="shared" si="456"/>
        <v>0</v>
      </c>
      <c r="Q499" s="214">
        <f t="shared" si="456"/>
        <v>0</v>
      </c>
      <c r="R499" s="215">
        <f>R89+R171+R253+R335+R417</f>
        <v>0</v>
      </c>
      <c r="S499" s="216">
        <f t="shared" ref="S499:U499" si="457">S89+S171+S253+S335+S417</f>
        <v>0</v>
      </c>
      <c r="T499" s="216">
        <f t="shared" si="457"/>
        <v>0</v>
      </c>
      <c r="U499" s="217">
        <f t="shared" si="457"/>
        <v>0</v>
      </c>
      <c r="V499" s="215">
        <f>V89+V171+V253+V335+V417</f>
        <v>0</v>
      </c>
      <c r="W499" s="216">
        <f>W89+W171+W253++W335+W417</f>
        <v>0</v>
      </c>
      <c r="X499" s="216">
        <f>X89+X171+X253++X335+X417</f>
        <v>0</v>
      </c>
      <c r="Y499" s="218">
        <f>Y89+Y171+Y253++Y335+Y417</f>
        <v>0</v>
      </c>
      <c r="Z499" s="94"/>
      <c r="AA499" s="93"/>
      <c r="AB499" s="93"/>
      <c r="AC499" s="95"/>
      <c r="AD499" s="94"/>
      <c r="AE499" s="93"/>
      <c r="AF499" s="93"/>
      <c r="AG499" s="93"/>
      <c r="AH499" s="95"/>
    </row>
    <row r="500" spans="1:34" ht="11.4" customHeight="1" x14ac:dyDescent="0.2">
      <c r="A500" s="86" t="s">
        <v>11</v>
      </c>
      <c r="B500" s="260" t="s">
        <v>103</v>
      </c>
      <c r="C500" s="258">
        <v>79</v>
      </c>
      <c r="D500" s="208">
        <f t="shared" si="451"/>
        <v>0</v>
      </c>
      <c r="E500" s="209">
        <f t="shared" ref="E500:V500" si="458">E90+E172+E254+E336+E418</f>
        <v>0</v>
      </c>
      <c r="F500" s="209">
        <f t="shared" si="458"/>
        <v>0</v>
      </c>
      <c r="G500" s="209">
        <f t="shared" si="458"/>
        <v>0</v>
      </c>
      <c r="H500" s="209">
        <f t="shared" si="458"/>
        <v>0</v>
      </c>
      <c r="I500" s="209">
        <f t="shared" si="458"/>
        <v>0</v>
      </c>
      <c r="J500" s="209">
        <f t="shared" si="458"/>
        <v>0</v>
      </c>
      <c r="K500" s="209">
        <f t="shared" si="458"/>
        <v>0</v>
      </c>
      <c r="L500" s="209">
        <f t="shared" si="458"/>
        <v>0</v>
      </c>
      <c r="M500" s="209">
        <f t="shared" si="458"/>
        <v>0</v>
      </c>
      <c r="N500" s="209">
        <f t="shared" si="458"/>
        <v>0</v>
      </c>
      <c r="O500" s="209">
        <f t="shared" si="458"/>
        <v>0</v>
      </c>
      <c r="P500" s="209">
        <f t="shared" si="458"/>
        <v>0</v>
      </c>
      <c r="Q500" s="214">
        <f t="shared" si="458"/>
        <v>0</v>
      </c>
      <c r="R500" s="211">
        <f t="shared" si="458"/>
        <v>0</v>
      </c>
      <c r="S500" s="212">
        <f t="shared" si="458"/>
        <v>0</v>
      </c>
      <c r="T500" s="212">
        <f t="shared" si="458"/>
        <v>0</v>
      </c>
      <c r="U500" s="219">
        <f t="shared" si="458"/>
        <v>0</v>
      </c>
      <c r="V500" s="211">
        <f t="shared" si="458"/>
        <v>0</v>
      </c>
      <c r="W500" s="212">
        <f t="shared" ref="W500:Y503" si="459">W90+W172+W254++W336+W418</f>
        <v>0</v>
      </c>
      <c r="X500" s="212">
        <f t="shared" si="459"/>
        <v>0</v>
      </c>
      <c r="Y500" s="213">
        <f t="shared" si="459"/>
        <v>0</v>
      </c>
      <c r="Z500" s="94"/>
      <c r="AA500" s="93"/>
      <c r="AB500" s="93"/>
      <c r="AC500" s="95"/>
      <c r="AD500" s="94"/>
      <c r="AE500" s="93"/>
      <c r="AF500" s="93"/>
      <c r="AG500" s="93"/>
      <c r="AH500" s="95"/>
    </row>
    <row r="501" spans="1:34" ht="11.4" customHeight="1" x14ac:dyDescent="0.2">
      <c r="A501" s="86" t="s">
        <v>11</v>
      </c>
      <c r="B501" s="260" t="s">
        <v>103</v>
      </c>
      <c r="C501" s="258">
        <v>80</v>
      </c>
      <c r="D501" s="208">
        <f t="shared" si="451"/>
        <v>0</v>
      </c>
      <c r="E501" s="209">
        <f t="shared" ref="E501:V501" si="460">E91+E173+E255+E337+E419</f>
        <v>0</v>
      </c>
      <c r="F501" s="209">
        <f t="shared" si="460"/>
        <v>0</v>
      </c>
      <c r="G501" s="209">
        <f t="shared" si="460"/>
        <v>0</v>
      </c>
      <c r="H501" s="209">
        <f t="shared" si="460"/>
        <v>0</v>
      </c>
      <c r="I501" s="209">
        <f t="shared" si="460"/>
        <v>0</v>
      </c>
      <c r="J501" s="209">
        <f t="shared" si="460"/>
        <v>0</v>
      </c>
      <c r="K501" s="209">
        <f t="shared" si="460"/>
        <v>0</v>
      </c>
      <c r="L501" s="209">
        <f t="shared" si="460"/>
        <v>0</v>
      </c>
      <c r="M501" s="209">
        <f t="shared" si="460"/>
        <v>0</v>
      </c>
      <c r="N501" s="209">
        <f t="shared" si="460"/>
        <v>0</v>
      </c>
      <c r="O501" s="209">
        <f t="shared" si="460"/>
        <v>0</v>
      </c>
      <c r="P501" s="209">
        <f t="shared" si="460"/>
        <v>0</v>
      </c>
      <c r="Q501" s="214">
        <f t="shared" si="460"/>
        <v>0</v>
      </c>
      <c r="R501" s="211">
        <f t="shared" si="460"/>
        <v>0</v>
      </c>
      <c r="S501" s="212">
        <f t="shared" si="460"/>
        <v>0</v>
      </c>
      <c r="T501" s="212">
        <f t="shared" si="460"/>
        <v>0</v>
      </c>
      <c r="U501" s="219">
        <f t="shared" si="460"/>
        <v>0</v>
      </c>
      <c r="V501" s="211">
        <f t="shared" si="460"/>
        <v>0</v>
      </c>
      <c r="W501" s="212">
        <f t="shared" si="459"/>
        <v>0</v>
      </c>
      <c r="X501" s="212">
        <f t="shared" si="459"/>
        <v>0</v>
      </c>
      <c r="Y501" s="213">
        <f>Y91+Y173+Y255++Y337+Y419</f>
        <v>0</v>
      </c>
      <c r="Z501" s="94"/>
      <c r="AA501" s="93"/>
      <c r="AB501" s="93"/>
      <c r="AC501" s="95"/>
      <c r="AD501" s="94"/>
      <c r="AE501" s="93"/>
      <c r="AF501" s="93"/>
      <c r="AG501" s="93"/>
      <c r="AH501" s="95"/>
    </row>
    <row r="502" spans="1:34" ht="11.4" customHeight="1" x14ac:dyDescent="0.2">
      <c r="A502" s="86" t="s">
        <v>11</v>
      </c>
      <c r="B502" s="260" t="s">
        <v>103</v>
      </c>
      <c r="C502" s="259">
        <v>81</v>
      </c>
      <c r="D502" s="208">
        <f t="shared" si="451"/>
        <v>0</v>
      </c>
      <c r="E502" s="209">
        <f t="shared" ref="E502:T502" si="461">E92+E174+E256+E338+E420</f>
        <v>0</v>
      </c>
      <c r="F502" s="209">
        <f t="shared" si="461"/>
        <v>0</v>
      </c>
      <c r="G502" s="209">
        <f t="shared" si="461"/>
        <v>0</v>
      </c>
      <c r="H502" s="209">
        <f t="shared" si="461"/>
        <v>0</v>
      </c>
      <c r="I502" s="209">
        <f t="shared" si="461"/>
        <v>0</v>
      </c>
      <c r="J502" s="209">
        <f t="shared" si="461"/>
        <v>0</v>
      </c>
      <c r="K502" s="209">
        <f t="shared" si="461"/>
        <v>0</v>
      </c>
      <c r="L502" s="209">
        <f t="shared" si="461"/>
        <v>0</v>
      </c>
      <c r="M502" s="209">
        <f t="shared" si="461"/>
        <v>0</v>
      </c>
      <c r="N502" s="209">
        <f t="shared" si="461"/>
        <v>0</v>
      </c>
      <c r="O502" s="209">
        <f>O92+O174+O256+O338+O420</f>
        <v>0</v>
      </c>
      <c r="P502" s="209">
        <f t="shared" si="461"/>
        <v>0</v>
      </c>
      <c r="Q502" s="214">
        <f t="shared" si="461"/>
        <v>0</v>
      </c>
      <c r="R502" s="211">
        <f t="shared" si="461"/>
        <v>0</v>
      </c>
      <c r="S502" s="212">
        <f t="shared" si="461"/>
        <v>0</v>
      </c>
      <c r="T502" s="212">
        <f t="shared" si="461"/>
        <v>0</v>
      </c>
      <c r="U502" s="219">
        <f t="shared" ref="U502:V502" si="462">U92+U174+U256+U338+U420</f>
        <v>0</v>
      </c>
      <c r="V502" s="211">
        <f t="shared" si="462"/>
        <v>0</v>
      </c>
      <c r="W502" s="212">
        <f t="shared" si="459"/>
        <v>0</v>
      </c>
      <c r="X502" s="212">
        <f t="shared" si="459"/>
        <v>0</v>
      </c>
      <c r="Y502" s="213">
        <f t="shared" si="459"/>
        <v>0</v>
      </c>
      <c r="Z502" s="94"/>
      <c r="AA502" s="93"/>
      <c r="AB502" s="93"/>
      <c r="AC502" s="95"/>
      <c r="AD502" s="94"/>
      <c r="AE502" s="93"/>
      <c r="AF502" s="93"/>
      <c r="AG502" s="93"/>
      <c r="AH502" s="95"/>
    </row>
    <row r="503" spans="1:34" ht="11.4" customHeight="1" x14ac:dyDescent="0.2">
      <c r="A503" s="86" t="s">
        <v>11</v>
      </c>
      <c r="B503" s="260" t="s">
        <v>103</v>
      </c>
      <c r="C503" s="258">
        <v>82</v>
      </c>
      <c r="D503" s="208">
        <f t="shared" si="451"/>
        <v>0</v>
      </c>
      <c r="E503" s="209">
        <f t="shared" ref="E503:F503" si="463">E93+E175+E257+E339+E421</f>
        <v>0</v>
      </c>
      <c r="F503" s="209">
        <f t="shared" si="463"/>
        <v>0</v>
      </c>
      <c r="G503" s="209">
        <f>G93+G175+G257+G339+G421</f>
        <v>0</v>
      </c>
      <c r="H503" s="209">
        <f t="shared" ref="H503:V503" si="464">H93+H175+H257+H339+H421</f>
        <v>0</v>
      </c>
      <c r="I503" s="209">
        <f t="shared" si="464"/>
        <v>0</v>
      </c>
      <c r="J503" s="209">
        <f t="shared" si="464"/>
        <v>0</v>
      </c>
      <c r="K503" s="209">
        <f t="shared" si="464"/>
        <v>0</v>
      </c>
      <c r="L503" s="209">
        <f t="shared" si="464"/>
        <v>0</v>
      </c>
      <c r="M503" s="209">
        <f t="shared" si="464"/>
        <v>0</v>
      </c>
      <c r="N503" s="209">
        <f t="shared" si="464"/>
        <v>0</v>
      </c>
      <c r="O503" s="209">
        <f t="shared" si="464"/>
        <v>0</v>
      </c>
      <c r="P503" s="209">
        <f t="shared" si="464"/>
        <v>0</v>
      </c>
      <c r="Q503" s="214">
        <f t="shared" si="464"/>
        <v>0</v>
      </c>
      <c r="R503" s="211">
        <f t="shared" si="464"/>
        <v>0</v>
      </c>
      <c r="S503" s="212">
        <f t="shared" si="464"/>
        <v>0</v>
      </c>
      <c r="T503" s="212">
        <f t="shared" si="464"/>
        <v>0</v>
      </c>
      <c r="U503" s="219">
        <f t="shared" si="464"/>
        <v>0</v>
      </c>
      <c r="V503" s="211">
        <f t="shared" si="464"/>
        <v>0</v>
      </c>
      <c r="W503" s="212">
        <f>W93+W175+W257++W339+W421</f>
        <v>0</v>
      </c>
      <c r="X503" s="212">
        <f t="shared" si="459"/>
        <v>0</v>
      </c>
      <c r="Y503" s="213">
        <f t="shared" si="459"/>
        <v>0</v>
      </c>
      <c r="Z503" s="94"/>
      <c r="AA503" s="93"/>
      <c r="AB503" s="93"/>
      <c r="AC503" s="95"/>
      <c r="AD503" s="94"/>
      <c r="AE503" s="93"/>
      <c r="AF503" s="93"/>
      <c r="AG503" s="93"/>
      <c r="AH503" s="95"/>
    </row>
    <row r="505" spans="1:34" ht="11.4" customHeight="1" x14ac:dyDescent="0.2">
      <c r="AH505" s="119"/>
    </row>
    <row r="530" spans="17:17" ht="11.4" customHeight="1" x14ac:dyDescent="0.2">
      <c r="Q530" s="1">
        <v>2</v>
      </c>
    </row>
    <row r="537" spans="17:17" ht="11.4" customHeight="1" x14ac:dyDescent="0.2">
      <c r="Q537" s="1">
        <v>3</v>
      </c>
    </row>
    <row r="538" spans="17:17" ht="11.4" customHeight="1" x14ac:dyDescent="0.2">
      <c r="Q538" s="1">
        <v>4</v>
      </c>
    </row>
    <row r="540" spans="17:17" ht="11.4" customHeight="1" x14ac:dyDescent="0.2">
      <c r="Q540" s="1">
        <v>3</v>
      </c>
    </row>
  </sheetData>
  <sheetProtection selectLockedCells="1" selectUnlockedCells="1"/>
  <autoFilter ref="A11:C503"/>
  <mergeCells count="13">
    <mergeCell ref="B2:K2"/>
    <mergeCell ref="AD6:AH9"/>
    <mergeCell ref="A6:A10"/>
    <mergeCell ref="B6:B10"/>
    <mergeCell ref="V6:Y8"/>
    <mergeCell ref="R6:U9"/>
    <mergeCell ref="V9:V10"/>
    <mergeCell ref="W9:Y9"/>
    <mergeCell ref="D6:Q8"/>
    <mergeCell ref="D9:J9"/>
    <mergeCell ref="K9:Q9"/>
    <mergeCell ref="C6:C10"/>
    <mergeCell ref="Z6:AC9"/>
  </mergeCells>
  <pageMargins left="0.35433070866141736" right="0.35433070866141736" top="0.39370078740157483" bottom="0.39370078740157483" header="0.51181102362204722" footer="0.5118110236220472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N237"/>
  <sheetViews>
    <sheetView zoomScale="72" zoomScaleNormal="72" workbookViewId="0">
      <pane ySplit="7" topLeftCell="A41" activePane="bottomLeft" state="frozen"/>
      <selection pane="bottomLeft" activeCell="AB41" sqref="AB41"/>
    </sheetView>
  </sheetViews>
  <sheetFormatPr defaultRowHeight="10.199999999999999" x14ac:dyDescent="0.2"/>
  <cols>
    <col min="1" max="1" width="15.28515625" customWidth="1"/>
    <col min="2" max="2" width="18.140625" customWidth="1"/>
    <col min="3" max="4" width="7.140625" customWidth="1"/>
    <col min="5" max="6" width="9.28515625" customWidth="1"/>
    <col min="7" max="7" width="12" customWidth="1"/>
    <col min="8" max="8" width="13.28515625" customWidth="1"/>
    <col min="9" max="11" width="7.85546875" customWidth="1"/>
    <col min="12" max="12" width="8.28515625" customWidth="1"/>
    <col min="13" max="13" width="8.42578125" customWidth="1"/>
    <col min="14" max="14" width="8.28515625" customWidth="1"/>
    <col min="15" max="15" width="8.42578125" customWidth="1"/>
    <col min="16" max="16" width="8.85546875" customWidth="1"/>
    <col min="17" max="17" width="12" customWidth="1"/>
    <col min="18" max="20" width="7" customWidth="1"/>
    <col min="21" max="21" width="8.7109375" customWidth="1"/>
    <col min="22" max="22" width="6.85546875" customWidth="1"/>
    <col min="23" max="23" width="6.42578125" customWidth="1"/>
    <col min="24" max="24" width="6.28515625" customWidth="1"/>
    <col min="25" max="25" width="7.140625" customWidth="1"/>
    <col min="26" max="26" width="6.85546875" customWidth="1"/>
    <col min="27" max="31" width="6.42578125" customWidth="1"/>
    <col min="32" max="32" width="7" customWidth="1"/>
    <col min="33" max="33" width="8" customWidth="1"/>
    <col min="34" max="34" width="12.42578125" customWidth="1"/>
    <col min="35" max="35" width="9.42578125" customWidth="1"/>
    <col min="36" max="36" width="9.28515625" customWidth="1"/>
    <col min="37" max="37" width="10" customWidth="1"/>
    <col min="38" max="38" width="8" customWidth="1"/>
    <col min="39" max="39" width="7.28515625" customWidth="1"/>
    <col min="40" max="40" width="10.42578125" customWidth="1"/>
  </cols>
  <sheetData>
    <row r="2" spans="1:40" ht="17.399999999999999" x14ac:dyDescent="0.3">
      <c r="B2" s="81" t="s">
        <v>62</v>
      </c>
    </row>
    <row r="3" spans="1:40" x14ac:dyDescent="0.2">
      <c r="B3" s="60"/>
    </row>
    <row r="5" spans="1:40" ht="22.95" customHeight="1" x14ac:dyDescent="0.2">
      <c r="A5" s="283" t="s">
        <v>8</v>
      </c>
      <c r="B5" s="308" t="s">
        <v>0</v>
      </c>
      <c r="C5" s="308" t="s">
        <v>14</v>
      </c>
      <c r="D5" s="315" t="s">
        <v>39</v>
      </c>
      <c r="E5" s="316"/>
      <c r="F5" s="317"/>
      <c r="G5" s="283" t="s">
        <v>15</v>
      </c>
      <c r="H5" s="322" t="s">
        <v>52</v>
      </c>
      <c r="I5" s="323"/>
      <c r="J5" s="323"/>
      <c r="K5" s="323"/>
      <c r="L5" s="323"/>
      <c r="M5" s="323"/>
      <c r="N5" s="323"/>
      <c r="O5" s="324"/>
      <c r="P5" s="309" t="s">
        <v>125</v>
      </c>
      <c r="Q5" s="309"/>
      <c r="R5" s="309"/>
      <c r="S5" s="309"/>
      <c r="T5" s="309"/>
      <c r="U5" s="309"/>
      <c r="V5" s="309" t="s">
        <v>124</v>
      </c>
      <c r="W5" s="309"/>
      <c r="X5" s="309"/>
      <c r="Y5" s="309"/>
      <c r="Z5" s="309"/>
      <c r="AA5" s="309"/>
      <c r="AB5" s="328" t="s">
        <v>123</v>
      </c>
      <c r="AC5" s="329"/>
      <c r="AD5" s="329"/>
      <c r="AE5" s="329"/>
      <c r="AF5" s="329"/>
      <c r="AG5" s="329"/>
      <c r="AH5" s="330"/>
      <c r="AI5" s="331" t="s">
        <v>122</v>
      </c>
      <c r="AJ5" s="331"/>
      <c r="AK5" s="331"/>
      <c r="AL5" s="331"/>
      <c r="AM5" s="331"/>
      <c r="AN5" s="331"/>
    </row>
    <row r="6" spans="1:40" ht="30" customHeight="1" x14ac:dyDescent="0.2">
      <c r="A6" s="283"/>
      <c r="B6" s="308"/>
      <c r="C6" s="308"/>
      <c r="D6" s="318" t="s">
        <v>51</v>
      </c>
      <c r="E6" s="312" t="s">
        <v>49</v>
      </c>
      <c r="F6" s="314" t="s">
        <v>50</v>
      </c>
      <c r="G6" s="283"/>
      <c r="H6" s="321" t="s">
        <v>37</v>
      </c>
      <c r="I6" s="321" t="s">
        <v>38</v>
      </c>
      <c r="J6" s="325" t="s">
        <v>36</v>
      </c>
      <c r="K6" s="326"/>
      <c r="L6" s="326"/>
      <c r="M6" s="326"/>
      <c r="N6" s="326"/>
      <c r="O6" s="327"/>
      <c r="P6" s="310" t="s">
        <v>35</v>
      </c>
      <c r="Q6" s="310" t="s">
        <v>26</v>
      </c>
      <c r="R6" s="310" t="s">
        <v>31</v>
      </c>
      <c r="S6" s="310" t="s">
        <v>32</v>
      </c>
      <c r="T6" s="310" t="s">
        <v>111</v>
      </c>
      <c r="U6" s="310" t="s">
        <v>27</v>
      </c>
      <c r="V6" s="310" t="s">
        <v>34</v>
      </c>
      <c r="W6" s="310" t="s">
        <v>35</v>
      </c>
      <c r="X6" s="310" t="s">
        <v>30</v>
      </c>
      <c r="Y6" s="310" t="s">
        <v>31</v>
      </c>
      <c r="Z6" s="310" t="s">
        <v>32</v>
      </c>
      <c r="AA6" s="310" t="s">
        <v>33</v>
      </c>
      <c r="AB6" s="319" t="s">
        <v>112</v>
      </c>
      <c r="AC6" s="319" t="s">
        <v>34</v>
      </c>
      <c r="AD6" s="319" t="s">
        <v>35</v>
      </c>
      <c r="AE6" s="319" t="s">
        <v>30</v>
      </c>
      <c r="AF6" s="319" t="s">
        <v>31</v>
      </c>
      <c r="AG6" s="319" t="s">
        <v>32</v>
      </c>
      <c r="AH6" s="310" t="s">
        <v>33</v>
      </c>
      <c r="AI6" s="331" t="s">
        <v>34</v>
      </c>
      <c r="AJ6" s="331" t="s">
        <v>35</v>
      </c>
      <c r="AK6" s="331" t="s">
        <v>30</v>
      </c>
      <c r="AL6" s="331" t="s">
        <v>31</v>
      </c>
      <c r="AM6" s="331" t="s">
        <v>32</v>
      </c>
      <c r="AN6" s="331" t="s">
        <v>33</v>
      </c>
    </row>
    <row r="7" spans="1:40" ht="10.199999999999999" customHeight="1" x14ac:dyDescent="0.2">
      <c r="A7" s="283"/>
      <c r="B7" s="308"/>
      <c r="C7" s="308"/>
      <c r="D7" s="313"/>
      <c r="E7" s="313"/>
      <c r="F7" s="311"/>
      <c r="G7" s="283"/>
      <c r="H7" s="321"/>
      <c r="I7" s="321"/>
      <c r="J7" s="156" t="s">
        <v>16</v>
      </c>
      <c r="K7" s="129" t="s">
        <v>17</v>
      </c>
      <c r="L7" s="129" t="s">
        <v>18</v>
      </c>
      <c r="M7" s="129" t="s">
        <v>19</v>
      </c>
      <c r="N7" s="129" t="s">
        <v>20</v>
      </c>
      <c r="O7" s="129" t="s">
        <v>21</v>
      </c>
      <c r="P7" s="311"/>
      <c r="Q7" s="311"/>
      <c r="R7" s="311"/>
      <c r="S7" s="311"/>
      <c r="T7" s="311"/>
      <c r="U7" s="311"/>
      <c r="V7" s="314"/>
      <c r="W7" s="311"/>
      <c r="X7" s="311"/>
      <c r="Y7" s="311"/>
      <c r="Z7" s="311"/>
      <c r="AA7" s="311"/>
      <c r="AB7" s="320"/>
      <c r="AC7" s="320"/>
      <c r="AD7" s="320"/>
      <c r="AE7" s="320"/>
      <c r="AF7" s="320"/>
      <c r="AG7" s="332"/>
      <c r="AH7" s="314"/>
      <c r="AI7" s="331"/>
      <c r="AJ7" s="331"/>
      <c r="AK7" s="331"/>
      <c r="AL7" s="331"/>
      <c r="AM7" s="331"/>
      <c r="AN7" s="331"/>
    </row>
    <row r="8" spans="1:40" ht="10.199999999999999" customHeight="1" x14ac:dyDescent="0.2">
      <c r="A8" s="66"/>
      <c r="B8" s="67"/>
      <c r="C8" s="67"/>
      <c r="D8" s="67"/>
      <c r="E8" s="67"/>
      <c r="F8" s="68"/>
      <c r="G8" s="69"/>
      <c r="H8" s="69"/>
      <c r="I8" s="69"/>
      <c r="J8" s="12"/>
      <c r="K8" s="64"/>
      <c r="L8" s="64"/>
      <c r="M8" s="64"/>
      <c r="N8" s="64"/>
      <c r="O8" s="64"/>
      <c r="P8" s="77"/>
      <c r="Q8" s="126"/>
      <c r="R8" s="126"/>
      <c r="S8" s="126"/>
      <c r="T8" s="126"/>
      <c r="U8" s="65"/>
      <c r="V8" s="70"/>
      <c r="W8" s="64"/>
      <c r="X8" s="64"/>
      <c r="Y8" s="64"/>
      <c r="Z8" s="64"/>
      <c r="AA8" s="64"/>
      <c r="AB8" s="64"/>
      <c r="AC8" s="77"/>
      <c r="AD8" s="64"/>
      <c r="AE8" s="64"/>
      <c r="AF8" s="64"/>
      <c r="AG8" s="61"/>
      <c r="AH8" s="61"/>
      <c r="AI8" s="61"/>
      <c r="AJ8" s="61"/>
      <c r="AK8" s="61"/>
      <c r="AL8" s="61"/>
      <c r="AM8" s="61"/>
      <c r="AN8" s="61"/>
    </row>
    <row r="9" spans="1:40" ht="10.199999999999999" customHeight="1" x14ac:dyDescent="0.2">
      <c r="A9" s="260" t="s">
        <v>109</v>
      </c>
      <c r="B9" s="252">
        <v>1</v>
      </c>
      <c r="C9" s="62" t="s">
        <v>22</v>
      </c>
      <c r="D9" s="225">
        <f>(AK9+AL9)-(H9-(AI173+AJ173))</f>
        <v>0</v>
      </c>
      <c r="E9" s="225" t="e">
        <f>AK9*D9/(AK9+AL9)</f>
        <v>#DIV/0!</v>
      </c>
      <c r="F9" s="221" t="e">
        <f>AL9*D9/(AK9+AL9)</f>
        <v>#DIV/0!</v>
      </c>
      <c r="G9" s="72" t="s">
        <v>28</v>
      </c>
      <c r="H9" s="221">
        <f>I9+J9</f>
        <v>0</v>
      </c>
      <c r="I9" s="72"/>
      <c r="J9" s="221">
        <f>K9+L9+M9+N9+O9</f>
        <v>0</v>
      </c>
      <c r="K9" s="221">
        <f>'Расходная накладная'!U8</f>
        <v>0</v>
      </c>
      <c r="L9" s="221">
        <f>'Расходная накладная'!V8</f>
        <v>0</v>
      </c>
      <c r="M9" s="221">
        <f>'Расходная накладная'!W8</f>
        <v>0</v>
      </c>
      <c r="N9" s="221">
        <f>'Расходная накладная'!X8</f>
        <v>0</v>
      </c>
      <c r="O9" s="221">
        <f>'Расходная накладная'!Y8</f>
        <v>0</v>
      </c>
      <c r="P9" s="73"/>
      <c r="Q9" s="73"/>
      <c r="R9" s="73"/>
      <c r="S9" s="73"/>
      <c r="T9" s="73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61"/>
      <c r="AH9" s="61"/>
      <c r="AI9" s="61"/>
      <c r="AJ9" s="61"/>
      <c r="AK9" s="212">
        <f>Прогноз!T422</f>
        <v>0</v>
      </c>
      <c r="AL9" s="212">
        <f>Прогноз!U422</f>
        <v>0</v>
      </c>
      <c r="AM9" s="61"/>
      <c r="AN9" s="61"/>
    </row>
    <row r="10" spans="1:40" ht="10.199999999999999" customHeight="1" x14ac:dyDescent="0.2">
      <c r="A10" s="260" t="s">
        <v>109</v>
      </c>
      <c r="B10" s="252">
        <v>2</v>
      </c>
      <c r="C10" s="62" t="s">
        <v>22</v>
      </c>
      <c r="D10" s="225">
        <f t="shared" ref="D10:D13" si="0">(AK10+AL10)-(H10-(AI174+AJ174))</f>
        <v>0</v>
      </c>
      <c r="E10" s="225" t="e">
        <f>AK10*D10/(AK10+AL10)</f>
        <v>#DIV/0!</v>
      </c>
      <c r="F10" s="221" t="e">
        <f>AL10*D10/(AK10+AL10)</f>
        <v>#DIV/0!</v>
      </c>
      <c r="G10" s="72" t="s">
        <v>28</v>
      </c>
      <c r="H10" s="221">
        <f t="shared" ref="H10:H33" si="1">I10+J10</f>
        <v>0</v>
      </c>
      <c r="I10" s="72"/>
      <c r="J10" s="221">
        <f t="shared" ref="J10:J13" si="2">K10+L10+M10+N10+O10</f>
        <v>0</v>
      </c>
      <c r="K10" s="221">
        <f>'Расходная накладная'!U9</f>
        <v>0</v>
      </c>
      <c r="L10" s="221">
        <f>'Расходная накладная'!V9</f>
        <v>0</v>
      </c>
      <c r="M10" s="221">
        <f>'Расходная накладная'!W9</f>
        <v>0</v>
      </c>
      <c r="N10" s="221">
        <f>'Расходная накладная'!X9</f>
        <v>0</v>
      </c>
      <c r="O10" s="221">
        <f>'Расходная накладная'!Y9</f>
        <v>0</v>
      </c>
      <c r="P10" s="73"/>
      <c r="Q10" s="73"/>
      <c r="R10" s="73"/>
      <c r="S10" s="73"/>
      <c r="T10" s="73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61"/>
      <c r="AH10" s="61"/>
      <c r="AI10" s="61"/>
      <c r="AJ10" s="61"/>
      <c r="AK10" s="212">
        <f>Прогноз!T423</f>
        <v>0</v>
      </c>
      <c r="AL10" s="212">
        <f>Прогноз!U423</f>
        <v>0</v>
      </c>
      <c r="AM10" s="61"/>
      <c r="AN10" s="61"/>
    </row>
    <row r="11" spans="1:40" ht="11.4" x14ac:dyDescent="0.2">
      <c r="A11" s="260" t="s">
        <v>109</v>
      </c>
      <c r="B11" s="252">
        <v>3</v>
      </c>
      <c r="C11" s="62" t="s">
        <v>22</v>
      </c>
      <c r="D11" s="225">
        <f t="shared" si="0"/>
        <v>0</v>
      </c>
      <c r="E11" s="225" t="e">
        <f t="shared" ref="E11:E13" si="3">AK11*D11/(AK11+AL11)</f>
        <v>#DIV/0!</v>
      </c>
      <c r="F11" s="221" t="e">
        <f t="shared" ref="F11:F13" si="4">AL11*D11/(AK11+AL11)</f>
        <v>#DIV/0!</v>
      </c>
      <c r="G11" s="72" t="s">
        <v>28</v>
      </c>
      <c r="H11" s="221">
        <f t="shared" si="1"/>
        <v>0</v>
      </c>
      <c r="I11" s="72"/>
      <c r="J11" s="221">
        <f t="shared" si="2"/>
        <v>0</v>
      </c>
      <c r="K11" s="221">
        <f>'Расходная накладная'!U10</f>
        <v>0</v>
      </c>
      <c r="L11" s="221">
        <f>'Расходная накладная'!V10</f>
        <v>0</v>
      </c>
      <c r="M11" s="221">
        <f>'Расходная накладная'!W10</f>
        <v>0</v>
      </c>
      <c r="N11" s="221">
        <f>'Расходная накладная'!X10</f>
        <v>0</v>
      </c>
      <c r="O11" s="221">
        <f>'Расходная накладная'!Y10</f>
        <v>0</v>
      </c>
      <c r="P11" s="73"/>
      <c r="Q11" s="73"/>
      <c r="R11" s="73"/>
      <c r="S11" s="73"/>
      <c r="T11" s="73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61"/>
      <c r="AH11" s="61"/>
      <c r="AI11" s="61"/>
      <c r="AJ11" s="61"/>
      <c r="AK11" s="212">
        <f>Прогноз!T424</f>
        <v>0</v>
      </c>
      <c r="AL11" s="212">
        <f>Прогноз!U424</f>
        <v>0</v>
      </c>
      <c r="AM11" s="61"/>
      <c r="AN11" s="61"/>
    </row>
    <row r="12" spans="1:40" ht="11.4" x14ac:dyDescent="0.2">
      <c r="A12" s="260" t="s">
        <v>109</v>
      </c>
      <c r="B12" s="252">
        <v>4</v>
      </c>
      <c r="C12" s="62" t="s">
        <v>22</v>
      </c>
      <c r="D12" s="225">
        <f t="shared" si="0"/>
        <v>0</v>
      </c>
      <c r="E12" s="225" t="e">
        <f t="shared" si="3"/>
        <v>#DIV/0!</v>
      </c>
      <c r="F12" s="221" t="e">
        <f t="shared" si="4"/>
        <v>#DIV/0!</v>
      </c>
      <c r="G12" s="72" t="s">
        <v>28</v>
      </c>
      <c r="H12" s="221">
        <f t="shared" si="1"/>
        <v>0</v>
      </c>
      <c r="I12" s="72"/>
      <c r="J12" s="221">
        <f t="shared" si="2"/>
        <v>0</v>
      </c>
      <c r="K12" s="221">
        <f>'Расходная накладная'!U11</f>
        <v>0</v>
      </c>
      <c r="L12" s="221">
        <f>'Расходная накладная'!V11</f>
        <v>0</v>
      </c>
      <c r="M12" s="221">
        <f>'Расходная накладная'!W11</f>
        <v>0</v>
      </c>
      <c r="N12" s="221">
        <f>'Расходная накладная'!X11</f>
        <v>0</v>
      </c>
      <c r="O12" s="221">
        <f>'Расходная накладная'!Y11</f>
        <v>0</v>
      </c>
      <c r="P12" s="73"/>
      <c r="Q12" s="73"/>
      <c r="R12" s="73"/>
      <c r="S12" s="73"/>
      <c r="T12" s="73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61"/>
      <c r="AH12" s="61"/>
      <c r="AI12" s="61"/>
      <c r="AJ12" s="61"/>
      <c r="AK12" s="212">
        <f>Прогноз!T425</f>
        <v>0</v>
      </c>
      <c r="AL12" s="212">
        <f>Прогноз!U425</f>
        <v>0</v>
      </c>
      <c r="AM12" s="61"/>
      <c r="AN12" s="61"/>
    </row>
    <row r="13" spans="1:40" ht="11.4" x14ac:dyDescent="0.2">
      <c r="A13" s="260" t="s">
        <v>109</v>
      </c>
      <c r="B13" s="252">
        <v>5</v>
      </c>
      <c r="C13" s="62" t="s">
        <v>22</v>
      </c>
      <c r="D13" s="225">
        <f t="shared" si="0"/>
        <v>0</v>
      </c>
      <c r="E13" s="225" t="e">
        <f t="shared" si="3"/>
        <v>#DIV/0!</v>
      </c>
      <c r="F13" s="221" t="e">
        <f t="shared" si="4"/>
        <v>#DIV/0!</v>
      </c>
      <c r="G13" s="72" t="s">
        <v>28</v>
      </c>
      <c r="H13" s="221">
        <f t="shared" si="1"/>
        <v>0</v>
      </c>
      <c r="I13" s="72"/>
      <c r="J13" s="221">
        <f t="shared" si="2"/>
        <v>0</v>
      </c>
      <c r="K13" s="221">
        <f>'Расходная накладная'!U12</f>
        <v>0</v>
      </c>
      <c r="L13" s="221">
        <f>'Расходная накладная'!V12</f>
        <v>0</v>
      </c>
      <c r="M13" s="221">
        <f>'Расходная накладная'!W12</f>
        <v>0</v>
      </c>
      <c r="N13" s="221">
        <f>'Расходная накладная'!X12</f>
        <v>0</v>
      </c>
      <c r="O13" s="221">
        <f>'Расходная накладная'!Y12</f>
        <v>0</v>
      </c>
      <c r="P13" s="73"/>
      <c r="Q13" s="73"/>
      <c r="R13" s="73"/>
      <c r="S13" s="73"/>
      <c r="T13" s="73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61"/>
      <c r="AH13" s="61"/>
      <c r="AI13" s="61"/>
      <c r="AJ13" s="61"/>
      <c r="AK13" s="212">
        <f>Прогноз!T426</f>
        <v>0</v>
      </c>
      <c r="AL13" s="212">
        <f>Прогноз!U426</f>
        <v>0</v>
      </c>
      <c r="AM13" s="61"/>
      <c r="AN13" s="61"/>
    </row>
    <row r="14" spans="1:40" ht="11.4" x14ac:dyDescent="0.2">
      <c r="A14" s="260" t="s">
        <v>109</v>
      </c>
      <c r="B14" s="253">
        <v>6</v>
      </c>
      <c r="C14" s="62" t="s">
        <v>22</v>
      </c>
      <c r="D14" s="225">
        <f>(AC14+AD14)-(H14-AB14)</f>
        <v>0</v>
      </c>
      <c r="E14" s="225" t="e">
        <f>AC14*D14/(AC14+AD14)</f>
        <v>#DIV/0!</v>
      </c>
      <c r="F14" s="221" t="e">
        <f>AD14*D14/(AC14+AD14)</f>
        <v>#DIV/0!</v>
      </c>
      <c r="G14" s="72" t="s">
        <v>1</v>
      </c>
      <c r="H14" s="221">
        <f t="shared" si="1"/>
        <v>0</v>
      </c>
      <c r="I14" s="72"/>
      <c r="J14" s="221">
        <f>K14+L14+M14+N14+O14</f>
        <v>0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  <c r="W14" s="72"/>
      <c r="X14" s="72"/>
      <c r="Y14" s="72"/>
      <c r="Z14" s="72"/>
      <c r="AA14" s="72"/>
      <c r="AB14" s="221">
        <f>Прогноз!Y427</f>
        <v>0</v>
      </c>
      <c r="AC14" s="221">
        <f>Прогноз!R427</f>
        <v>0</v>
      </c>
      <c r="AD14" s="221">
        <f>Прогноз!S427</f>
        <v>0</v>
      </c>
      <c r="AE14" s="72"/>
      <c r="AF14" s="72"/>
      <c r="AG14" s="61"/>
      <c r="AH14" s="61"/>
      <c r="AI14" s="61"/>
      <c r="AJ14" s="61"/>
      <c r="AK14" s="61"/>
      <c r="AL14" s="61"/>
      <c r="AM14" s="61"/>
      <c r="AN14" s="61"/>
    </row>
    <row r="15" spans="1:40" ht="11.4" x14ac:dyDescent="0.2">
      <c r="A15" s="260" t="s">
        <v>109</v>
      </c>
      <c r="B15" s="252">
        <v>7</v>
      </c>
      <c r="C15" s="62" t="s">
        <v>22</v>
      </c>
      <c r="D15" s="225">
        <f t="shared" ref="D15:D33" si="5">(AC15+AD15)-(H15-AB15)</f>
        <v>0</v>
      </c>
      <c r="E15" s="225" t="e">
        <f t="shared" ref="E15:E33" si="6">AC15*D15/(AC15+AD15)</f>
        <v>#DIV/0!</v>
      </c>
      <c r="F15" s="221" t="e">
        <f t="shared" ref="F15:F33" si="7">AD15*D15/(AC15+AD15)</f>
        <v>#DIV/0!</v>
      </c>
      <c r="G15" s="72" t="s">
        <v>1</v>
      </c>
      <c r="H15" s="221">
        <f t="shared" si="1"/>
        <v>0</v>
      </c>
      <c r="I15" s="72"/>
      <c r="J15" s="221">
        <f t="shared" ref="J15:J33" si="8">K15+L15+M15+N15+O15</f>
        <v>0</v>
      </c>
      <c r="K15" s="72"/>
      <c r="L15" s="72"/>
      <c r="M15" s="72"/>
      <c r="N15" s="72"/>
      <c r="O15" s="72"/>
      <c r="P15" s="73"/>
      <c r="Q15" s="73"/>
      <c r="R15" s="73"/>
      <c r="S15" s="73"/>
      <c r="T15" s="73"/>
      <c r="U15" s="72"/>
      <c r="V15" s="72"/>
      <c r="W15" s="72"/>
      <c r="X15" s="72"/>
      <c r="Y15" s="72"/>
      <c r="Z15" s="72"/>
      <c r="AA15" s="72"/>
      <c r="AB15" s="221">
        <f>Прогноз!Y428</f>
        <v>0</v>
      </c>
      <c r="AC15" s="221">
        <f>Прогноз!R428</f>
        <v>0</v>
      </c>
      <c r="AD15" s="221">
        <f>Прогноз!S428</f>
        <v>0</v>
      </c>
      <c r="AE15" s="72"/>
      <c r="AF15" s="72"/>
      <c r="AG15" s="61"/>
      <c r="AH15" s="61"/>
      <c r="AI15" s="61"/>
      <c r="AJ15" s="61"/>
      <c r="AK15" s="61"/>
      <c r="AL15" s="61"/>
      <c r="AM15" s="61"/>
      <c r="AN15" s="61"/>
    </row>
    <row r="16" spans="1:40" ht="11.4" x14ac:dyDescent="0.2">
      <c r="A16" s="260" t="s">
        <v>109</v>
      </c>
      <c r="B16" s="252">
        <v>8</v>
      </c>
      <c r="C16" s="62" t="s">
        <v>22</v>
      </c>
      <c r="D16" s="225">
        <f t="shared" si="5"/>
        <v>0</v>
      </c>
      <c r="E16" s="225" t="e">
        <f t="shared" si="6"/>
        <v>#DIV/0!</v>
      </c>
      <c r="F16" s="221" t="e">
        <f t="shared" si="7"/>
        <v>#DIV/0!</v>
      </c>
      <c r="G16" s="72" t="s">
        <v>1</v>
      </c>
      <c r="H16" s="221">
        <f t="shared" si="1"/>
        <v>0</v>
      </c>
      <c r="I16" s="72"/>
      <c r="J16" s="221">
        <f t="shared" si="8"/>
        <v>0</v>
      </c>
      <c r="K16" s="72"/>
      <c r="L16" s="72"/>
      <c r="M16" s="72"/>
      <c r="N16" s="72"/>
      <c r="O16" s="72"/>
      <c r="P16" s="73"/>
      <c r="Q16" s="73"/>
      <c r="R16" s="73"/>
      <c r="S16" s="73"/>
      <c r="T16" s="73"/>
      <c r="U16" s="72"/>
      <c r="V16" s="72"/>
      <c r="W16" s="72"/>
      <c r="X16" s="72"/>
      <c r="Y16" s="72"/>
      <c r="Z16" s="72"/>
      <c r="AA16" s="72"/>
      <c r="AB16" s="221">
        <f>Прогноз!Y429</f>
        <v>0</v>
      </c>
      <c r="AC16" s="221">
        <f>Прогноз!R429</f>
        <v>0</v>
      </c>
      <c r="AD16" s="221">
        <f>Прогноз!S429</f>
        <v>0</v>
      </c>
      <c r="AE16" s="72"/>
      <c r="AF16" s="72"/>
      <c r="AG16" s="61"/>
      <c r="AH16" s="61"/>
      <c r="AI16" s="61"/>
      <c r="AJ16" s="61"/>
      <c r="AK16" s="79"/>
      <c r="AL16" s="79"/>
      <c r="AM16" s="61"/>
      <c r="AN16" s="61"/>
    </row>
    <row r="17" spans="1:40" ht="11.4" x14ac:dyDescent="0.2">
      <c r="A17" s="260" t="s">
        <v>109</v>
      </c>
      <c r="B17" s="252">
        <v>9</v>
      </c>
      <c r="C17" s="62" t="s">
        <v>22</v>
      </c>
      <c r="D17" s="225">
        <f t="shared" si="5"/>
        <v>0</v>
      </c>
      <c r="E17" s="225" t="e">
        <f t="shared" si="6"/>
        <v>#DIV/0!</v>
      </c>
      <c r="F17" s="221" t="e">
        <f t="shared" si="7"/>
        <v>#DIV/0!</v>
      </c>
      <c r="G17" s="72" t="s">
        <v>1</v>
      </c>
      <c r="H17" s="221">
        <f t="shared" si="1"/>
        <v>0</v>
      </c>
      <c r="I17" s="72"/>
      <c r="J17" s="221">
        <f t="shared" si="8"/>
        <v>0</v>
      </c>
      <c r="K17" s="72"/>
      <c r="L17" s="72"/>
      <c r="M17" s="72"/>
      <c r="N17" s="72"/>
      <c r="O17" s="72"/>
      <c r="P17" s="73"/>
      <c r="Q17" s="73"/>
      <c r="R17" s="73"/>
      <c r="S17" s="73"/>
      <c r="T17" s="73"/>
      <c r="U17" s="72"/>
      <c r="V17" s="72"/>
      <c r="W17" s="72"/>
      <c r="X17" s="72"/>
      <c r="Y17" s="72"/>
      <c r="Z17" s="72"/>
      <c r="AA17" s="72"/>
      <c r="AB17" s="221">
        <f>Прогноз!Y430</f>
        <v>0</v>
      </c>
      <c r="AC17" s="221">
        <f>Прогноз!R430</f>
        <v>0</v>
      </c>
      <c r="AD17" s="221">
        <f>Прогноз!S430</f>
        <v>0</v>
      </c>
      <c r="AE17" s="72"/>
      <c r="AF17" s="72"/>
      <c r="AG17" s="61"/>
      <c r="AH17" s="61"/>
      <c r="AI17" s="61"/>
      <c r="AJ17" s="61"/>
      <c r="AK17" s="79"/>
      <c r="AL17" s="79"/>
      <c r="AM17" s="61"/>
      <c r="AN17" s="61"/>
    </row>
    <row r="18" spans="1:40" ht="11.4" x14ac:dyDescent="0.2">
      <c r="A18" s="260" t="s">
        <v>109</v>
      </c>
      <c r="B18" s="252">
        <v>10</v>
      </c>
      <c r="C18" s="62" t="s">
        <v>22</v>
      </c>
      <c r="D18" s="225">
        <f t="shared" si="5"/>
        <v>0</v>
      </c>
      <c r="E18" s="225" t="e">
        <f t="shared" si="6"/>
        <v>#DIV/0!</v>
      </c>
      <c r="F18" s="221" t="e">
        <f t="shared" si="7"/>
        <v>#DIV/0!</v>
      </c>
      <c r="G18" s="72" t="s">
        <v>1</v>
      </c>
      <c r="H18" s="221">
        <f t="shared" si="1"/>
        <v>0</v>
      </c>
      <c r="I18" s="72"/>
      <c r="J18" s="221">
        <f t="shared" si="8"/>
        <v>0</v>
      </c>
      <c r="K18" s="72"/>
      <c r="L18" s="72"/>
      <c r="M18" s="72"/>
      <c r="N18" s="72"/>
      <c r="O18" s="72"/>
      <c r="P18" s="73"/>
      <c r="Q18" s="73"/>
      <c r="R18" s="73"/>
      <c r="S18" s="73"/>
      <c r="T18" s="73"/>
      <c r="U18" s="72"/>
      <c r="V18" s="72"/>
      <c r="W18" s="72"/>
      <c r="X18" s="72"/>
      <c r="Y18" s="72"/>
      <c r="Z18" s="72"/>
      <c r="AA18" s="72"/>
      <c r="AB18" s="221">
        <f>Прогноз!Y431</f>
        <v>0</v>
      </c>
      <c r="AC18" s="221">
        <f>Прогноз!R431</f>
        <v>0</v>
      </c>
      <c r="AD18" s="221">
        <f>Прогноз!S431</f>
        <v>0</v>
      </c>
      <c r="AE18" s="72"/>
      <c r="AF18" s="72"/>
      <c r="AG18" s="61"/>
      <c r="AH18" s="61"/>
      <c r="AI18" s="61"/>
      <c r="AJ18" s="61"/>
      <c r="AK18" s="61"/>
      <c r="AL18" s="61"/>
      <c r="AM18" s="61"/>
      <c r="AN18" s="61"/>
    </row>
    <row r="19" spans="1:40" ht="11.4" x14ac:dyDescent="0.2">
      <c r="A19" s="260" t="s">
        <v>109</v>
      </c>
      <c r="B19" s="252">
        <v>11</v>
      </c>
      <c r="C19" s="62" t="s">
        <v>22</v>
      </c>
      <c r="D19" s="225">
        <f t="shared" si="5"/>
        <v>0</v>
      </c>
      <c r="E19" s="225" t="e">
        <f t="shared" si="6"/>
        <v>#DIV/0!</v>
      </c>
      <c r="F19" s="221" t="e">
        <f t="shared" si="7"/>
        <v>#DIV/0!</v>
      </c>
      <c r="G19" s="72" t="s">
        <v>1</v>
      </c>
      <c r="H19" s="221">
        <f t="shared" si="1"/>
        <v>0</v>
      </c>
      <c r="I19" s="72"/>
      <c r="J19" s="221">
        <f t="shared" si="8"/>
        <v>0</v>
      </c>
      <c r="K19" s="72"/>
      <c r="L19" s="72"/>
      <c r="M19" s="72"/>
      <c r="N19" s="72"/>
      <c r="O19" s="72"/>
      <c r="P19" s="73"/>
      <c r="Q19" s="73"/>
      <c r="R19" s="73"/>
      <c r="S19" s="73"/>
      <c r="T19" s="73"/>
      <c r="U19" s="72"/>
      <c r="V19" s="72"/>
      <c r="W19" s="72"/>
      <c r="X19" s="72"/>
      <c r="Y19" s="72"/>
      <c r="Z19" s="72"/>
      <c r="AA19" s="72"/>
      <c r="AB19" s="221">
        <f>Прогноз!Y432</f>
        <v>0</v>
      </c>
      <c r="AC19" s="221">
        <f>Прогноз!R432</f>
        <v>0</v>
      </c>
      <c r="AD19" s="221">
        <f>Прогноз!S432</f>
        <v>0</v>
      </c>
      <c r="AE19" s="72"/>
      <c r="AF19" s="72"/>
      <c r="AG19" s="61"/>
      <c r="AH19" s="61"/>
      <c r="AI19" s="61"/>
      <c r="AJ19" s="61"/>
      <c r="AK19" s="61"/>
      <c r="AL19" s="61"/>
      <c r="AM19" s="61"/>
      <c r="AN19" s="61"/>
    </row>
    <row r="20" spans="1:40" ht="11.4" x14ac:dyDescent="0.2">
      <c r="A20" s="260" t="s">
        <v>109</v>
      </c>
      <c r="B20" s="252">
        <v>12</v>
      </c>
      <c r="C20" s="62" t="s">
        <v>22</v>
      </c>
      <c r="D20" s="225">
        <f t="shared" si="5"/>
        <v>0</v>
      </c>
      <c r="E20" s="225" t="e">
        <f t="shared" si="6"/>
        <v>#DIV/0!</v>
      </c>
      <c r="F20" s="221" t="e">
        <f t="shared" si="7"/>
        <v>#DIV/0!</v>
      </c>
      <c r="G20" s="72" t="s">
        <v>1</v>
      </c>
      <c r="H20" s="221">
        <f t="shared" si="1"/>
        <v>0</v>
      </c>
      <c r="I20" s="72"/>
      <c r="J20" s="221">
        <f t="shared" si="8"/>
        <v>0</v>
      </c>
      <c r="K20" s="72"/>
      <c r="L20" s="72"/>
      <c r="M20" s="72"/>
      <c r="N20" s="72"/>
      <c r="O20" s="72"/>
      <c r="P20" s="73"/>
      <c r="Q20" s="73"/>
      <c r="R20" s="73"/>
      <c r="S20" s="73"/>
      <c r="T20" s="73"/>
      <c r="U20" s="72"/>
      <c r="V20" s="72"/>
      <c r="W20" s="72"/>
      <c r="X20" s="72"/>
      <c r="Y20" s="72"/>
      <c r="Z20" s="72"/>
      <c r="AA20" s="72"/>
      <c r="AB20" s="221">
        <f>Прогноз!Y433</f>
        <v>0</v>
      </c>
      <c r="AC20" s="221">
        <f>Прогноз!R433</f>
        <v>0</v>
      </c>
      <c r="AD20" s="221">
        <f>Прогноз!S433</f>
        <v>0</v>
      </c>
      <c r="AE20" s="72"/>
      <c r="AF20" s="72"/>
      <c r="AG20" s="61"/>
      <c r="AH20" s="61"/>
      <c r="AI20" s="61"/>
      <c r="AJ20" s="61"/>
      <c r="AK20" s="61"/>
      <c r="AL20" s="61"/>
      <c r="AM20" s="61"/>
      <c r="AN20" s="61"/>
    </row>
    <row r="21" spans="1:40" ht="11.4" x14ac:dyDescent="0.2">
      <c r="A21" s="260" t="s">
        <v>109</v>
      </c>
      <c r="B21" s="252">
        <v>13</v>
      </c>
      <c r="C21" s="62" t="s">
        <v>22</v>
      </c>
      <c r="D21" s="225">
        <f t="shared" si="5"/>
        <v>0</v>
      </c>
      <c r="E21" s="225" t="e">
        <f t="shared" si="6"/>
        <v>#DIV/0!</v>
      </c>
      <c r="F21" s="221" t="e">
        <f t="shared" si="7"/>
        <v>#DIV/0!</v>
      </c>
      <c r="G21" s="72" t="s">
        <v>1</v>
      </c>
      <c r="H21" s="221">
        <f t="shared" si="1"/>
        <v>0</v>
      </c>
      <c r="I21" s="72"/>
      <c r="J21" s="221">
        <f t="shared" si="8"/>
        <v>0</v>
      </c>
      <c r="K21" s="72"/>
      <c r="L21" s="72"/>
      <c r="M21" s="72"/>
      <c r="N21" s="72"/>
      <c r="O21" s="72"/>
      <c r="P21" s="73"/>
      <c r="Q21" s="73"/>
      <c r="R21" s="73"/>
      <c r="S21" s="73"/>
      <c r="T21" s="73"/>
      <c r="U21" s="72"/>
      <c r="V21" s="72"/>
      <c r="W21" s="72"/>
      <c r="X21" s="72"/>
      <c r="Y21" s="72"/>
      <c r="Z21" s="72"/>
      <c r="AA21" s="72"/>
      <c r="AB21" s="221">
        <f>Прогноз!Y434</f>
        <v>0</v>
      </c>
      <c r="AC21" s="221">
        <f>Прогноз!R434</f>
        <v>0</v>
      </c>
      <c r="AD21" s="221">
        <f>Прогноз!S434</f>
        <v>0</v>
      </c>
      <c r="AE21" s="72"/>
      <c r="AF21" s="72"/>
      <c r="AG21" s="61"/>
      <c r="AH21" s="61"/>
      <c r="AI21" s="61"/>
      <c r="AJ21" s="61"/>
      <c r="AK21" s="61"/>
      <c r="AL21" s="61"/>
      <c r="AM21" s="61"/>
      <c r="AN21" s="61"/>
    </row>
    <row r="22" spans="1:40" ht="11.4" x14ac:dyDescent="0.2">
      <c r="A22" s="260" t="s">
        <v>109</v>
      </c>
      <c r="B22" s="252">
        <v>14</v>
      </c>
      <c r="C22" s="62" t="s">
        <v>22</v>
      </c>
      <c r="D22" s="225">
        <f t="shared" si="5"/>
        <v>0</v>
      </c>
      <c r="E22" s="225" t="e">
        <f t="shared" si="6"/>
        <v>#DIV/0!</v>
      </c>
      <c r="F22" s="221" t="e">
        <f t="shared" si="7"/>
        <v>#DIV/0!</v>
      </c>
      <c r="G22" s="72" t="s">
        <v>1</v>
      </c>
      <c r="H22" s="221">
        <f t="shared" si="1"/>
        <v>0</v>
      </c>
      <c r="I22" s="72"/>
      <c r="J22" s="221">
        <f t="shared" si="8"/>
        <v>0</v>
      </c>
      <c r="K22" s="72"/>
      <c r="L22" s="72"/>
      <c r="M22" s="72"/>
      <c r="N22" s="72"/>
      <c r="O22" s="72"/>
      <c r="P22" s="73"/>
      <c r="Q22" s="73"/>
      <c r="R22" s="73"/>
      <c r="S22" s="73"/>
      <c r="T22" s="73"/>
      <c r="U22" s="72"/>
      <c r="V22" s="72"/>
      <c r="W22" s="72"/>
      <c r="X22" s="72"/>
      <c r="Y22" s="72"/>
      <c r="Z22" s="72"/>
      <c r="AA22" s="72"/>
      <c r="AB22" s="221">
        <f>Прогноз!Y435</f>
        <v>0</v>
      </c>
      <c r="AC22" s="221">
        <f>Прогноз!R435</f>
        <v>0</v>
      </c>
      <c r="AD22" s="221">
        <f>Прогноз!S435</f>
        <v>0</v>
      </c>
      <c r="AE22" s="72"/>
      <c r="AF22" s="72"/>
      <c r="AG22" s="61"/>
      <c r="AH22" s="61"/>
      <c r="AI22" s="61"/>
      <c r="AJ22" s="61"/>
      <c r="AK22" s="61"/>
      <c r="AL22" s="61"/>
      <c r="AM22" s="61"/>
      <c r="AN22" s="61"/>
    </row>
    <row r="23" spans="1:40" ht="11.4" x14ac:dyDescent="0.2">
      <c r="A23" s="260" t="s">
        <v>109</v>
      </c>
      <c r="B23" s="252">
        <v>15</v>
      </c>
      <c r="C23" s="62" t="s">
        <v>22</v>
      </c>
      <c r="D23" s="225">
        <f t="shared" si="5"/>
        <v>0</v>
      </c>
      <c r="E23" s="225" t="e">
        <f t="shared" si="6"/>
        <v>#DIV/0!</v>
      </c>
      <c r="F23" s="221" t="e">
        <f t="shared" si="7"/>
        <v>#DIV/0!</v>
      </c>
      <c r="G23" s="72" t="s">
        <v>1</v>
      </c>
      <c r="H23" s="221">
        <f t="shared" si="1"/>
        <v>0</v>
      </c>
      <c r="I23" s="73"/>
      <c r="J23" s="221">
        <f t="shared" si="8"/>
        <v>0</v>
      </c>
      <c r="K23" s="72"/>
      <c r="L23" s="72"/>
      <c r="M23" s="72"/>
      <c r="N23" s="72"/>
      <c r="O23" s="72"/>
      <c r="P23" s="73"/>
      <c r="Q23" s="73"/>
      <c r="R23" s="73"/>
      <c r="S23" s="73"/>
      <c r="T23" s="73"/>
      <c r="U23" s="72"/>
      <c r="V23" s="72"/>
      <c r="W23" s="72"/>
      <c r="X23" s="72"/>
      <c r="Y23" s="72"/>
      <c r="Z23" s="72"/>
      <c r="AA23" s="72"/>
      <c r="AB23" s="221">
        <f>Прогноз!Y436</f>
        <v>0</v>
      </c>
      <c r="AC23" s="221">
        <f>Прогноз!R436</f>
        <v>0</v>
      </c>
      <c r="AD23" s="221">
        <f>Прогноз!S436</f>
        <v>0</v>
      </c>
      <c r="AE23" s="72"/>
      <c r="AF23" s="72"/>
      <c r="AG23" s="61"/>
      <c r="AH23" s="61"/>
      <c r="AI23" s="61"/>
      <c r="AJ23" s="61"/>
      <c r="AK23" s="61"/>
      <c r="AL23" s="61"/>
      <c r="AM23" s="61"/>
      <c r="AN23" s="61"/>
    </row>
    <row r="24" spans="1:40" ht="11.4" x14ac:dyDescent="0.2">
      <c r="A24" s="260" t="s">
        <v>109</v>
      </c>
      <c r="B24" s="252">
        <v>16</v>
      </c>
      <c r="C24" s="62" t="s">
        <v>22</v>
      </c>
      <c r="D24" s="225">
        <f t="shared" si="5"/>
        <v>0</v>
      </c>
      <c r="E24" s="225" t="e">
        <f t="shared" si="6"/>
        <v>#DIV/0!</v>
      </c>
      <c r="F24" s="221" t="e">
        <f t="shared" si="7"/>
        <v>#DIV/0!</v>
      </c>
      <c r="G24" s="72" t="s">
        <v>1</v>
      </c>
      <c r="H24" s="221">
        <f t="shared" si="1"/>
        <v>0</v>
      </c>
      <c r="I24" s="72"/>
      <c r="J24" s="221">
        <f t="shared" si="8"/>
        <v>0</v>
      </c>
      <c r="K24" s="72"/>
      <c r="L24" s="72"/>
      <c r="M24" s="72"/>
      <c r="N24" s="72"/>
      <c r="O24" s="72"/>
      <c r="P24" s="73"/>
      <c r="Q24" s="73"/>
      <c r="R24" s="73"/>
      <c r="S24" s="73"/>
      <c r="T24" s="73"/>
      <c r="U24" s="72"/>
      <c r="V24" s="72"/>
      <c r="W24" s="72"/>
      <c r="X24" s="72"/>
      <c r="Y24" s="72"/>
      <c r="Z24" s="72"/>
      <c r="AA24" s="72"/>
      <c r="AB24" s="221">
        <f>Прогноз!Y437</f>
        <v>0</v>
      </c>
      <c r="AC24" s="221">
        <f>Прогноз!R437</f>
        <v>0</v>
      </c>
      <c r="AD24" s="221">
        <f>Прогноз!S437</f>
        <v>0</v>
      </c>
      <c r="AE24" s="72"/>
      <c r="AF24" s="72"/>
      <c r="AG24" s="61"/>
      <c r="AH24" s="61"/>
      <c r="AI24" s="61"/>
      <c r="AJ24" s="61"/>
      <c r="AK24" s="61"/>
      <c r="AL24" s="61"/>
      <c r="AM24" s="61"/>
      <c r="AN24" s="61"/>
    </row>
    <row r="25" spans="1:40" ht="11.4" x14ac:dyDescent="0.2">
      <c r="A25" s="260" t="s">
        <v>109</v>
      </c>
      <c r="B25" s="252">
        <v>17</v>
      </c>
      <c r="C25" s="62" t="s">
        <v>22</v>
      </c>
      <c r="D25" s="225">
        <f t="shared" si="5"/>
        <v>0</v>
      </c>
      <c r="E25" s="225" t="e">
        <f t="shared" si="6"/>
        <v>#DIV/0!</v>
      </c>
      <c r="F25" s="221" t="e">
        <f t="shared" si="7"/>
        <v>#DIV/0!</v>
      </c>
      <c r="G25" s="72" t="s">
        <v>1</v>
      </c>
      <c r="H25" s="221">
        <f t="shared" si="1"/>
        <v>0</v>
      </c>
      <c r="I25" s="72"/>
      <c r="J25" s="221">
        <f t="shared" si="8"/>
        <v>0</v>
      </c>
      <c r="K25" s="72"/>
      <c r="L25" s="72"/>
      <c r="M25" s="72"/>
      <c r="N25" s="72"/>
      <c r="O25" s="72"/>
      <c r="P25" s="73"/>
      <c r="Q25" s="73"/>
      <c r="R25" s="73"/>
      <c r="S25" s="73"/>
      <c r="T25" s="73"/>
      <c r="U25" s="72"/>
      <c r="V25" s="72"/>
      <c r="W25" s="72"/>
      <c r="X25" s="72"/>
      <c r="Y25" s="72"/>
      <c r="Z25" s="72"/>
      <c r="AA25" s="72"/>
      <c r="AB25" s="221">
        <f>Прогноз!Y438</f>
        <v>0</v>
      </c>
      <c r="AC25" s="221">
        <f>Прогноз!R438</f>
        <v>0</v>
      </c>
      <c r="AD25" s="221">
        <f>Прогноз!S438</f>
        <v>0</v>
      </c>
      <c r="AE25" s="72"/>
      <c r="AF25" s="72"/>
      <c r="AG25" s="61"/>
      <c r="AH25" s="61"/>
      <c r="AI25" s="61"/>
      <c r="AJ25" s="61"/>
      <c r="AK25" s="79"/>
      <c r="AL25" s="79"/>
      <c r="AM25" s="61"/>
      <c r="AN25" s="61"/>
    </row>
    <row r="26" spans="1:40" ht="11.4" x14ac:dyDescent="0.2">
      <c r="A26" s="260" t="s">
        <v>109</v>
      </c>
      <c r="B26" s="252">
        <v>18</v>
      </c>
      <c r="C26" s="62" t="s">
        <v>22</v>
      </c>
      <c r="D26" s="225">
        <f t="shared" si="5"/>
        <v>0</v>
      </c>
      <c r="E26" s="225" t="e">
        <f t="shared" si="6"/>
        <v>#DIV/0!</v>
      </c>
      <c r="F26" s="221" t="e">
        <f t="shared" si="7"/>
        <v>#DIV/0!</v>
      </c>
      <c r="G26" s="72" t="s">
        <v>1</v>
      </c>
      <c r="H26" s="221">
        <f t="shared" si="1"/>
        <v>0</v>
      </c>
      <c r="I26" s="72"/>
      <c r="J26" s="221">
        <f t="shared" si="8"/>
        <v>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221">
        <f>Прогноз!Y439</f>
        <v>0</v>
      </c>
      <c r="AC26" s="221">
        <f>Прогноз!R439</f>
        <v>0</v>
      </c>
      <c r="AD26" s="221">
        <f>Прогноз!S439</f>
        <v>0</v>
      </c>
      <c r="AE26" s="72"/>
      <c r="AF26" s="72"/>
      <c r="AG26" s="61"/>
      <c r="AH26" s="61"/>
      <c r="AI26" s="61"/>
      <c r="AJ26" s="61"/>
      <c r="AK26" s="79"/>
      <c r="AL26" s="79"/>
      <c r="AM26" s="61"/>
      <c r="AN26" s="61"/>
    </row>
    <row r="27" spans="1:40" ht="11.4" x14ac:dyDescent="0.2">
      <c r="A27" s="260" t="s">
        <v>109</v>
      </c>
      <c r="B27" s="254">
        <v>19</v>
      </c>
      <c r="C27" s="62" t="s">
        <v>22</v>
      </c>
      <c r="D27" s="225">
        <f t="shared" si="5"/>
        <v>0</v>
      </c>
      <c r="E27" s="225" t="e">
        <f t="shared" si="6"/>
        <v>#DIV/0!</v>
      </c>
      <c r="F27" s="221" t="e">
        <f t="shared" si="7"/>
        <v>#DIV/0!</v>
      </c>
      <c r="G27" s="72" t="s">
        <v>1</v>
      </c>
      <c r="H27" s="221">
        <f t="shared" si="1"/>
        <v>0</v>
      </c>
      <c r="I27" s="72"/>
      <c r="J27" s="221">
        <f t="shared" si="8"/>
        <v>0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221">
        <f>Прогноз!Y440</f>
        <v>0</v>
      </c>
      <c r="AC27" s="221">
        <f>Прогноз!R440</f>
        <v>0</v>
      </c>
      <c r="AD27" s="221">
        <f>Прогноз!S440</f>
        <v>0</v>
      </c>
      <c r="AE27" s="72"/>
      <c r="AF27" s="72"/>
      <c r="AG27" s="61"/>
      <c r="AH27" s="61"/>
      <c r="AI27" s="61"/>
      <c r="AJ27" s="61"/>
      <c r="AK27" s="79"/>
      <c r="AL27" s="79"/>
      <c r="AM27" s="61"/>
      <c r="AN27" s="61"/>
    </row>
    <row r="28" spans="1:40" ht="11.4" x14ac:dyDescent="0.2">
      <c r="A28" s="260" t="s">
        <v>109</v>
      </c>
      <c r="B28" s="254">
        <v>20</v>
      </c>
      <c r="C28" s="62" t="s">
        <v>22</v>
      </c>
      <c r="D28" s="225">
        <f t="shared" si="5"/>
        <v>0</v>
      </c>
      <c r="E28" s="225" t="e">
        <f t="shared" si="6"/>
        <v>#DIV/0!</v>
      </c>
      <c r="F28" s="221" t="e">
        <f t="shared" si="7"/>
        <v>#DIV/0!</v>
      </c>
      <c r="G28" s="72" t="s">
        <v>1</v>
      </c>
      <c r="H28" s="221">
        <f t="shared" si="1"/>
        <v>0</v>
      </c>
      <c r="I28" s="72"/>
      <c r="J28" s="221">
        <f t="shared" si="8"/>
        <v>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221">
        <f>Прогноз!Y441</f>
        <v>0</v>
      </c>
      <c r="AC28" s="221">
        <f>Прогноз!R441</f>
        <v>0</v>
      </c>
      <c r="AD28" s="221">
        <f>Прогноз!S441</f>
        <v>0</v>
      </c>
      <c r="AE28" s="72"/>
      <c r="AF28" s="72"/>
      <c r="AG28" s="61"/>
      <c r="AH28" s="61"/>
      <c r="AI28" s="61"/>
      <c r="AJ28" s="61"/>
      <c r="AK28" s="79"/>
      <c r="AL28" s="61"/>
      <c r="AM28" s="61"/>
      <c r="AN28" s="61"/>
    </row>
    <row r="29" spans="1:40" ht="11.4" x14ac:dyDescent="0.2">
      <c r="A29" s="260" t="s">
        <v>109</v>
      </c>
      <c r="B29" s="254">
        <v>21</v>
      </c>
      <c r="C29" s="62" t="s">
        <v>22</v>
      </c>
      <c r="D29" s="225">
        <f t="shared" si="5"/>
        <v>0</v>
      </c>
      <c r="E29" s="225" t="e">
        <f t="shared" si="6"/>
        <v>#DIV/0!</v>
      </c>
      <c r="F29" s="221" t="e">
        <f t="shared" si="7"/>
        <v>#DIV/0!</v>
      </c>
      <c r="G29" s="72" t="s">
        <v>1</v>
      </c>
      <c r="H29" s="221">
        <f t="shared" si="1"/>
        <v>0</v>
      </c>
      <c r="I29" s="72"/>
      <c r="J29" s="221">
        <f t="shared" si="8"/>
        <v>0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221">
        <f>Прогноз!Y442</f>
        <v>0</v>
      </c>
      <c r="AC29" s="221">
        <f>Прогноз!R442</f>
        <v>0</v>
      </c>
      <c r="AD29" s="221">
        <f>Прогноз!S442</f>
        <v>0</v>
      </c>
      <c r="AE29" s="72"/>
      <c r="AF29" s="72"/>
      <c r="AG29" s="61"/>
      <c r="AH29" s="61"/>
      <c r="AI29" s="61"/>
      <c r="AJ29" s="61"/>
      <c r="AK29" s="61"/>
      <c r="AL29" s="61"/>
      <c r="AM29" s="61"/>
      <c r="AN29" s="61"/>
    </row>
    <row r="30" spans="1:40" ht="11.4" x14ac:dyDescent="0.2">
      <c r="A30" s="260" t="s">
        <v>109</v>
      </c>
      <c r="B30" s="252">
        <v>22</v>
      </c>
      <c r="C30" s="62" t="s">
        <v>22</v>
      </c>
      <c r="D30" s="225">
        <f t="shared" si="5"/>
        <v>0</v>
      </c>
      <c r="E30" s="225" t="e">
        <f t="shared" si="6"/>
        <v>#DIV/0!</v>
      </c>
      <c r="F30" s="221" t="e">
        <f t="shared" si="7"/>
        <v>#DIV/0!</v>
      </c>
      <c r="G30" s="72" t="s">
        <v>1</v>
      </c>
      <c r="H30" s="221">
        <f t="shared" si="1"/>
        <v>0</v>
      </c>
      <c r="I30" s="72"/>
      <c r="J30" s="221">
        <f t="shared" si="8"/>
        <v>0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221">
        <f>Прогноз!Y443</f>
        <v>0</v>
      </c>
      <c r="AC30" s="221">
        <f>Прогноз!R443</f>
        <v>0</v>
      </c>
      <c r="AD30" s="221">
        <f>Прогноз!S443</f>
        <v>0</v>
      </c>
      <c r="AE30" s="72"/>
      <c r="AF30" s="72"/>
      <c r="AG30" s="61"/>
      <c r="AH30" s="61"/>
      <c r="AI30" s="61"/>
      <c r="AJ30" s="61"/>
      <c r="AK30" s="61"/>
      <c r="AL30" s="61"/>
      <c r="AM30" s="61"/>
      <c r="AN30" s="61"/>
    </row>
    <row r="31" spans="1:40" ht="11.4" x14ac:dyDescent="0.2">
      <c r="A31" s="260" t="s">
        <v>109</v>
      </c>
      <c r="B31" s="252">
        <v>23</v>
      </c>
      <c r="C31" s="62" t="s">
        <v>22</v>
      </c>
      <c r="D31" s="225">
        <f t="shared" si="5"/>
        <v>0</v>
      </c>
      <c r="E31" s="225" t="e">
        <f t="shared" si="6"/>
        <v>#DIV/0!</v>
      </c>
      <c r="F31" s="221" t="e">
        <f t="shared" si="7"/>
        <v>#DIV/0!</v>
      </c>
      <c r="G31" s="72" t="s">
        <v>1</v>
      </c>
      <c r="H31" s="221">
        <f t="shared" si="1"/>
        <v>0</v>
      </c>
      <c r="I31" s="72"/>
      <c r="J31" s="221">
        <f t="shared" si="8"/>
        <v>0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21">
        <f>Прогноз!Y444</f>
        <v>0</v>
      </c>
      <c r="AC31" s="221">
        <f>Прогноз!R444</f>
        <v>0</v>
      </c>
      <c r="AD31" s="221">
        <f>Прогноз!S444</f>
        <v>0</v>
      </c>
      <c r="AE31" s="72"/>
      <c r="AF31" s="72"/>
      <c r="AG31" s="61"/>
      <c r="AH31" s="61"/>
      <c r="AI31" s="61"/>
      <c r="AJ31" s="61"/>
      <c r="AK31" s="61"/>
      <c r="AL31" s="61"/>
      <c r="AM31" s="61"/>
      <c r="AN31" s="61"/>
    </row>
    <row r="32" spans="1:40" ht="11.4" x14ac:dyDescent="0.2">
      <c r="A32" s="260" t="s">
        <v>109</v>
      </c>
      <c r="B32" s="252">
        <v>24</v>
      </c>
      <c r="C32" s="62" t="s">
        <v>22</v>
      </c>
      <c r="D32" s="225">
        <f t="shared" si="5"/>
        <v>0</v>
      </c>
      <c r="E32" s="225" t="e">
        <f t="shared" si="6"/>
        <v>#DIV/0!</v>
      </c>
      <c r="F32" s="221" t="e">
        <f t="shared" si="7"/>
        <v>#DIV/0!</v>
      </c>
      <c r="G32" s="72" t="s">
        <v>1</v>
      </c>
      <c r="H32" s="221">
        <f t="shared" si="1"/>
        <v>0</v>
      </c>
      <c r="I32" s="72"/>
      <c r="J32" s="221">
        <f t="shared" si="8"/>
        <v>0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221">
        <f>Прогноз!Y445</f>
        <v>0</v>
      </c>
      <c r="AC32" s="221">
        <f>Прогноз!R445</f>
        <v>0</v>
      </c>
      <c r="AD32" s="221">
        <f>Прогноз!S445</f>
        <v>0</v>
      </c>
      <c r="AE32" s="72"/>
      <c r="AF32" s="72"/>
      <c r="AG32" s="61"/>
      <c r="AH32" s="61"/>
      <c r="AI32" s="61"/>
      <c r="AJ32" s="61"/>
      <c r="AK32" s="61"/>
      <c r="AL32" s="61"/>
      <c r="AM32" s="61"/>
      <c r="AN32" s="61"/>
    </row>
    <row r="33" spans="1:40" ht="11.4" x14ac:dyDescent="0.2">
      <c r="A33" s="260" t="s">
        <v>109</v>
      </c>
      <c r="B33" s="252">
        <v>25</v>
      </c>
      <c r="C33" s="62" t="s">
        <v>22</v>
      </c>
      <c r="D33" s="225">
        <f t="shared" si="5"/>
        <v>0</v>
      </c>
      <c r="E33" s="225" t="e">
        <f t="shared" si="6"/>
        <v>#DIV/0!</v>
      </c>
      <c r="F33" s="221" t="e">
        <f t="shared" si="7"/>
        <v>#DIV/0!</v>
      </c>
      <c r="G33" s="72" t="s">
        <v>1</v>
      </c>
      <c r="H33" s="221">
        <f t="shared" si="1"/>
        <v>0</v>
      </c>
      <c r="I33" s="72"/>
      <c r="J33" s="221">
        <f t="shared" si="8"/>
        <v>0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221">
        <f>Прогноз!Y446</f>
        <v>0</v>
      </c>
      <c r="AC33" s="221">
        <f>Прогноз!R446</f>
        <v>0</v>
      </c>
      <c r="AD33" s="221">
        <f>Прогноз!S446</f>
        <v>0</v>
      </c>
      <c r="AE33" s="72"/>
      <c r="AF33" s="72"/>
      <c r="AG33" s="61"/>
      <c r="AH33" s="61"/>
      <c r="AI33" s="61"/>
      <c r="AJ33" s="61"/>
      <c r="AK33" s="61"/>
      <c r="AL33" s="61"/>
      <c r="AM33" s="61"/>
      <c r="AN33" s="61"/>
    </row>
    <row r="34" spans="1:40" ht="11.4" x14ac:dyDescent="0.2">
      <c r="A34" s="260" t="s">
        <v>109</v>
      </c>
      <c r="B34" s="252">
        <v>26</v>
      </c>
      <c r="C34" s="62" t="s">
        <v>22</v>
      </c>
      <c r="D34" s="225">
        <f t="shared" ref="D34:D37" si="9">(AK34+AL34)-(H34-(AI198+AJ198))</f>
        <v>0</v>
      </c>
      <c r="E34" s="225" t="e">
        <f t="shared" ref="E34:E37" si="10">AK34*D34/(AK34+AL34)</f>
        <v>#DIV/0!</v>
      </c>
      <c r="F34" s="221" t="e">
        <f t="shared" ref="F34:F37" si="11">AL34*D34/(AK34+AL34)</f>
        <v>#DIV/0!</v>
      </c>
      <c r="G34" s="72" t="s">
        <v>28</v>
      </c>
      <c r="H34" s="221">
        <f t="shared" ref="H34:H43" si="12">I34+J34</f>
        <v>0</v>
      </c>
      <c r="I34" s="72"/>
      <c r="J34" s="221">
        <f t="shared" ref="J34:J43" si="13">K34+L34+M34+N34+O34</f>
        <v>0</v>
      </c>
      <c r="K34" s="221">
        <f>'Расходная накладная'!U33</f>
        <v>0</v>
      </c>
      <c r="L34" s="221">
        <f>'Расходная накладная'!V33</f>
        <v>0</v>
      </c>
      <c r="M34" s="221">
        <f>'Расходная накладная'!W33</f>
        <v>0</v>
      </c>
      <c r="N34" s="221">
        <f>'Расходная накладная'!X33</f>
        <v>0</v>
      </c>
      <c r="O34" s="221">
        <f>'Расходная накладная'!Y33</f>
        <v>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61"/>
      <c r="AH34" s="61"/>
      <c r="AI34" s="61"/>
      <c r="AJ34" s="61"/>
      <c r="AK34" s="212">
        <f>Прогноз!T447</f>
        <v>0</v>
      </c>
      <c r="AL34" s="212">
        <f>Прогноз!U447</f>
        <v>0</v>
      </c>
      <c r="AM34" s="61"/>
      <c r="AN34" s="61"/>
    </row>
    <row r="35" spans="1:40" ht="11.4" x14ac:dyDescent="0.2">
      <c r="A35" s="260" t="s">
        <v>109</v>
      </c>
      <c r="B35" s="252">
        <v>27</v>
      </c>
      <c r="C35" s="62" t="s">
        <v>22</v>
      </c>
      <c r="D35" s="225">
        <f t="shared" si="9"/>
        <v>0</v>
      </c>
      <c r="E35" s="225" t="e">
        <f t="shared" si="10"/>
        <v>#DIV/0!</v>
      </c>
      <c r="F35" s="221" t="e">
        <f t="shared" si="11"/>
        <v>#DIV/0!</v>
      </c>
      <c r="G35" s="72" t="s">
        <v>28</v>
      </c>
      <c r="H35" s="221">
        <f t="shared" si="12"/>
        <v>0</v>
      </c>
      <c r="I35" s="72"/>
      <c r="J35" s="221">
        <f t="shared" si="13"/>
        <v>0</v>
      </c>
      <c r="K35" s="221">
        <f>'Расходная накладная'!U34</f>
        <v>0</v>
      </c>
      <c r="L35" s="221">
        <f>'Расходная накладная'!V34</f>
        <v>0</v>
      </c>
      <c r="M35" s="221">
        <f>'Расходная накладная'!W34</f>
        <v>0</v>
      </c>
      <c r="N35" s="221">
        <f>'Расходная накладная'!X34</f>
        <v>0</v>
      </c>
      <c r="O35" s="221">
        <f>'Расходная накладная'!Y34</f>
        <v>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61"/>
      <c r="AH35" s="61"/>
      <c r="AI35" s="61"/>
      <c r="AJ35" s="61"/>
      <c r="AK35" s="212">
        <f>Прогноз!T448</f>
        <v>0</v>
      </c>
      <c r="AL35" s="212">
        <f>Прогноз!U448</f>
        <v>0</v>
      </c>
      <c r="AM35" s="61"/>
      <c r="AN35" s="61"/>
    </row>
    <row r="36" spans="1:40" ht="11.4" x14ac:dyDescent="0.2">
      <c r="A36" s="260" t="s">
        <v>109</v>
      </c>
      <c r="B36" s="252">
        <v>28</v>
      </c>
      <c r="C36" s="62" t="s">
        <v>22</v>
      </c>
      <c r="D36" s="225">
        <f t="shared" si="9"/>
        <v>0</v>
      </c>
      <c r="E36" s="225" t="e">
        <f t="shared" si="10"/>
        <v>#DIV/0!</v>
      </c>
      <c r="F36" s="221" t="e">
        <f t="shared" si="11"/>
        <v>#DIV/0!</v>
      </c>
      <c r="G36" s="72" t="s">
        <v>28</v>
      </c>
      <c r="H36" s="221">
        <f t="shared" si="12"/>
        <v>0</v>
      </c>
      <c r="I36" s="72"/>
      <c r="J36" s="221">
        <f t="shared" si="13"/>
        <v>0</v>
      </c>
      <c r="K36" s="221">
        <f>'Расходная накладная'!U35</f>
        <v>0</v>
      </c>
      <c r="L36" s="221">
        <f>'Расходная накладная'!V35</f>
        <v>0</v>
      </c>
      <c r="M36" s="221">
        <f>'Расходная накладная'!W35</f>
        <v>0</v>
      </c>
      <c r="N36" s="221">
        <f>'Расходная накладная'!X35</f>
        <v>0</v>
      </c>
      <c r="O36" s="221">
        <f>'Расходная накладная'!Y35</f>
        <v>0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61"/>
      <c r="AH36" s="61"/>
      <c r="AI36" s="61"/>
      <c r="AJ36" s="61"/>
      <c r="AK36" s="212">
        <f>Прогноз!T449</f>
        <v>0</v>
      </c>
      <c r="AL36" s="212">
        <f>Прогноз!U449</f>
        <v>0</v>
      </c>
      <c r="AM36" s="61"/>
      <c r="AN36" s="61"/>
    </row>
    <row r="37" spans="1:40" ht="11.4" x14ac:dyDescent="0.2">
      <c r="A37" s="260" t="s">
        <v>109</v>
      </c>
      <c r="B37" s="252">
        <v>29</v>
      </c>
      <c r="C37" s="62" t="s">
        <v>22</v>
      </c>
      <c r="D37" s="225">
        <f t="shared" si="9"/>
        <v>0</v>
      </c>
      <c r="E37" s="225" t="e">
        <f t="shared" si="10"/>
        <v>#DIV/0!</v>
      </c>
      <c r="F37" s="221" t="e">
        <f t="shared" si="11"/>
        <v>#DIV/0!</v>
      </c>
      <c r="G37" s="72" t="s">
        <v>28</v>
      </c>
      <c r="H37" s="221">
        <f t="shared" si="12"/>
        <v>0</v>
      </c>
      <c r="I37" s="72"/>
      <c r="J37" s="221">
        <f t="shared" si="13"/>
        <v>0</v>
      </c>
      <c r="K37" s="221">
        <f>'Расходная накладная'!U36</f>
        <v>0</v>
      </c>
      <c r="L37" s="221">
        <f>'Расходная накладная'!V36</f>
        <v>0</v>
      </c>
      <c r="M37" s="221">
        <f>'Расходная накладная'!W36</f>
        <v>0</v>
      </c>
      <c r="N37" s="221">
        <f>'Расходная накладная'!X36</f>
        <v>0</v>
      </c>
      <c r="O37" s="221">
        <f>'Расходная накладная'!Y36</f>
        <v>0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61"/>
      <c r="AH37" s="61"/>
      <c r="AI37" s="61"/>
      <c r="AJ37" s="61"/>
      <c r="AK37" s="212">
        <f>Прогноз!T450</f>
        <v>0</v>
      </c>
      <c r="AL37" s="212">
        <f>Прогноз!U450</f>
        <v>0</v>
      </c>
      <c r="AM37" s="61"/>
      <c r="AN37" s="61"/>
    </row>
    <row r="38" spans="1:40" ht="11.4" x14ac:dyDescent="0.2">
      <c r="A38" s="260" t="s">
        <v>109</v>
      </c>
      <c r="B38" s="253">
        <v>30</v>
      </c>
      <c r="C38" s="62" t="s">
        <v>22</v>
      </c>
      <c r="D38" s="225">
        <f t="shared" ref="D38:D43" si="14">(AC38+AD38)-(H38-AB38)</f>
        <v>0</v>
      </c>
      <c r="E38" s="225" t="e">
        <f t="shared" ref="E38:E43" si="15">AC38*D38/(AC38+AD38)</f>
        <v>#DIV/0!</v>
      </c>
      <c r="F38" s="221" t="e">
        <f t="shared" ref="F38:F43" si="16">AD38*D38/(AC38+AD38)</f>
        <v>#DIV/0!</v>
      </c>
      <c r="G38" s="72" t="s">
        <v>1</v>
      </c>
      <c r="H38" s="221">
        <f t="shared" si="12"/>
        <v>0</v>
      </c>
      <c r="I38" s="72"/>
      <c r="J38" s="221">
        <f t="shared" si="13"/>
        <v>0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221">
        <f>Прогноз!Y451</f>
        <v>0</v>
      </c>
      <c r="AC38" s="221">
        <f>Прогноз!R451</f>
        <v>0</v>
      </c>
      <c r="AD38" s="221">
        <f>Прогноз!S451</f>
        <v>0</v>
      </c>
      <c r="AE38" s="72"/>
      <c r="AF38" s="72"/>
      <c r="AG38" s="61"/>
      <c r="AH38" s="61"/>
      <c r="AI38" s="61"/>
      <c r="AJ38" s="61"/>
      <c r="AK38" s="61"/>
      <c r="AL38" s="61"/>
      <c r="AM38" s="61"/>
      <c r="AN38" s="61"/>
    </row>
    <row r="39" spans="1:40" ht="11.4" x14ac:dyDescent="0.2">
      <c r="A39" s="260" t="s">
        <v>109</v>
      </c>
      <c r="B39" s="253">
        <v>31</v>
      </c>
      <c r="C39" s="62" t="s">
        <v>22</v>
      </c>
      <c r="D39" s="225">
        <f t="shared" si="14"/>
        <v>0</v>
      </c>
      <c r="E39" s="225" t="e">
        <f t="shared" si="15"/>
        <v>#DIV/0!</v>
      </c>
      <c r="F39" s="221" t="e">
        <f t="shared" si="16"/>
        <v>#DIV/0!</v>
      </c>
      <c r="G39" s="72" t="s">
        <v>1</v>
      </c>
      <c r="H39" s="221">
        <f t="shared" si="12"/>
        <v>0</v>
      </c>
      <c r="I39" s="72"/>
      <c r="J39" s="221">
        <f t="shared" si="13"/>
        <v>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221">
        <f>Прогноз!Y452</f>
        <v>0</v>
      </c>
      <c r="AC39" s="221">
        <f>Прогноз!R452</f>
        <v>0</v>
      </c>
      <c r="AD39" s="221">
        <f>Прогноз!S452</f>
        <v>0</v>
      </c>
      <c r="AE39" s="72"/>
      <c r="AF39" s="72"/>
      <c r="AG39" s="61"/>
      <c r="AH39" s="61"/>
      <c r="AI39" s="61"/>
      <c r="AJ39" s="61"/>
      <c r="AK39" s="61"/>
      <c r="AL39" s="61"/>
      <c r="AM39" s="61"/>
      <c r="AN39" s="61"/>
    </row>
    <row r="40" spans="1:40" ht="11.4" x14ac:dyDescent="0.2">
      <c r="A40" s="260" t="s">
        <v>109</v>
      </c>
      <c r="B40" s="252">
        <v>32</v>
      </c>
      <c r="C40" s="62" t="s">
        <v>22</v>
      </c>
      <c r="D40" s="225">
        <f t="shared" si="14"/>
        <v>0</v>
      </c>
      <c r="E40" s="225" t="e">
        <f t="shared" si="15"/>
        <v>#DIV/0!</v>
      </c>
      <c r="F40" s="221" t="e">
        <f t="shared" si="16"/>
        <v>#DIV/0!</v>
      </c>
      <c r="G40" s="72" t="s">
        <v>1</v>
      </c>
      <c r="H40" s="221">
        <f t="shared" si="12"/>
        <v>0</v>
      </c>
      <c r="I40" s="72"/>
      <c r="J40" s="221">
        <f t="shared" si="13"/>
        <v>0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221">
        <f>Прогноз!Y453</f>
        <v>0</v>
      </c>
      <c r="AC40" s="221">
        <f>Прогноз!R453</f>
        <v>0</v>
      </c>
      <c r="AD40" s="221">
        <f>Прогноз!S453</f>
        <v>0</v>
      </c>
      <c r="AE40" s="72"/>
      <c r="AF40" s="72"/>
      <c r="AG40" s="61"/>
      <c r="AH40" s="61"/>
      <c r="AI40" s="61"/>
      <c r="AJ40" s="61"/>
      <c r="AK40" s="61"/>
      <c r="AL40" s="61"/>
      <c r="AM40" s="61"/>
      <c r="AN40" s="61"/>
    </row>
    <row r="41" spans="1:40" ht="11.4" x14ac:dyDescent="0.2">
      <c r="A41" s="260" t="s">
        <v>109</v>
      </c>
      <c r="B41" s="252">
        <v>33</v>
      </c>
      <c r="C41" s="62" t="s">
        <v>22</v>
      </c>
      <c r="D41" s="225">
        <f t="shared" si="14"/>
        <v>0</v>
      </c>
      <c r="E41" s="225" t="e">
        <f t="shared" si="15"/>
        <v>#DIV/0!</v>
      </c>
      <c r="F41" s="221" t="e">
        <f t="shared" si="16"/>
        <v>#DIV/0!</v>
      </c>
      <c r="G41" s="72" t="s">
        <v>1</v>
      </c>
      <c r="H41" s="221">
        <f t="shared" si="12"/>
        <v>0</v>
      </c>
      <c r="I41" s="72"/>
      <c r="J41" s="221">
        <f t="shared" si="13"/>
        <v>0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221">
        <f>Прогноз!Y454</f>
        <v>0</v>
      </c>
      <c r="AC41" s="221">
        <f>Прогноз!R454</f>
        <v>0</v>
      </c>
      <c r="AD41" s="221">
        <f>Прогноз!S454</f>
        <v>0</v>
      </c>
      <c r="AE41" s="72"/>
      <c r="AF41" s="72"/>
      <c r="AG41" s="61"/>
      <c r="AH41" s="61"/>
      <c r="AI41" s="61"/>
      <c r="AJ41" s="61"/>
      <c r="AK41" s="61"/>
      <c r="AL41" s="61"/>
      <c r="AM41" s="61"/>
      <c r="AN41" s="61"/>
    </row>
    <row r="42" spans="1:40" ht="11.4" x14ac:dyDescent="0.2">
      <c r="A42" s="260" t="s">
        <v>109</v>
      </c>
      <c r="B42" s="252">
        <v>34</v>
      </c>
      <c r="C42" s="62" t="s">
        <v>22</v>
      </c>
      <c r="D42" s="225">
        <f t="shared" si="14"/>
        <v>0</v>
      </c>
      <c r="E42" s="225" t="e">
        <f t="shared" si="15"/>
        <v>#DIV/0!</v>
      </c>
      <c r="F42" s="221" t="e">
        <f t="shared" si="16"/>
        <v>#DIV/0!</v>
      </c>
      <c r="G42" s="72" t="s">
        <v>1</v>
      </c>
      <c r="H42" s="221">
        <f t="shared" si="12"/>
        <v>0</v>
      </c>
      <c r="I42" s="72"/>
      <c r="J42" s="221">
        <f t="shared" si="13"/>
        <v>0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221">
        <f>Прогноз!Y455</f>
        <v>0</v>
      </c>
      <c r="AC42" s="221">
        <f>Прогноз!R455</f>
        <v>0</v>
      </c>
      <c r="AD42" s="221">
        <f>Прогноз!S455</f>
        <v>0</v>
      </c>
      <c r="AE42" s="72"/>
      <c r="AF42" s="72"/>
      <c r="AG42" s="61"/>
      <c r="AH42" s="61"/>
      <c r="AI42" s="61"/>
      <c r="AJ42" s="61"/>
      <c r="AK42" s="61"/>
      <c r="AL42" s="61"/>
      <c r="AM42" s="61"/>
      <c r="AN42" s="61"/>
    </row>
    <row r="43" spans="1:40" ht="11.4" x14ac:dyDescent="0.2">
      <c r="A43" s="260" t="s">
        <v>109</v>
      </c>
      <c r="B43" s="252">
        <v>35</v>
      </c>
      <c r="C43" s="62" t="s">
        <v>22</v>
      </c>
      <c r="D43" s="225">
        <f t="shared" si="14"/>
        <v>0</v>
      </c>
      <c r="E43" s="225" t="e">
        <f t="shared" si="15"/>
        <v>#DIV/0!</v>
      </c>
      <c r="F43" s="221" t="e">
        <f t="shared" si="16"/>
        <v>#DIV/0!</v>
      </c>
      <c r="G43" s="72" t="s">
        <v>1</v>
      </c>
      <c r="H43" s="221">
        <f t="shared" si="12"/>
        <v>0</v>
      </c>
      <c r="I43" s="72"/>
      <c r="J43" s="221">
        <f t="shared" si="13"/>
        <v>0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221">
        <f>Прогноз!Y456</f>
        <v>0</v>
      </c>
      <c r="AC43" s="221">
        <f>Прогноз!R456</f>
        <v>0</v>
      </c>
      <c r="AD43" s="221">
        <f>Прогноз!S456</f>
        <v>0</v>
      </c>
      <c r="AE43" s="72"/>
      <c r="AF43" s="72"/>
      <c r="AG43" s="61"/>
      <c r="AH43" s="61"/>
      <c r="AI43" s="61"/>
      <c r="AJ43" s="61"/>
      <c r="AK43" s="61"/>
      <c r="AL43" s="61"/>
      <c r="AM43" s="61"/>
      <c r="AN43" s="61"/>
    </row>
    <row r="44" spans="1:40" ht="11.4" x14ac:dyDescent="0.2">
      <c r="A44" s="260" t="s">
        <v>109</v>
      </c>
      <c r="B44" s="252">
        <v>36</v>
      </c>
      <c r="C44" s="62" t="s">
        <v>22</v>
      </c>
      <c r="D44" s="225">
        <f t="shared" ref="D44:D47" si="17">(AK44+AL44)-(H44-(AI208+AJ208))</f>
        <v>0</v>
      </c>
      <c r="E44" s="225" t="e">
        <f t="shared" ref="E44:E47" si="18">AK44*D44/(AK44+AL44)</f>
        <v>#DIV/0!</v>
      </c>
      <c r="F44" s="221" t="e">
        <f t="shared" ref="F44:F47" si="19">AL44*D44/(AK44+AL44)</f>
        <v>#DIV/0!</v>
      </c>
      <c r="G44" s="72" t="s">
        <v>28</v>
      </c>
      <c r="H44" s="221">
        <f t="shared" ref="H44:H49" si="20">I44+J44</f>
        <v>0</v>
      </c>
      <c r="I44" s="72"/>
      <c r="J44" s="221">
        <f t="shared" ref="J44:J49" si="21">K44+L44+M44+N44+O44</f>
        <v>0</v>
      </c>
      <c r="K44" s="221">
        <f>'Расходная накладная'!U43</f>
        <v>0</v>
      </c>
      <c r="L44" s="221">
        <f>'Расходная накладная'!V43</f>
        <v>0</v>
      </c>
      <c r="M44" s="221">
        <f>'Расходная накладная'!W43</f>
        <v>0</v>
      </c>
      <c r="N44" s="221">
        <f>'Расходная накладная'!X43</f>
        <v>0</v>
      </c>
      <c r="O44" s="221">
        <f>'Расходная накладная'!Y43</f>
        <v>0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61"/>
      <c r="AH44" s="61"/>
      <c r="AI44" s="61"/>
      <c r="AJ44" s="61"/>
      <c r="AK44" s="212">
        <f>Прогноз!T457</f>
        <v>0</v>
      </c>
      <c r="AL44" s="212">
        <f>Прогноз!U457</f>
        <v>0</v>
      </c>
      <c r="AM44" s="61"/>
      <c r="AN44" s="61"/>
    </row>
    <row r="45" spans="1:40" ht="11.4" x14ac:dyDescent="0.2">
      <c r="A45" s="260" t="s">
        <v>109</v>
      </c>
      <c r="B45" s="252">
        <v>37</v>
      </c>
      <c r="C45" s="62" t="s">
        <v>22</v>
      </c>
      <c r="D45" s="225">
        <f t="shared" si="17"/>
        <v>0</v>
      </c>
      <c r="E45" s="225" t="e">
        <f t="shared" si="18"/>
        <v>#DIV/0!</v>
      </c>
      <c r="F45" s="221" t="e">
        <f t="shared" si="19"/>
        <v>#DIV/0!</v>
      </c>
      <c r="G45" s="72" t="s">
        <v>28</v>
      </c>
      <c r="H45" s="221">
        <f t="shared" si="20"/>
        <v>0</v>
      </c>
      <c r="I45" s="72"/>
      <c r="J45" s="221">
        <f t="shared" si="21"/>
        <v>0</v>
      </c>
      <c r="K45" s="221">
        <f>'Расходная накладная'!U44</f>
        <v>0</v>
      </c>
      <c r="L45" s="221">
        <f>'Расходная накладная'!V44</f>
        <v>0</v>
      </c>
      <c r="M45" s="221">
        <f>'Расходная накладная'!W44</f>
        <v>0</v>
      </c>
      <c r="N45" s="221">
        <f>'Расходная накладная'!X44</f>
        <v>0</v>
      </c>
      <c r="O45" s="221">
        <f>'Расходная накладная'!Y44</f>
        <v>0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61"/>
      <c r="AH45" s="61"/>
      <c r="AI45" s="61"/>
      <c r="AJ45" s="61"/>
      <c r="AK45" s="212">
        <f>Прогноз!T458</f>
        <v>0</v>
      </c>
      <c r="AL45" s="212">
        <f>Прогноз!U458</f>
        <v>0</v>
      </c>
      <c r="AM45" s="61"/>
      <c r="AN45" s="61"/>
    </row>
    <row r="46" spans="1:40" ht="11.4" x14ac:dyDescent="0.2">
      <c r="A46" s="260" t="s">
        <v>109</v>
      </c>
      <c r="B46" s="252">
        <v>38</v>
      </c>
      <c r="C46" s="62" t="s">
        <v>22</v>
      </c>
      <c r="D46" s="225">
        <f t="shared" si="17"/>
        <v>0</v>
      </c>
      <c r="E46" s="225" t="e">
        <f t="shared" si="18"/>
        <v>#DIV/0!</v>
      </c>
      <c r="F46" s="221" t="e">
        <f t="shared" si="19"/>
        <v>#DIV/0!</v>
      </c>
      <c r="G46" s="72" t="s">
        <v>28</v>
      </c>
      <c r="H46" s="221">
        <f t="shared" si="20"/>
        <v>0</v>
      </c>
      <c r="I46" s="72"/>
      <c r="J46" s="221">
        <f t="shared" si="21"/>
        <v>0</v>
      </c>
      <c r="K46" s="221">
        <f>'Расходная накладная'!U45</f>
        <v>0</v>
      </c>
      <c r="L46" s="221">
        <f>'Расходная накладная'!V45</f>
        <v>0</v>
      </c>
      <c r="M46" s="221">
        <f>'Расходная накладная'!W45</f>
        <v>0</v>
      </c>
      <c r="N46" s="221">
        <f>'Расходная накладная'!X45</f>
        <v>0</v>
      </c>
      <c r="O46" s="221">
        <f>'Расходная накладная'!Y45</f>
        <v>0</v>
      </c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61"/>
      <c r="AH46" s="61"/>
      <c r="AI46" s="61"/>
      <c r="AJ46" s="61"/>
      <c r="AK46" s="212">
        <f>Прогноз!T459</f>
        <v>0</v>
      </c>
      <c r="AL46" s="212">
        <f>Прогноз!U459</f>
        <v>0</v>
      </c>
      <c r="AM46" s="61"/>
      <c r="AN46" s="61"/>
    </row>
    <row r="47" spans="1:40" ht="11.4" x14ac:dyDescent="0.2">
      <c r="A47" s="260" t="s">
        <v>109</v>
      </c>
      <c r="B47" s="252">
        <v>39</v>
      </c>
      <c r="C47" s="62" t="s">
        <v>22</v>
      </c>
      <c r="D47" s="225">
        <f t="shared" si="17"/>
        <v>0</v>
      </c>
      <c r="E47" s="225" t="e">
        <f t="shared" si="18"/>
        <v>#DIV/0!</v>
      </c>
      <c r="F47" s="221" t="e">
        <f t="shared" si="19"/>
        <v>#DIV/0!</v>
      </c>
      <c r="G47" s="72" t="s">
        <v>28</v>
      </c>
      <c r="H47" s="221">
        <f t="shared" si="20"/>
        <v>0</v>
      </c>
      <c r="I47" s="72"/>
      <c r="J47" s="221">
        <f t="shared" si="21"/>
        <v>0</v>
      </c>
      <c r="K47" s="221">
        <f>'Расходная накладная'!U46</f>
        <v>0</v>
      </c>
      <c r="L47" s="221">
        <f>'Расходная накладная'!V46</f>
        <v>0</v>
      </c>
      <c r="M47" s="221">
        <f>'Расходная накладная'!W46</f>
        <v>0</v>
      </c>
      <c r="N47" s="221">
        <f>'Расходная накладная'!X46</f>
        <v>0</v>
      </c>
      <c r="O47" s="221">
        <f>'Расходная накладная'!Y46</f>
        <v>0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61"/>
      <c r="AH47" s="61"/>
      <c r="AI47" s="61"/>
      <c r="AJ47" s="61"/>
      <c r="AK47" s="212">
        <f>Прогноз!T460</f>
        <v>0</v>
      </c>
      <c r="AL47" s="212">
        <f>Прогноз!U460</f>
        <v>0</v>
      </c>
      <c r="AM47" s="61"/>
      <c r="AN47" s="61"/>
    </row>
    <row r="48" spans="1:40" ht="11.4" x14ac:dyDescent="0.2">
      <c r="A48" s="260" t="s">
        <v>109</v>
      </c>
      <c r="B48" s="252">
        <v>40</v>
      </c>
      <c r="C48" s="62" t="s">
        <v>22</v>
      </c>
      <c r="D48" s="225">
        <f t="shared" ref="D48:D49" si="22">(AC48+AD48)-(H48-AB48)</f>
        <v>0</v>
      </c>
      <c r="E48" s="225" t="e">
        <f t="shared" ref="E48:E49" si="23">AC48*D48/(AC48+AD48)</f>
        <v>#DIV/0!</v>
      </c>
      <c r="F48" s="221" t="e">
        <f t="shared" ref="F48:F49" si="24">AD48*D48/(AC48+AD48)</f>
        <v>#DIV/0!</v>
      </c>
      <c r="G48" s="72" t="s">
        <v>1</v>
      </c>
      <c r="H48" s="221">
        <f t="shared" si="20"/>
        <v>0</v>
      </c>
      <c r="I48" s="72"/>
      <c r="J48" s="221">
        <f t="shared" si="21"/>
        <v>0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221">
        <f>Прогноз!Y461</f>
        <v>0</v>
      </c>
      <c r="AC48" s="221">
        <f>Прогноз!R461</f>
        <v>0</v>
      </c>
      <c r="AD48" s="221">
        <f>Прогноз!S461</f>
        <v>0</v>
      </c>
      <c r="AE48" s="72"/>
      <c r="AF48" s="72"/>
      <c r="AG48" s="61"/>
      <c r="AH48" s="61"/>
      <c r="AI48" s="61"/>
      <c r="AJ48" s="61"/>
      <c r="AK48" s="79"/>
      <c r="AL48" s="79"/>
      <c r="AM48" s="61"/>
      <c r="AN48" s="61"/>
    </row>
    <row r="49" spans="1:40" ht="11.4" x14ac:dyDescent="0.2">
      <c r="A49" s="260" t="s">
        <v>109</v>
      </c>
      <c r="B49" s="252">
        <v>41</v>
      </c>
      <c r="C49" s="62" t="s">
        <v>22</v>
      </c>
      <c r="D49" s="225">
        <f t="shared" si="22"/>
        <v>0</v>
      </c>
      <c r="E49" s="225" t="e">
        <f t="shared" si="23"/>
        <v>#DIV/0!</v>
      </c>
      <c r="F49" s="221" t="e">
        <f t="shared" si="24"/>
        <v>#DIV/0!</v>
      </c>
      <c r="G49" s="72" t="s">
        <v>1</v>
      </c>
      <c r="H49" s="221">
        <f t="shared" si="20"/>
        <v>0</v>
      </c>
      <c r="I49" s="72"/>
      <c r="J49" s="221">
        <f t="shared" si="21"/>
        <v>0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221">
        <f>Прогноз!Y462</f>
        <v>0</v>
      </c>
      <c r="AC49" s="221">
        <f>Прогноз!R462</f>
        <v>0</v>
      </c>
      <c r="AD49" s="221">
        <f>Прогноз!S462</f>
        <v>0</v>
      </c>
      <c r="AE49" s="72"/>
      <c r="AF49" s="72"/>
      <c r="AG49" s="61"/>
      <c r="AH49" s="61"/>
      <c r="AI49" s="61"/>
      <c r="AJ49" s="61"/>
      <c r="AK49" s="61"/>
      <c r="AL49" s="61"/>
      <c r="AM49" s="61"/>
      <c r="AN49" s="61"/>
    </row>
    <row r="50" spans="1:40" ht="11.4" x14ac:dyDescent="0.2">
      <c r="A50" s="260" t="s">
        <v>109</v>
      </c>
      <c r="B50" s="252">
        <v>42</v>
      </c>
      <c r="C50" s="62" t="s">
        <v>22</v>
      </c>
      <c r="D50" s="225">
        <f>(AK50+AL50)-(H50-(AI214+AJ214))</f>
        <v>0</v>
      </c>
      <c r="E50" s="225" t="e">
        <f>AK50*D50/(AK50+AL50)</f>
        <v>#DIV/0!</v>
      </c>
      <c r="F50" s="221" t="e">
        <f>AL50*D50/(AK50+AL50)</f>
        <v>#DIV/0!</v>
      </c>
      <c r="G50" s="72" t="s">
        <v>28</v>
      </c>
      <c r="H50" s="221">
        <f>I50+J50</f>
        <v>0</v>
      </c>
      <c r="I50" s="72"/>
      <c r="J50" s="221">
        <f>K50+L50+M50+N50+O50</f>
        <v>0</v>
      </c>
      <c r="K50" s="221">
        <f>'Расходная накладная'!U49</f>
        <v>0</v>
      </c>
      <c r="L50" s="221">
        <f>'Расходная накладная'!V49</f>
        <v>0</v>
      </c>
      <c r="M50" s="221">
        <f>'Расходная накладная'!W49</f>
        <v>0</v>
      </c>
      <c r="N50" s="221">
        <f>'Расходная накладная'!X49</f>
        <v>0</v>
      </c>
      <c r="O50" s="221">
        <f>'Расходная накладная'!Y49</f>
        <v>0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61"/>
      <c r="AH50" s="61"/>
      <c r="AI50" s="61"/>
      <c r="AJ50" s="61"/>
      <c r="AK50" s="212">
        <f>Прогноз!$T$463</f>
        <v>0</v>
      </c>
      <c r="AL50" s="212">
        <f>Прогноз!$U$463</f>
        <v>0</v>
      </c>
      <c r="AM50" s="61"/>
      <c r="AN50" s="61"/>
    </row>
    <row r="51" spans="1:40" ht="11.4" x14ac:dyDescent="0.2">
      <c r="A51" s="261" t="s">
        <v>109</v>
      </c>
      <c r="B51" s="255">
        <v>43</v>
      </c>
      <c r="C51" s="62" t="s">
        <v>23</v>
      </c>
      <c r="D51" s="226">
        <f t="shared" ref="D51:D67" si="25">(AC51+AD51)-(H51-AB51)</f>
        <v>0</v>
      </c>
      <c r="E51" s="226" t="e">
        <f t="shared" ref="E51:E67" si="26">AC51*D51/(AC51+AD51)</f>
        <v>#DIV/0!</v>
      </c>
      <c r="F51" s="222" t="e">
        <f t="shared" ref="F51:F67" si="27">AD51*D51/(AC51+AD51)</f>
        <v>#DIV/0!</v>
      </c>
      <c r="G51" s="72" t="s">
        <v>1</v>
      </c>
      <c r="H51" s="222">
        <f t="shared" ref="H51:H68" si="28">I51+J51</f>
        <v>0</v>
      </c>
      <c r="I51" s="71"/>
      <c r="J51" s="222">
        <f t="shared" ref="J51:J68" si="29">K51+L51+M51+N51+O51</f>
        <v>0</v>
      </c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222">
        <f>Прогноз!Y464</f>
        <v>0</v>
      </c>
      <c r="AC51" s="222">
        <f>Прогноз!R464</f>
        <v>0</v>
      </c>
      <c r="AD51" s="222">
        <f>Прогноз!S464</f>
        <v>0</v>
      </c>
      <c r="AE51" s="71"/>
      <c r="AF51" s="71"/>
      <c r="AG51" s="142"/>
      <c r="AH51" s="142"/>
      <c r="AI51" s="61"/>
      <c r="AJ51" s="61"/>
      <c r="AK51" s="61"/>
      <c r="AL51" s="61"/>
      <c r="AM51" s="61"/>
      <c r="AN51" s="61"/>
    </row>
    <row r="52" spans="1:40" ht="11.4" x14ac:dyDescent="0.2">
      <c r="A52" s="261" t="s">
        <v>109</v>
      </c>
      <c r="B52" s="255">
        <v>44</v>
      </c>
      <c r="C52" s="62" t="s">
        <v>23</v>
      </c>
      <c r="D52" s="226">
        <f t="shared" si="25"/>
        <v>0</v>
      </c>
      <c r="E52" s="226" t="e">
        <f t="shared" si="26"/>
        <v>#DIV/0!</v>
      </c>
      <c r="F52" s="222" t="e">
        <f t="shared" si="27"/>
        <v>#DIV/0!</v>
      </c>
      <c r="G52" s="72" t="s">
        <v>1</v>
      </c>
      <c r="H52" s="222">
        <f t="shared" si="28"/>
        <v>0</v>
      </c>
      <c r="I52" s="71"/>
      <c r="J52" s="222">
        <f t="shared" si="29"/>
        <v>0</v>
      </c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222">
        <f>Прогноз!Y465</f>
        <v>0</v>
      </c>
      <c r="AC52" s="222">
        <f>Прогноз!R465</f>
        <v>0</v>
      </c>
      <c r="AD52" s="222">
        <f>Прогноз!S465</f>
        <v>0</v>
      </c>
      <c r="AE52" s="71"/>
      <c r="AF52" s="71"/>
      <c r="AG52" s="142"/>
      <c r="AH52" s="142"/>
      <c r="AI52" s="61"/>
      <c r="AJ52" s="61"/>
      <c r="AK52" s="61"/>
      <c r="AL52" s="61"/>
      <c r="AM52" s="61"/>
      <c r="AN52" s="61"/>
    </row>
    <row r="53" spans="1:40" ht="11.4" x14ac:dyDescent="0.2">
      <c r="A53" s="261" t="s">
        <v>109</v>
      </c>
      <c r="B53" s="255">
        <v>45</v>
      </c>
      <c r="C53" s="62" t="s">
        <v>23</v>
      </c>
      <c r="D53" s="226">
        <f t="shared" si="25"/>
        <v>0</v>
      </c>
      <c r="E53" s="226" t="e">
        <f t="shared" si="26"/>
        <v>#DIV/0!</v>
      </c>
      <c r="F53" s="222" t="e">
        <f t="shared" si="27"/>
        <v>#DIV/0!</v>
      </c>
      <c r="G53" s="72" t="s">
        <v>1</v>
      </c>
      <c r="H53" s="222">
        <f t="shared" si="28"/>
        <v>0</v>
      </c>
      <c r="I53" s="71"/>
      <c r="J53" s="222">
        <f t="shared" si="29"/>
        <v>0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222">
        <f>Прогноз!Y466</f>
        <v>0</v>
      </c>
      <c r="AC53" s="222">
        <f>Прогноз!R466</f>
        <v>0</v>
      </c>
      <c r="AD53" s="222">
        <f>Прогноз!S466</f>
        <v>0</v>
      </c>
      <c r="AE53" s="71"/>
      <c r="AF53" s="71"/>
      <c r="AG53" s="142"/>
      <c r="AH53" s="142"/>
      <c r="AI53" s="61"/>
      <c r="AJ53" s="61"/>
      <c r="AK53" s="61"/>
      <c r="AL53" s="61"/>
      <c r="AM53" s="61"/>
      <c r="AN53" s="61"/>
    </row>
    <row r="54" spans="1:40" ht="11.4" x14ac:dyDescent="0.2">
      <c r="A54" s="260" t="s">
        <v>109</v>
      </c>
      <c r="B54" s="252">
        <v>46</v>
      </c>
      <c r="C54" s="62" t="s">
        <v>22</v>
      </c>
      <c r="D54" s="225">
        <f t="shared" si="25"/>
        <v>0</v>
      </c>
      <c r="E54" s="225" t="e">
        <f t="shared" si="26"/>
        <v>#DIV/0!</v>
      </c>
      <c r="F54" s="221" t="e">
        <f t="shared" si="27"/>
        <v>#DIV/0!</v>
      </c>
      <c r="G54" s="72" t="s">
        <v>1</v>
      </c>
      <c r="H54" s="221">
        <f t="shared" si="28"/>
        <v>0</v>
      </c>
      <c r="I54" s="72"/>
      <c r="J54" s="221">
        <f t="shared" si="29"/>
        <v>0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221">
        <f>Прогноз!Y467</f>
        <v>0</v>
      </c>
      <c r="AC54" s="221">
        <f>Прогноз!R467</f>
        <v>0</v>
      </c>
      <c r="AD54" s="221">
        <f>Прогноз!S467</f>
        <v>0</v>
      </c>
      <c r="AE54" s="72"/>
      <c r="AF54" s="72"/>
      <c r="AG54" s="61"/>
      <c r="AH54" s="61"/>
      <c r="AI54" s="61"/>
      <c r="AJ54" s="61"/>
      <c r="AK54" s="61"/>
      <c r="AL54" s="61"/>
      <c r="AM54" s="61"/>
      <c r="AN54" s="61"/>
    </row>
    <row r="55" spans="1:40" ht="11.4" x14ac:dyDescent="0.2">
      <c r="A55" s="260" t="s">
        <v>109</v>
      </c>
      <c r="B55" s="252">
        <v>47</v>
      </c>
      <c r="C55" s="62" t="s">
        <v>22</v>
      </c>
      <c r="D55" s="225">
        <f t="shared" si="25"/>
        <v>0</v>
      </c>
      <c r="E55" s="225" t="e">
        <f t="shared" si="26"/>
        <v>#DIV/0!</v>
      </c>
      <c r="F55" s="221" t="e">
        <f t="shared" si="27"/>
        <v>#DIV/0!</v>
      </c>
      <c r="G55" s="72" t="s">
        <v>1</v>
      </c>
      <c r="H55" s="221">
        <f t="shared" si="28"/>
        <v>0</v>
      </c>
      <c r="I55" s="72"/>
      <c r="J55" s="221">
        <f t="shared" si="29"/>
        <v>0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221">
        <f>Прогноз!Y468</f>
        <v>0</v>
      </c>
      <c r="AC55" s="221">
        <f>Прогноз!R468</f>
        <v>0</v>
      </c>
      <c r="AD55" s="221">
        <f>Прогноз!S468</f>
        <v>0</v>
      </c>
      <c r="AE55" s="72"/>
      <c r="AF55" s="72"/>
      <c r="AG55" s="61"/>
      <c r="AH55" s="61"/>
      <c r="AI55" s="61"/>
      <c r="AJ55" s="61"/>
      <c r="AK55" s="61"/>
      <c r="AL55" s="61"/>
      <c r="AM55" s="61"/>
      <c r="AN55" s="61"/>
    </row>
    <row r="56" spans="1:40" ht="10.199999999999999" customHeight="1" x14ac:dyDescent="0.2">
      <c r="A56" s="260" t="s">
        <v>109</v>
      </c>
      <c r="B56" s="252">
        <v>48</v>
      </c>
      <c r="C56" s="62" t="s">
        <v>22</v>
      </c>
      <c r="D56" s="225">
        <f t="shared" si="25"/>
        <v>0</v>
      </c>
      <c r="E56" s="225" t="e">
        <f t="shared" si="26"/>
        <v>#DIV/0!</v>
      </c>
      <c r="F56" s="221" t="e">
        <f t="shared" si="27"/>
        <v>#DIV/0!</v>
      </c>
      <c r="G56" s="72" t="s">
        <v>1</v>
      </c>
      <c r="H56" s="221">
        <f t="shared" si="28"/>
        <v>0</v>
      </c>
      <c r="I56" s="72"/>
      <c r="J56" s="221">
        <f t="shared" si="29"/>
        <v>0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21">
        <f>Прогноз!Y469</f>
        <v>0</v>
      </c>
      <c r="AC56" s="221">
        <f>Прогноз!R469</f>
        <v>0</v>
      </c>
      <c r="AD56" s="221">
        <f>Прогноз!S469</f>
        <v>0</v>
      </c>
      <c r="AE56" s="72"/>
      <c r="AF56" s="72"/>
      <c r="AG56" s="61"/>
      <c r="AH56" s="61"/>
      <c r="AI56" s="61"/>
      <c r="AJ56" s="61"/>
      <c r="AK56" s="61"/>
      <c r="AL56" s="61"/>
      <c r="AM56" s="61"/>
      <c r="AN56" s="61"/>
    </row>
    <row r="57" spans="1:40" ht="10.199999999999999" customHeight="1" x14ac:dyDescent="0.2">
      <c r="A57" s="261" t="s">
        <v>109</v>
      </c>
      <c r="B57" s="255">
        <v>49</v>
      </c>
      <c r="C57" s="62" t="s">
        <v>23</v>
      </c>
      <c r="D57" s="226">
        <f t="shared" si="25"/>
        <v>0</v>
      </c>
      <c r="E57" s="226" t="e">
        <f t="shared" si="26"/>
        <v>#DIV/0!</v>
      </c>
      <c r="F57" s="222" t="e">
        <f t="shared" si="27"/>
        <v>#DIV/0!</v>
      </c>
      <c r="G57" s="72" t="s">
        <v>1</v>
      </c>
      <c r="H57" s="222">
        <f t="shared" si="28"/>
        <v>0</v>
      </c>
      <c r="I57" s="71"/>
      <c r="J57" s="222">
        <f t="shared" si="29"/>
        <v>0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222">
        <f>Прогноз!Y470</f>
        <v>0</v>
      </c>
      <c r="AC57" s="222">
        <f>Прогноз!R470</f>
        <v>0</v>
      </c>
      <c r="AD57" s="222">
        <f>Прогноз!S470</f>
        <v>0</v>
      </c>
      <c r="AE57" s="71"/>
      <c r="AF57" s="71"/>
      <c r="AG57" s="142"/>
      <c r="AH57" s="142"/>
      <c r="AI57" s="61"/>
      <c r="AJ57" s="61"/>
      <c r="AK57" s="61"/>
      <c r="AL57" s="61"/>
      <c r="AM57" s="61"/>
      <c r="AN57" s="61"/>
    </row>
    <row r="58" spans="1:40" ht="11.4" x14ac:dyDescent="0.2">
      <c r="A58" s="260" t="s">
        <v>109</v>
      </c>
      <c r="B58" s="252">
        <v>50</v>
      </c>
      <c r="C58" s="62" t="s">
        <v>22</v>
      </c>
      <c r="D58" s="225">
        <f t="shared" si="25"/>
        <v>0</v>
      </c>
      <c r="E58" s="225" t="e">
        <f t="shared" si="26"/>
        <v>#DIV/0!</v>
      </c>
      <c r="F58" s="221" t="e">
        <f t="shared" si="27"/>
        <v>#DIV/0!</v>
      </c>
      <c r="G58" s="72" t="s">
        <v>1</v>
      </c>
      <c r="H58" s="221">
        <f t="shared" si="28"/>
        <v>0</v>
      </c>
      <c r="I58" s="72"/>
      <c r="J58" s="221">
        <f t="shared" si="29"/>
        <v>0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221">
        <f>Прогноз!Y471</f>
        <v>0</v>
      </c>
      <c r="AC58" s="221">
        <f>Прогноз!R471</f>
        <v>0</v>
      </c>
      <c r="AD58" s="221">
        <f>Прогноз!S471</f>
        <v>0</v>
      </c>
      <c r="AE58" s="72"/>
      <c r="AF58" s="72"/>
      <c r="AG58" s="61"/>
      <c r="AH58" s="61"/>
      <c r="AI58" s="61"/>
      <c r="AJ58" s="61"/>
      <c r="AK58" s="79"/>
      <c r="AL58" s="79"/>
      <c r="AM58" s="61"/>
      <c r="AN58" s="61"/>
    </row>
    <row r="59" spans="1:40" ht="11.4" x14ac:dyDescent="0.2">
      <c r="A59" s="260" t="s">
        <v>109</v>
      </c>
      <c r="B59" s="252">
        <v>51</v>
      </c>
      <c r="C59" s="62" t="s">
        <v>22</v>
      </c>
      <c r="D59" s="225">
        <f t="shared" si="25"/>
        <v>0</v>
      </c>
      <c r="E59" s="225" t="e">
        <f t="shared" si="26"/>
        <v>#DIV/0!</v>
      </c>
      <c r="F59" s="221" t="e">
        <f t="shared" si="27"/>
        <v>#DIV/0!</v>
      </c>
      <c r="G59" s="72" t="s">
        <v>1</v>
      </c>
      <c r="H59" s="221">
        <f t="shared" si="28"/>
        <v>0</v>
      </c>
      <c r="I59" s="72"/>
      <c r="J59" s="221">
        <f t="shared" si="29"/>
        <v>0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221">
        <f>Прогноз!Y472</f>
        <v>0</v>
      </c>
      <c r="AC59" s="221">
        <f>Прогноз!R472</f>
        <v>0</v>
      </c>
      <c r="AD59" s="221">
        <f>Прогноз!S472</f>
        <v>0</v>
      </c>
      <c r="AE59" s="72"/>
      <c r="AF59" s="72"/>
      <c r="AG59" s="61"/>
      <c r="AH59" s="61"/>
      <c r="AI59" s="61"/>
      <c r="AJ59" s="61"/>
      <c r="AK59" s="79"/>
      <c r="AL59" s="79"/>
      <c r="AM59" s="61"/>
      <c r="AN59" s="61"/>
    </row>
    <row r="60" spans="1:40" ht="11.4" x14ac:dyDescent="0.2">
      <c r="A60" s="260" t="s">
        <v>109</v>
      </c>
      <c r="B60" s="254">
        <v>52</v>
      </c>
      <c r="C60" s="62" t="s">
        <v>22</v>
      </c>
      <c r="D60" s="225">
        <f t="shared" si="25"/>
        <v>0</v>
      </c>
      <c r="E60" s="225" t="e">
        <f t="shared" si="26"/>
        <v>#DIV/0!</v>
      </c>
      <c r="F60" s="221" t="e">
        <f t="shared" si="27"/>
        <v>#DIV/0!</v>
      </c>
      <c r="G60" s="72" t="s">
        <v>1</v>
      </c>
      <c r="H60" s="221">
        <f t="shared" si="28"/>
        <v>0</v>
      </c>
      <c r="I60" s="71"/>
      <c r="J60" s="221">
        <f t="shared" si="29"/>
        <v>0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221">
        <f>Прогноз!Y473</f>
        <v>0</v>
      </c>
      <c r="AC60" s="221">
        <f>Прогноз!R473</f>
        <v>0</v>
      </c>
      <c r="AD60" s="221">
        <f>Прогноз!S473</f>
        <v>0</v>
      </c>
      <c r="AE60" s="71"/>
      <c r="AF60" s="71"/>
      <c r="AG60" s="61"/>
      <c r="AH60" s="61"/>
      <c r="AI60" s="61"/>
      <c r="AJ60" s="61"/>
      <c r="AK60" s="61"/>
      <c r="AL60" s="61"/>
      <c r="AM60" s="61"/>
      <c r="AN60" s="61"/>
    </row>
    <row r="61" spans="1:40" ht="11.4" x14ac:dyDescent="0.2">
      <c r="A61" s="260" t="s">
        <v>109</v>
      </c>
      <c r="B61" s="254">
        <v>53</v>
      </c>
      <c r="C61" s="62" t="s">
        <v>22</v>
      </c>
      <c r="D61" s="225">
        <f t="shared" si="25"/>
        <v>0</v>
      </c>
      <c r="E61" s="225" t="e">
        <f t="shared" si="26"/>
        <v>#DIV/0!</v>
      </c>
      <c r="F61" s="221" t="e">
        <f t="shared" si="27"/>
        <v>#DIV/0!</v>
      </c>
      <c r="G61" s="72" t="s">
        <v>1</v>
      </c>
      <c r="H61" s="221">
        <f t="shared" si="28"/>
        <v>0</v>
      </c>
      <c r="I61" s="72"/>
      <c r="J61" s="221">
        <f t="shared" si="29"/>
        <v>0</v>
      </c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221">
        <f>Прогноз!Y474</f>
        <v>0</v>
      </c>
      <c r="AC61" s="221">
        <f>Прогноз!R474</f>
        <v>0</v>
      </c>
      <c r="AD61" s="221">
        <f>Прогноз!S474</f>
        <v>0</v>
      </c>
      <c r="AE61" s="72"/>
      <c r="AF61" s="72"/>
      <c r="AG61" s="61"/>
      <c r="AH61" s="61"/>
      <c r="AI61" s="61"/>
      <c r="AJ61" s="61"/>
      <c r="AK61" s="79"/>
      <c r="AL61" s="79"/>
      <c r="AM61" s="61"/>
      <c r="AN61" s="61"/>
    </row>
    <row r="62" spans="1:40" ht="11.4" x14ac:dyDescent="0.2">
      <c r="A62" s="260" t="s">
        <v>109</v>
      </c>
      <c r="B62" s="256">
        <v>54</v>
      </c>
      <c r="C62" s="62" t="s">
        <v>22</v>
      </c>
      <c r="D62" s="225">
        <f t="shared" si="25"/>
        <v>0</v>
      </c>
      <c r="E62" s="225" t="e">
        <f t="shared" si="26"/>
        <v>#DIV/0!</v>
      </c>
      <c r="F62" s="221" t="e">
        <f t="shared" si="27"/>
        <v>#DIV/0!</v>
      </c>
      <c r="G62" s="72" t="s">
        <v>1</v>
      </c>
      <c r="H62" s="221">
        <f t="shared" si="28"/>
        <v>0</v>
      </c>
      <c r="I62" s="72"/>
      <c r="J62" s="221">
        <f t="shared" si="29"/>
        <v>0</v>
      </c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221">
        <f>Прогноз!Y475</f>
        <v>0</v>
      </c>
      <c r="AC62" s="221">
        <f>Прогноз!R475</f>
        <v>0</v>
      </c>
      <c r="AD62" s="221">
        <f>Прогноз!S475</f>
        <v>0</v>
      </c>
      <c r="AE62" s="72"/>
      <c r="AF62" s="72"/>
      <c r="AG62" s="61"/>
      <c r="AH62" s="61"/>
      <c r="AI62" s="61"/>
      <c r="AJ62" s="61"/>
      <c r="AK62" s="79"/>
      <c r="AL62" s="79"/>
      <c r="AM62" s="61"/>
      <c r="AN62" s="61"/>
    </row>
    <row r="63" spans="1:40" ht="11.4" x14ac:dyDescent="0.2">
      <c r="A63" s="260" t="s">
        <v>109</v>
      </c>
      <c r="B63" s="254">
        <v>55</v>
      </c>
      <c r="C63" s="62" t="s">
        <v>22</v>
      </c>
      <c r="D63" s="225">
        <f t="shared" si="25"/>
        <v>0</v>
      </c>
      <c r="E63" s="225" t="e">
        <f t="shared" si="26"/>
        <v>#DIV/0!</v>
      </c>
      <c r="F63" s="221" t="e">
        <f t="shared" si="27"/>
        <v>#DIV/0!</v>
      </c>
      <c r="G63" s="72" t="s">
        <v>1</v>
      </c>
      <c r="H63" s="221">
        <f t="shared" si="28"/>
        <v>0</v>
      </c>
      <c r="I63" s="72"/>
      <c r="J63" s="221">
        <f t="shared" si="29"/>
        <v>0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221">
        <f>Прогноз!Y476</f>
        <v>0</v>
      </c>
      <c r="AC63" s="221">
        <f>Прогноз!R476</f>
        <v>0</v>
      </c>
      <c r="AD63" s="221">
        <f>Прогноз!S476</f>
        <v>0</v>
      </c>
      <c r="AE63" s="72"/>
      <c r="AF63" s="72"/>
      <c r="AG63" s="61"/>
      <c r="AH63" s="61"/>
      <c r="AI63" s="61"/>
      <c r="AJ63" s="61"/>
      <c r="AK63" s="79"/>
      <c r="AL63" s="61"/>
      <c r="AM63" s="61"/>
      <c r="AN63" s="61"/>
    </row>
    <row r="64" spans="1:40" ht="11.4" x14ac:dyDescent="0.2">
      <c r="A64" s="260" t="s">
        <v>109</v>
      </c>
      <c r="B64" s="254">
        <v>56</v>
      </c>
      <c r="C64" s="62" t="s">
        <v>22</v>
      </c>
      <c r="D64" s="225">
        <f t="shared" si="25"/>
        <v>0</v>
      </c>
      <c r="E64" s="225" t="e">
        <f t="shared" si="26"/>
        <v>#DIV/0!</v>
      </c>
      <c r="F64" s="221" t="e">
        <f t="shared" si="27"/>
        <v>#DIV/0!</v>
      </c>
      <c r="G64" s="72" t="s">
        <v>1</v>
      </c>
      <c r="H64" s="221">
        <f t="shared" si="28"/>
        <v>0</v>
      </c>
      <c r="I64" s="72"/>
      <c r="J64" s="221">
        <f t="shared" si="29"/>
        <v>0</v>
      </c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221">
        <f>Прогноз!Y477</f>
        <v>0</v>
      </c>
      <c r="AC64" s="221">
        <f>Прогноз!R477</f>
        <v>0</v>
      </c>
      <c r="AD64" s="221">
        <f>Прогноз!S477</f>
        <v>0</v>
      </c>
      <c r="AE64" s="72"/>
      <c r="AF64" s="72"/>
      <c r="AG64" s="61"/>
      <c r="AH64" s="61"/>
      <c r="AI64" s="61"/>
      <c r="AJ64" s="61"/>
      <c r="AK64" s="79"/>
      <c r="AL64" s="61"/>
      <c r="AM64" s="61"/>
      <c r="AN64" s="61"/>
    </row>
    <row r="65" spans="1:40" ht="11.4" x14ac:dyDescent="0.2">
      <c r="A65" s="260" t="s">
        <v>109</v>
      </c>
      <c r="B65" s="254">
        <v>57</v>
      </c>
      <c r="C65" s="62" t="s">
        <v>22</v>
      </c>
      <c r="D65" s="225">
        <f t="shared" si="25"/>
        <v>0</v>
      </c>
      <c r="E65" s="225" t="e">
        <f t="shared" si="26"/>
        <v>#DIV/0!</v>
      </c>
      <c r="F65" s="221" t="e">
        <f t="shared" si="27"/>
        <v>#DIV/0!</v>
      </c>
      <c r="G65" s="72" t="s">
        <v>1</v>
      </c>
      <c r="H65" s="221">
        <f t="shared" si="28"/>
        <v>0</v>
      </c>
      <c r="I65" s="72"/>
      <c r="J65" s="221">
        <f t="shared" si="29"/>
        <v>0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221">
        <f>Прогноз!Y478</f>
        <v>0</v>
      </c>
      <c r="AC65" s="221">
        <f>Прогноз!R478</f>
        <v>0</v>
      </c>
      <c r="AD65" s="221">
        <f>Прогноз!S478</f>
        <v>0</v>
      </c>
      <c r="AE65" s="72"/>
      <c r="AF65" s="72"/>
      <c r="AG65" s="61"/>
      <c r="AH65" s="61"/>
      <c r="AI65" s="61"/>
      <c r="AJ65" s="61"/>
      <c r="AK65" s="79"/>
      <c r="AL65" s="79"/>
      <c r="AM65" s="61"/>
      <c r="AN65" s="61"/>
    </row>
    <row r="66" spans="1:40" ht="11.4" x14ac:dyDescent="0.2">
      <c r="A66" s="260" t="s">
        <v>109</v>
      </c>
      <c r="B66" s="254">
        <v>58</v>
      </c>
      <c r="C66" s="62" t="s">
        <v>22</v>
      </c>
      <c r="D66" s="225">
        <f t="shared" si="25"/>
        <v>0</v>
      </c>
      <c r="E66" s="225" t="e">
        <f t="shared" si="26"/>
        <v>#DIV/0!</v>
      </c>
      <c r="F66" s="221" t="e">
        <f t="shared" si="27"/>
        <v>#DIV/0!</v>
      </c>
      <c r="G66" s="72" t="s">
        <v>1</v>
      </c>
      <c r="H66" s="221">
        <f t="shared" si="28"/>
        <v>0</v>
      </c>
      <c r="I66" s="71"/>
      <c r="J66" s="221">
        <f t="shared" si="29"/>
        <v>0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221">
        <f>Прогноз!Y479</f>
        <v>0</v>
      </c>
      <c r="AC66" s="221">
        <f>Прогноз!R479</f>
        <v>0</v>
      </c>
      <c r="AD66" s="221">
        <f>Прогноз!S479</f>
        <v>0</v>
      </c>
      <c r="AE66" s="71"/>
      <c r="AF66" s="71"/>
      <c r="AG66" s="61"/>
      <c r="AH66" s="61"/>
      <c r="AI66" s="61"/>
      <c r="AJ66" s="61"/>
      <c r="AK66" s="61"/>
      <c r="AL66" s="61"/>
      <c r="AM66" s="61"/>
      <c r="AN66" s="61"/>
    </row>
    <row r="67" spans="1:40" ht="11.4" x14ac:dyDescent="0.2">
      <c r="A67" s="260" t="s">
        <v>109</v>
      </c>
      <c r="B67" s="254">
        <v>59</v>
      </c>
      <c r="C67" s="62" t="s">
        <v>22</v>
      </c>
      <c r="D67" s="225">
        <f t="shared" si="25"/>
        <v>0</v>
      </c>
      <c r="E67" s="225" t="e">
        <f t="shared" si="26"/>
        <v>#DIV/0!</v>
      </c>
      <c r="F67" s="221" t="e">
        <f t="shared" si="27"/>
        <v>#DIV/0!</v>
      </c>
      <c r="G67" s="72" t="s">
        <v>1</v>
      </c>
      <c r="H67" s="221">
        <f t="shared" si="28"/>
        <v>0</v>
      </c>
      <c r="I67" s="71"/>
      <c r="J67" s="221">
        <f t="shared" si="29"/>
        <v>0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221">
        <f>Прогноз!Y480</f>
        <v>0</v>
      </c>
      <c r="AC67" s="221">
        <f>Прогноз!R480</f>
        <v>0</v>
      </c>
      <c r="AD67" s="221">
        <f>Прогноз!S480</f>
        <v>0</v>
      </c>
      <c r="AE67" s="71"/>
      <c r="AF67" s="71"/>
      <c r="AG67" s="61"/>
      <c r="AH67" s="61"/>
      <c r="AI67" s="61"/>
      <c r="AJ67" s="61"/>
      <c r="AK67" s="61"/>
      <c r="AL67" s="61"/>
      <c r="AM67" s="61"/>
      <c r="AN67" s="61"/>
    </row>
    <row r="68" spans="1:40" ht="11.4" x14ac:dyDescent="0.2">
      <c r="A68" s="261" t="s">
        <v>109</v>
      </c>
      <c r="B68" s="257">
        <v>60</v>
      </c>
      <c r="C68" s="63" t="s">
        <v>41</v>
      </c>
      <c r="D68" s="225">
        <f>((AC68+AD68)-(H68-AB68))/0.3</f>
        <v>0</v>
      </c>
      <c r="E68" s="226" t="e">
        <f>(AC68*D68/(AC68+AD68))*0.3</f>
        <v>#DIV/0!</v>
      </c>
      <c r="F68" s="222" t="e">
        <f>(AD68*D68/(AC68+AD68))*0.3</f>
        <v>#DIV/0!</v>
      </c>
      <c r="G68" s="72" t="s">
        <v>1</v>
      </c>
      <c r="H68" s="222">
        <f t="shared" si="28"/>
        <v>0</v>
      </c>
      <c r="I68" s="71"/>
      <c r="J68" s="222">
        <f t="shared" si="29"/>
        <v>0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222">
        <f>Прогноз!Y481</f>
        <v>0</v>
      </c>
      <c r="AC68" s="222">
        <f>Прогноз!R481</f>
        <v>0</v>
      </c>
      <c r="AD68" s="222">
        <f>Прогноз!S481</f>
        <v>0</v>
      </c>
      <c r="AE68" s="71"/>
      <c r="AF68" s="71"/>
      <c r="AG68" s="142"/>
      <c r="AH68" s="142"/>
      <c r="AI68" s="61"/>
      <c r="AJ68" s="61"/>
      <c r="AK68" s="61"/>
      <c r="AL68" s="61"/>
      <c r="AM68" s="61"/>
      <c r="AN68" s="61"/>
    </row>
    <row r="69" spans="1:40" ht="11.4" x14ac:dyDescent="0.2">
      <c r="A69" s="260" t="s">
        <v>110</v>
      </c>
      <c r="B69" s="254">
        <v>61</v>
      </c>
      <c r="C69" s="62" t="s">
        <v>22</v>
      </c>
      <c r="D69" s="225">
        <f>Q69-(H69-P69)</f>
        <v>0</v>
      </c>
      <c r="E69" s="62"/>
      <c r="F69" s="73"/>
      <c r="G69" s="72" t="s">
        <v>24</v>
      </c>
      <c r="H69" s="221">
        <f>I69+J69</f>
        <v>0</v>
      </c>
      <c r="I69" s="72"/>
      <c r="J69" s="221">
        <f>K69+L69+M69+N69+O69</f>
        <v>0</v>
      </c>
      <c r="K69" s="72"/>
      <c r="L69" s="72"/>
      <c r="M69" s="72"/>
      <c r="N69" s="72"/>
      <c r="O69" s="72"/>
      <c r="P69" s="221">
        <f>Прогноз!AB482</f>
        <v>0</v>
      </c>
      <c r="Q69" s="221">
        <f>Прогноз!AH482</f>
        <v>0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61"/>
      <c r="AH69" s="61"/>
      <c r="AI69" s="61"/>
      <c r="AJ69" s="61"/>
      <c r="AK69" s="61"/>
      <c r="AL69" s="61"/>
      <c r="AM69" s="61"/>
      <c r="AN69" s="61"/>
    </row>
    <row r="70" spans="1:40" ht="11.4" x14ac:dyDescent="0.2">
      <c r="A70" s="260" t="s">
        <v>110</v>
      </c>
      <c r="B70" s="254">
        <v>62</v>
      </c>
      <c r="C70" s="62" t="s">
        <v>22</v>
      </c>
      <c r="D70" s="225">
        <f t="shared" ref="D70:D85" si="30">Q70-(H70-P70)</f>
        <v>0</v>
      </c>
      <c r="E70" s="62"/>
      <c r="F70" s="73"/>
      <c r="G70" s="72" t="s">
        <v>24</v>
      </c>
      <c r="H70" s="221">
        <f t="shared" ref="H70:H85" si="31">I70+J70</f>
        <v>0</v>
      </c>
      <c r="I70" s="72"/>
      <c r="J70" s="221">
        <f t="shared" ref="J70:J85" si="32">K70+L70+M70+N70+O70</f>
        <v>0</v>
      </c>
      <c r="K70" s="72"/>
      <c r="L70" s="72"/>
      <c r="M70" s="72"/>
      <c r="N70" s="72"/>
      <c r="O70" s="72"/>
      <c r="P70" s="221">
        <f>Прогноз!AB483</f>
        <v>0</v>
      </c>
      <c r="Q70" s="221">
        <f>Прогноз!AH483</f>
        <v>0</v>
      </c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61"/>
      <c r="AH70" s="61"/>
      <c r="AI70" s="61"/>
      <c r="AJ70" s="61"/>
      <c r="AK70" s="61"/>
      <c r="AL70" s="61"/>
      <c r="AM70" s="61"/>
      <c r="AN70" s="61"/>
    </row>
    <row r="71" spans="1:40" ht="11.4" x14ac:dyDescent="0.2">
      <c r="A71" s="260" t="s">
        <v>110</v>
      </c>
      <c r="B71" s="254">
        <v>63</v>
      </c>
      <c r="C71" s="62" t="s">
        <v>22</v>
      </c>
      <c r="D71" s="225">
        <f t="shared" si="30"/>
        <v>0</v>
      </c>
      <c r="E71" s="62"/>
      <c r="F71" s="73"/>
      <c r="G71" s="72" t="s">
        <v>24</v>
      </c>
      <c r="H71" s="221">
        <f t="shared" si="31"/>
        <v>0</v>
      </c>
      <c r="I71" s="72"/>
      <c r="J71" s="221">
        <f t="shared" si="32"/>
        <v>0</v>
      </c>
      <c r="K71" s="72"/>
      <c r="L71" s="72"/>
      <c r="M71" s="72"/>
      <c r="N71" s="72"/>
      <c r="O71" s="72"/>
      <c r="P71" s="221">
        <f>Прогноз!AB484</f>
        <v>0</v>
      </c>
      <c r="Q71" s="221">
        <f>Прогноз!AH484</f>
        <v>0</v>
      </c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61"/>
      <c r="AH71" s="61"/>
      <c r="AI71" s="61"/>
      <c r="AJ71" s="61"/>
      <c r="AK71" s="61"/>
      <c r="AL71" s="61"/>
      <c r="AM71" s="61"/>
      <c r="AN71" s="61"/>
    </row>
    <row r="72" spans="1:40" ht="11.4" x14ac:dyDescent="0.2">
      <c r="A72" s="260" t="s">
        <v>110</v>
      </c>
      <c r="B72" s="254">
        <v>64</v>
      </c>
      <c r="C72" s="62" t="s">
        <v>22</v>
      </c>
      <c r="D72" s="225">
        <f t="shared" si="30"/>
        <v>0</v>
      </c>
      <c r="E72" s="62"/>
      <c r="F72" s="73"/>
      <c r="G72" s="72" t="s">
        <v>24</v>
      </c>
      <c r="H72" s="221">
        <f t="shared" si="31"/>
        <v>0</v>
      </c>
      <c r="I72" s="71"/>
      <c r="J72" s="221">
        <f t="shared" si="32"/>
        <v>0</v>
      </c>
      <c r="K72" s="71"/>
      <c r="L72" s="71"/>
      <c r="M72" s="71"/>
      <c r="N72" s="71"/>
      <c r="O72" s="71"/>
      <c r="P72" s="221">
        <f>Прогноз!AB485</f>
        <v>0</v>
      </c>
      <c r="Q72" s="221">
        <f>Прогноз!AH485</f>
        <v>0</v>
      </c>
      <c r="R72" s="72"/>
      <c r="S72" s="72"/>
      <c r="T72" s="72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61"/>
      <c r="AH72" s="61"/>
      <c r="AI72" s="61"/>
      <c r="AJ72" s="61"/>
      <c r="AK72" s="61"/>
      <c r="AL72" s="61"/>
      <c r="AM72" s="61"/>
      <c r="AN72" s="61"/>
    </row>
    <row r="73" spans="1:40" ht="11.4" x14ac:dyDescent="0.2">
      <c r="A73" s="260" t="s">
        <v>110</v>
      </c>
      <c r="B73" s="254">
        <v>65</v>
      </c>
      <c r="C73" s="62" t="s">
        <v>22</v>
      </c>
      <c r="D73" s="225">
        <f t="shared" si="30"/>
        <v>0</v>
      </c>
      <c r="E73" s="62"/>
      <c r="F73" s="73"/>
      <c r="G73" s="72" t="s">
        <v>24</v>
      </c>
      <c r="H73" s="221">
        <f t="shared" si="31"/>
        <v>0</v>
      </c>
      <c r="I73" s="72"/>
      <c r="J73" s="221">
        <f t="shared" si="32"/>
        <v>0</v>
      </c>
      <c r="K73" s="72"/>
      <c r="L73" s="72"/>
      <c r="M73" s="72"/>
      <c r="N73" s="72"/>
      <c r="O73" s="72"/>
      <c r="P73" s="221">
        <f>Прогноз!AB486</f>
        <v>0</v>
      </c>
      <c r="Q73" s="221">
        <f>Прогноз!AH486</f>
        <v>0</v>
      </c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61"/>
      <c r="AH73" s="61"/>
      <c r="AI73" s="61"/>
      <c r="AJ73" s="61"/>
      <c r="AK73" s="61"/>
      <c r="AL73" s="61"/>
      <c r="AM73" s="61"/>
      <c r="AN73" s="61"/>
    </row>
    <row r="74" spans="1:40" ht="11.4" x14ac:dyDescent="0.2">
      <c r="A74" s="260" t="s">
        <v>110</v>
      </c>
      <c r="B74" s="254">
        <v>66</v>
      </c>
      <c r="C74" s="62" t="s">
        <v>22</v>
      </c>
      <c r="D74" s="225">
        <f t="shared" si="30"/>
        <v>0</v>
      </c>
      <c r="E74" s="62"/>
      <c r="F74" s="73"/>
      <c r="G74" s="72" t="s">
        <v>24</v>
      </c>
      <c r="H74" s="221">
        <f t="shared" si="31"/>
        <v>0</v>
      </c>
      <c r="I74" s="72"/>
      <c r="J74" s="221">
        <f t="shared" si="32"/>
        <v>0</v>
      </c>
      <c r="K74" s="72"/>
      <c r="L74" s="72"/>
      <c r="M74" s="72"/>
      <c r="N74" s="72"/>
      <c r="O74" s="72"/>
      <c r="P74" s="221">
        <f>Прогноз!AB487</f>
        <v>0</v>
      </c>
      <c r="Q74" s="221">
        <f>Прогноз!AH487</f>
        <v>0</v>
      </c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61"/>
      <c r="AH74" s="61"/>
      <c r="AI74" s="61"/>
      <c r="AJ74" s="61"/>
      <c r="AK74" s="61"/>
      <c r="AL74" s="61"/>
      <c r="AM74" s="61"/>
      <c r="AN74" s="61"/>
    </row>
    <row r="75" spans="1:40" ht="11.4" x14ac:dyDescent="0.2">
      <c r="A75" s="260" t="s">
        <v>110</v>
      </c>
      <c r="B75" s="254">
        <v>67</v>
      </c>
      <c r="C75" s="62" t="s">
        <v>22</v>
      </c>
      <c r="D75" s="225">
        <f t="shared" si="30"/>
        <v>0</v>
      </c>
      <c r="E75" s="62"/>
      <c r="F75" s="73"/>
      <c r="G75" s="72" t="s">
        <v>24</v>
      </c>
      <c r="H75" s="221">
        <f t="shared" si="31"/>
        <v>0</v>
      </c>
      <c r="I75" s="72"/>
      <c r="J75" s="221">
        <f t="shared" si="32"/>
        <v>0</v>
      </c>
      <c r="K75" s="72"/>
      <c r="L75" s="72"/>
      <c r="M75" s="72"/>
      <c r="N75" s="72"/>
      <c r="O75" s="72"/>
      <c r="P75" s="221">
        <f>Прогноз!AB488</f>
        <v>0</v>
      </c>
      <c r="Q75" s="221">
        <f>Прогноз!AH488</f>
        <v>0</v>
      </c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61"/>
      <c r="AH75" s="61"/>
      <c r="AI75" s="61"/>
      <c r="AJ75" s="61"/>
      <c r="AK75" s="61"/>
      <c r="AL75" s="61"/>
      <c r="AM75" s="61"/>
      <c r="AN75" s="61"/>
    </row>
    <row r="76" spans="1:40" ht="11.4" x14ac:dyDescent="0.2">
      <c r="A76" s="260" t="s">
        <v>110</v>
      </c>
      <c r="B76" s="254">
        <v>68</v>
      </c>
      <c r="C76" s="62" t="s">
        <v>22</v>
      </c>
      <c r="D76" s="225">
        <f t="shared" si="30"/>
        <v>0</v>
      </c>
      <c r="E76" s="62"/>
      <c r="F76" s="73"/>
      <c r="G76" s="72" t="s">
        <v>24</v>
      </c>
      <c r="H76" s="221">
        <f t="shared" si="31"/>
        <v>0</v>
      </c>
      <c r="I76" s="72"/>
      <c r="J76" s="221">
        <f t="shared" si="32"/>
        <v>0</v>
      </c>
      <c r="K76" s="72"/>
      <c r="L76" s="72"/>
      <c r="M76" s="72"/>
      <c r="N76" s="72"/>
      <c r="O76" s="72"/>
      <c r="P76" s="221">
        <f>Прогноз!AB489</f>
        <v>0</v>
      </c>
      <c r="Q76" s="221">
        <f>Прогноз!AH489</f>
        <v>0</v>
      </c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61"/>
      <c r="AH76" s="61"/>
      <c r="AI76" s="61"/>
      <c r="AJ76" s="61"/>
      <c r="AK76" s="61"/>
      <c r="AL76" s="61"/>
      <c r="AM76" s="61"/>
      <c r="AN76" s="61"/>
    </row>
    <row r="77" spans="1:40" ht="11.4" x14ac:dyDescent="0.2">
      <c r="A77" s="260" t="s">
        <v>110</v>
      </c>
      <c r="B77" s="254">
        <v>69</v>
      </c>
      <c r="C77" s="62" t="s">
        <v>22</v>
      </c>
      <c r="D77" s="225">
        <f t="shared" si="30"/>
        <v>0</v>
      </c>
      <c r="E77" s="62"/>
      <c r="F77" s="73"/>
      <c r="G77" s="72" t="s">
        <v>24</v>
      </c>
      <c r="H77" s="221">
        <f t="shared" si="31"/>
        <v>0</v>
      </c>
      <c r="I77" s="72"/>
      <c r="J77" s="221">
        <f t="shared" si="32"/>
        <v>0</v>
      </c>
      <c r="K77" s="72"/>
      <c r="L77" s="72"/>
      <c r="M77" s="72"/>
      <c r="N77" s="72"/>
      <c r="O77" s="72"/>
      <c r="P77" s="221">
        <f>Прогноз!AB490</f>
        <v>0</v>
      </c>
      <c r="Q77" s="221">
        <f>Прогноз!AH490</f>
        <v>0</v>
      </c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61"/>
      <c r="AH77" s="61"/>
      <c r="AI77" s="61"/>
      <c r="AJ77" s="61"/>
      <c r="AK77" s="61"/>
      <c r="AL77" s="61"/>
      <c r="AM77" s="61"/>
      <c r="AN77" s="61"/>
    </row>
    <row r="78" spans="1:40" ht="11.4" x14ac:dyDescent="0.2">
      <c r="A78" s="260" t="s">
        <v>110</v>
      </c>
      <c r="B78" s="254">
        <v>70</v>
      </c>
      <c r="C78" s="62" t="s">
        <v>22</v>
      </c>
      <c r="D78" s="225">
        <f t="shared" si="30"/>
        <v>0</v>
      </c>
      <c r="E78" s="62"/>
      <c r="F78" s="73"/>
      <c r="G78" s="72" t="s">
        <v>24</v>
      </c>
      <c r="H78" s="221">
        <f t="shared" si="31"/>
        <v>0</v>
      </c>
      <c r="I78" s="72"/>
      <c r="J78" s="221">
        <f t="shared" si="32"/>
        <v>0</v>
      </c>
      <c r="K78" s="72"/>
      <c r="L78" s="72"/>
      <c r="M78" s="72"/>
      <c r="N78" s="72"/>
      <c r="O78" s="72"/>
      <c r="P78" s="221">
        <f>Прогноз!AB491</f>
        <v>0</v>
      </c>
      <c r="Q78" s="221">
        <f>Прогноз!AH491</f>
        <v>0</v>
      </c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61"/>
      <c r="AH78" s="61"/>
      <c r="AI78" s="61"/>
      <c r="AJ78" s="61"/>
      <c r="AK78" s="61"/>
      <c r="AL78" s="61"/>
      <c r="AM78" s="61"/>
      <c r="AN78" s="61"/>
    </row>
    <row r="79" spans="1:40" ht="11.4" x14ac:dyDescent="0.2">
      <c r="A79" s="260" t="s">
        <v>110</v>
      </c>
      <c r="B79" s="254">
        <v>71</v>
      </c>
      <c r="C79" s="62" t="s">
        <v>22</v>
      </c>
      <c r="D79" s="225">
        <f t="shared" si="30"/>
        <v>0</v>
      </c>
      <c r="E79" s="62"/>
      <c r="F79" s="73"/>
      <c r="G79" s="72" t="s">
        <v>24</v>
      </c>
      <c r="H79" s="221">
        <f t="shared" si="31"/>
        <v>0</v>
      </c>
      <c r="I79" s="72"/>
      <c r="J79" s="221">
        <f t="shared" si="32"/>
        <v>0</v>
      </c>
      <c r="K79" s="72"/>
      <c r="L79" s="72"/>
      <c r="M79" s="72"/>
      <c r="N79" s="72"/>
      <c r="O79" s="72"/>
      <c r="P79" s="221">
        <f>Прогноз!AB492</f>
        <v>0</v>
      </c>
      <c r="Q79" s="221">
        <f>Прогноз!AH492</f>
        <v>0</v>
      </c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61"/>
      <c r="AH79" s="61"/>
      <c r="AI79" s="61"/>
      <c r="AJ79" s="61"/>
      <c r="AK79" s="61"/>
      <c r="AL79" s="61"/>
      <c r="AM79" s="61"/>
      <c r="AN79" s="61"/>
    </row>
    <row r="80" spans="1:40" ht="11.4" x14ac:dyDescent="0.2">
      <c r="A80" s="260" t="s">
        <v>110</v>
      </c>
      <c r="B80" s="254">
        <v>72</v>
      </c>
      <c r="C80" s="62" t="s">
        <v>22</v>
      </c>
      <c r="D80" s="225">
        <f t="shared" si="30"/>
        <v>0</v>
      </c>
      <c r="E80" s="62"/>
      <c r="F80" s="73"/>
      <c r="G80" s="72" t="s">
        <v>24</v>
      </c>
      <c r="H80" s="221">
        <f t="shared" si="31"/>
        <v>0</v>
      </c>
      <c r="I80" s="72"/>
      <c r="J80" s="221">
        <f t="shared" si="32"/>
        <v>0</v>
      </c>
      <c r="K80" s="72"/>
      <c r="L80" s="72"/>
      <c r="M80" s="72"/>
      <c r="N80" s="72"/>
      <c r="O80" s="72"/>
      <c r="P80" s="221">
        <f>Прогноз!AB493</f>
        <v>0</v>
      </c>
      <c r="Q80" s="221">
        <f>Прогноз!AH493</f>
        <v>0</v>
      </c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61"/>
      <c r="AH80" s="61"/>
      <c r="AI80" s="61"/>
      <c r="AJ80" s="61"/>
      <c r="AK80" s="61"/>
      <c r="AL80" s="61"/>
      <c r="AM80" s="61"/>
      <c r="AN80" s="61"/>
    </row>
    <row r="81" spans="1:40" ht="11.4" x14ac:dyDescent="0.2">
      <c r="A81" s="260" t="s">
        <v>110</v>
      </c>
      <c r="B81" s="254">
        <v>73</v>
      </c>
      <c r="C81" s="62" t="s">
        <v>22</v>
      </c>
      <c r="D81" s="225">
        <f t="shared" si="30"/>
        <v>0</v>
      </c>
      <c r="E81" s="62"/>
      <c r="F81" s="73"/>
      <c r="G81" s="72" t="s">
        <v>24</v>
      </c>
      <c r="H81" s="221">
        <f t="shared" si="31"/>
        <v>0</v>
      </c>
      <c r="I81" s="72"/>
      <c r="J81" s="221">
        <f t="shared" si="32"/>
        <v>0</v>
      </c>
      <c r="K81" s="72"/>
      <c r="L81" s="72"/>
      <c r="M81" s="72"/>
      <c r="N81" s="72"/>
      <c r="O81" s="72"/>
      <c r="P81" s="221">
        <f>Прогноз!AB494</f>
        <v>0</v>
      </c>
      <c r="Q81" s="221">
        <f>Прогноз!AH494</f>
        <v>0</v>
      </c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61"/>
      <c r="AH81" s="61"/>
      <c r="AI81" s="61"/>
      <c r="AJ81" s="61"/>
      <c r="AK81" s="61"/>
      <c r="AL81" s="61"/>
      <c r="AM81" s="61"/>
      <c r="AN81" s="61"/>
    </row>
    <row r="82" spans="1:40" ht="11.4" x14ac:dyDescent="0.2">
      <c r="A82" s="260" t="s">
        <v>110</v>
      </c>
      <c r="B82" s="254">
        <v>74</v>
      </c>
      <c r="C82" s="62" t="s">
        <v>22</v>
      </c>
      <c r="D82" s="225">
        <f t="shared" si="30"/>
        <v>0</v>
      </c>
      <c r="E82" s="62"/>
      <c r="F82" s="73"/>
      <c r="G82" s="72" t="s">
        <v>24</v>
      </c>
      <c r="H82" s="221">
        <f t="shared" si="31"/>
        <v>0</v>
      </c>
      <c r="I82" s="72"/>
      <c r="J82" s="221">
        <f t="shared" si="32"/>
        <v>0</v>
      </c>
      <c r="K82" s="72"/>
      <c r="L82" s="72"/>
      <c r="M82" s="72"/>
      <c r="N82" s="72"/>
      <c r="O82" s="72"/>
      <c r="P82" s="221">
        <f>Прогноз!AB495</f>
        <v>0</v>
      </c>
      <c r="Q82" s="221">
        <f>Прогноз!AH495</f>
        <v>0</v>
      </c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61"/>
      <c r="AH82" s="61"/>
      <c r="AI82" s="61"/>
      <c r="AJ82" s="61"/>
      <c r="AK82" s="61"/>
      <c r="AL82" s="61"/>
      <c r="AM82" s="61"/>
      <c r="AN82" s="61"/>
    </row>
    <row r="83" spans="1:40" ht="11.4" x14ac:dyDescent="0.2">
      <c r="A83" s="260" t="s">
        <v>110</v>
      </c>
      <c r="B83" s="254">
        <v>75</v>
      </c>
      <c r="C83" s="62" t="s">
        <v>22</v>
      </c>
      <c r="D83" s="225">
        <f t="shared" si="30"/>
        <v>0</v>
      </c>
      <c r="E83" s="62"/>
      <c r="F83" s="73"/>
      <c r="G83" s="72" t="s">
        <v>24</v>
      </c>
      <c r="H83" s="221">
        <f t="shared" si="31"/>
        <v>0</v>
      </c>
      <c r="I83" s="72"/>
      <c r="J83" s="221">
        <f t="shared" si="32"/>
        <v>0</v>
      </c>
      <c r="K83" s="72"/>
      <c r="L83" s="72"/>
      <c r="M83" s="72"/>
      <c r="N83" s="72"/>
      <c r="O83" s="72"/>
      <c r="P83" s="221">
        <f>Прогноз!AB496</f>
        <v>0</v>
      </c>
      <c r="Q83" s="221">
        <f>Прогноз!AH496</f>
        <v>0</v>
      </c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61"/>
      <c r="AH83" s="61"/>
      <c r="AI83" s="61"/>
      <c r="AJ83" s="61"/>
      <c r="AK83" s="61"/>
      <c r="AL83" s="61"/>
      <c r="AM83" s="61"/>
      <c r="AN83" s="61"/>
    </row>
    <row r="84" spans="1:40" ht="10.199999999999999" customHeight="1" x14ac:dyDescent="0.2">
      <c r="A84" s="260" t="s">
        <v>110</v>
      </c>
      <c r="B84" s="254">
        <v>76</v>
      </c>
      <c r="C84" s="62" t="s">
        <v>22</v>
      </c>
      <c r="D84" s="225">
        <f t="shared" si="30"/>
        <v>0</v>
      </c>
      <c r="E84" s="62"/>
      <c r="F84" s="73"/>
      <c r="G84" s="72" t="s">
        <v>24</v>
      </c>
      <c r="H84" s="221">
        <f t="shared" si="31"/>
        <v>0</v>
      </c>
      <c r="I84" s="72"/>
      <c r="J84" s="221">
        <f t="shared" si="32"/>
        <v>0</v>
      </c>
      <c r="K84" s="72"/>
      <c r="L84" s="72"/>
      <c r="M84" s="72"/>
      <c r="N84" s="72"/>
      <c r="O84" s="72"/>
      <c r="P84" s="221">
        <f>Прогноз!AB497</f>
        <v>0</v>
      </c>
      <c r="Q84" s="221">
        <f>Прогноз!AH497</f>
        <v>0</v>
      </c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61"/>
      <c r="AH84" s="61"/>
      <c r="AI84" s="61"/>
      <c r="AJ84" s="61"/>
      <c r="AK84" s="61"/>
      <c r="AL84" s="61"/>
      <c r="AM84" s="61"/>
      <c r="AN84" s="61"/>
    </row>
    <row r="85" spans="1:40" ht="11.4" x14ac:dyDescent="0.2">
      <c r="A85" s="260" t="s">
        <v>110</v>
      </c>
      <c r="B85" s="254">
        <v>77</v>
      </c>
      <c r="C85" s="62" t="s">
        <v>22</v>
      </c>
      <c r="D85" s="225">
        <f t="shared" si="30"/>
        <v>0</v>
      </c>
      <c r="E85" s="62"/>
      <c r="F85" s="73"/>
      <c r="G85" s="72" t="s">
        <v>24</v>
      </c>
      <c r="H85" s="221">
        <f t="shared" si="31"/>
        <v>0</v>
      </c>
      <c r="I85" s="72"/>
      <c r="J85" s="221">
        <f t="shared" si="32"/>
        <v>0</v>
      </c>
      <c r="K85" s="72"/>
      <c r="L85" s="72"/>
      <c r="M85" s="72"/>
      <c r="N85" s="72"/>
      <c r="O85" s="72"/>
      <c r="P85" s="221">
        <f>Прогноз!AB498</f>
        <v>0</v>
      </c>
      <c r="Q85" s="221">
        <f>Прогноз!AH498</f>
        <v>0</v>
      </c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61"/>
      <c r="AH85" s="61"/>
      <c r="AI85" s="61"/>
      <c r="AJ85" s="61"/>
      <c r="AK85" s="61"/>
      <c r="AL85" s="61"/>
      <c r="AM85" s="61"/>
      <c r="AN85" s="61"/>
    </row>
    <row r="86" spans="1:40" ht="11.4" x14ac:dyDescent="0.2">
      <c r="A86" s="260" t="s">
        <v>103</v>
      </c>
      <c r="B86" s="254">
        <v>78</v>
      </c>
      <c r="C86" s="62" t="s">
        <v>22</v>
      </c>
      <c r="D86" s="225">
        <f>(X86+Y86)-(H86-V233-W233)</f>
        <v>0</v>
      </c>
      <c r="E86" s="225" t="e">
        <f>X86*D86/(X86+Y86)</f>
        <v>#DIV/0!</v>
      </c>
      <c r="F86" s="221" t="e">
        <f>Y86*D86/(X86+Y86)</f>
        <v>#DIV/0!</v>
      </c>
      <c r="G86" s="72" t="s">
        <v>28</v>
      </c>
      <c r="H86" s="221">
        <f>I86+J86</f>
        <v>0</v>
      </c>
      <c r="I86" s="72"/>
      <c r="J86" s="223">
        <f>K86+L86+M86+N86+O86</f>
        <v>0</v>
      </c>
      <c r="K86" s="221">
        <f>'Расходная накладная'!U162</f>
        <v>0</v>
      </c>
      <c r="L86" s="221">
        <f>'Расходная накладная'!V162</f>
        <v>0</v>
      </c>
      <c r="M86" s="221">
        <f>'Расходная накладная'!W162</f>
        <v>0</v>
      </c>
      <c r="N86" s="221">
        <f>'Расходная накладная'!X162</f>
        <v>0</v>
      </c>
      <c r="O86" s="221">
        <f>'Расходная накладная'!Y162</f>
        <v>0</v>
      </c>
      <c r="P86" s="72"/>
      <c r="Q86" s="72"/>
      <c r="R86" s="72"/>
      <c r="S86" s="72"/>
      <c r="T86" s="72"/>
      <c r="U86" s="72"/>
      <c r="V86" s="72"/>
      <c r="W86" s="72"/>
      <c r="X86" s="221">
        <f>Прогноз!T499</f>
        <v>0</v>
      </c>
      <c r="Y86" s="221">
        <f>Прогноз!U499</f>
        <v>0</v>
      </c>
      <c r="Z86" s="72"/>
      <c r="AA86" s="72"/>
      <c r="AB86" s="72"/>
      <c r="AC86" s="72"/>
      <c r="AD86" s="72"/>
      <c r="AE86" s="72"/>
      <c r="AF86" s="72"/>
      <c r="AG86" s="61"/>
      <c r="AH86" s="61"/>
      <c r="AI86" s="61"/>
      <c r="AJ86" s="61"/>
      <c r="AK86" s="61"/>
      <c r="AL86" s="61"/>
      <c r="AM86" s="61"/>
      <c r="AN86" s="61"/>
    </row>
    <row r="87" spans="1:40" ht="11.4" x14ac:dyDescent="0.2">
      <c r="A87" s="260" t="s">
        <v>103</v>
      </c>
      <c r="B87" s="258">
        <v>79</v>
      </c>
      <c r="C87" s="62" t="s">
        <v>22</v>
      </c>
      <c r="D87" s="225">
        <f t="shared" ref="D87:D90" si="33">(X87+Y87)-(H87-V234-W234)</f>
        <v>0</v>
      </c>
      <c r="E87" s="225" t="e">
        <f t="shared" ref="E87:E90" si="34">X87*D87/(X87+Y87)</f>
        <v>#DIV/0!</v>
      </c>
      <c r="F87" s="221" t="e">
        <f t="shared" ref="F87:F90" si="35">Y87*D87/(X87+Y87)</f>
        <v>#DIV/0!</v>
      </c>
      <c r="G87" s="72" t="s">
        <v>28</v>
      </c>
      <c r="H87" s="221">
        <f t="shared" ref="H87:H115" si="36">I87+J87</f>
        <v>0</v>
      </c>
      <c r="I87" s="72"/>
      <c r="J87" s="224">
        <f t="shared" ref="J87:J115" si="37">K87+L87+M87+N87+O87</f>
        <v>0</v>
      </c>
      <c r="K87" s="221">
        <f>'Расходная накладная'!U163</f>
        <v>0</v>
      </c>
      <c r="L87" s="221">
        <f>'Расходная накладная'!V163</f>
        <v>0</v>
      </c>
      <c r="M87" s="221">
        <f>'Расходная накладная'!W163</f>
        <v>0</v>
      </c>
      <c r="N87" s="221">
        <f>'Расходная накладная'!X163</f>
        <v>0</v>
      </c>
      <c r="O87" s="221">
        <f>'Расходная накладная'!Y163</f>
        <v>0</v>
      </c>
      <c r="P87" s="72"/>
      <c r="Q87" s="72"/>
      <c r="R87" s="72"/>
      <c r="S87" s="72"/>
      <c r="T87" s="72"/>
      <c r="U87" s="72"/>
      <c r="V87" s="72"/>
      <c r="W87" s="72"/>
      <c r="X87" s="221">
        <f>Прогноз!T500</f>
        <v>0</v>
      </c>
      <c r="Y87" s="221">
        <f>Прогноз!U500</f>
        <v>0</v>
      </c>
      <c r="Z87" s="72"/>
      <c r="AA87" s="72"/>
      <c r="AB87" s="72"/>
      <c r="AC87" s="72"/>
      <c r="AD87" s="72"/>
      <c r="AE87" s="72"/>
      <c r="AF87" s="72"/>
      <c r="AG87" s="61"/>
      <c r="AH87" s="61"/>
      <c r="AI87" s="61"/>
      <c r="AJ87" s="61"/>
      <c r="AK87" s="61"/>
      <c r="AL87" s="61"/>
      <c r="AM87" s="61"/>
      <c r="AN87" s="61"/>
    </row>
    <row r="88" spans="1:40" ht="11.4" x14ac:dyDescent="0.2">
      <c r="A88" s="260" t="s">
        <v>103</v>
      </c>
      <c r="B88" s="258">
        <v>80</v>
      </c>
      <c r="C88" s="62" t="s">
        <v>22</v>
      </c>
      <c r="D88" s="225">
        <f>(X88+Y88)-(H88-V235-W235)</f>
        <v>0</v>
      </c>
      <c r="E88" s="225" t="e">
        <f t="shared" si="34"/>
        <v>#DIV/0!</v>
      </c>
      <c r="F88" s="221" t="e">
        <f t="shared" si="35"/>
        <v>#DIV/0!</v>
      </c>
      <c r="G88" s="72" t="s">
        <v>28</v>
      </c>
      <c r="H88" s="221">
        <f t="shared" si="36"/>
        <v>0</v>
      </c>
      <c r="I88" s="72"/>
      <c r="J88" s="224">
        <f t="shared" si="37"/>
        <v>0</v>
      </c>
      <c r="K88" s="221">
        <f>'Расходная накладная'!U164</f>
        <v>0</v>
      </c>
      <c r="L88" s="221">
        <f>'Расходная накладная'!V164</f>
        <v>0</v>
      </c>
      <c r="M88" s="221">
        <f>'Расходная накладная'!W164</f>
        <v>0</v>
      </c>
      <c r="N88" s="221">
        <f>'Расходная накладная'!X164</f>
        <v>0</v>
      </c>
      <c r="O88" s="221">
        <f>'Расходная накладная'!Y164</f>
        <v>0</v>
      </c>
      <c r="P88" s="72"/>
      <c r="Q88" s="72"/>
      <c r="R88" s="72"/>
      <c r="S88" s="72"/>
      <c r="T88" s="72"/>
      <c r="U88" s="72"/>
      <c r="V88" s="72"/>
      <c r="W88" s="72"/>
      <c r="X88" s="221">
        <f>Прогноз!T501</f>
        <v>0</v>
      </c>
      <c r="Y88" s="221">
        <f>Прогноз!U501</f>
        <v>0</v>
      </c>
      <c r="Z88" s="72"/>
      <c r="AA88" s="72"/>
      <c r="AB88" s="72"/>
      <c r="AC88" s="72"/>
      <c r="AD88" s="72"/>
      <c r="AE88" s="72"/>
      <c r="AF88" s="72"/>
      <c r="AG88" s="61"/>
      <c r="AH88" s="61"/>
      <c r="AI88" s="61"/>
      <c r="AJ88" s="61"/>
      <c r="AK88" s="61"/>
      <c r="AL88" s="61"/>
      <c r="AM88" s="61"/>
      <c r="AN88" s="61"/>
    </row>
    <row r="89" spans="1:40" ht="11.4" x14ac:dyDescent="0.2">
      <c r="A89" s="260" t="s">
        <v>103</v>
      </c>
      <c r="B89" s="259">
        <v>81</v>
      </c>
      <c r="C89" s="62" t="s">
        <v>22</v>
      </c>
      <c r="D89" s="225">
        <f t="shared" si="33"/>
        <v>0</v>
      </c>
      <c r="E89" s="225" t="e">
        <f>X89*D89/(X89+Y89)</f>
        <v>#DIV/0!</v>
      </c>
      <c r="F89" s="221" t="e">
        <f t="shared" si="35"/>
        <v>#DIV/0!</v>
      </c>
      <c r="G89" s="72" t="s">
        <v>28</v>
      </c>
      <c r="H89" s="221">
        <f t="shared" si="36"/>
        <v>0</v>
      </c>
      <c r="I89" s="72"/>
      <c r="J89" s="223">
        <f>K89+L89+M89+N89+O89</f>
        <v>0</v>
      </c>
      <c r="K89" s="221">
        <f>'Расходная накладная'!U165</f>
        <v>0</v>
      </c>
      <c r="L89" s="221">
        <f>'Расходная накладная'!V165</f>
        <v>0</v>
      </c>
      <c r="M89" s="221">
        <f>'Расходная накладная'!W165</f>
        <v>0</v>
      </c>
      <c r="N89" s="221">
        <f>'Расходная накладная'!X165</f>
        <v>0</v>
      </c>
      <c r="O89" s="221">
        <f>'Расходная накладная'!Y165</f>
        <v>0</v>
      </c>
      <c r="P89" s="72"/>
      <c r="Q89" s="72"/>
      <c r="R89" s="72"/>
      <c r="S89" s="72"/>
      <c r="T89" s="72"/>
      <c r="U89" s="72"/>
      <c r="V89" s="72"/>
      <c r="W89" s="72"/>
      <c r="X89" s="221">
        <f>Прогноз!T502</f>
        <v>0</v>
      </c>
      <c r="Y89" s="221">
        <f>Прогноз!U502</f>
        <v>0</v>
      </c>
      <c r="Z89" s="72"/>
      <c r="AA89" s="72"/>
      <c r="AB89" s="72"/>
      <c r="AC89" s="72"/>
      <c r="AD89" s="72"/>
      <c r="AE89" s="72"/>
      <c r="AF89" s="72"/>
      <c r="AG89" s="61"/>
      <c r="AH89" s="61"/>
      <c r="AI89" s="61"/>
      <c r="AJ89" s="61"/>
      <c r="AK89" s="61"/>
      <c r="AL89" s="61"/>
      <c r="AM89" s="61"/>
      <c r="AN89" s="61"/>
    </row>
    <row r="90" spans="1:40" ht="11.4" x14ac:dyDescent="0.2">
      <c r="A90" s="260" t="s">
        <v>103</v>
      </c>
      <c r="B90" s="258">
        <v>82</v>
      </c>
      <c r="C90" s="62" t="s">
        <v>22</v>
      </c>
      <c r="D90" s="225">
        <f t="shared" si="33"/>
        <v>0</v>
      </c>
      <c r="E90" s="225" t="e">
        <f t="shared" si="34"/>
        <v>#DIV/0!</v>
      </c>
      <c r="F90" s="221" t="e">
        <f t="shared" si="35"/>
        <v>#DIV/0!</v>
      </c>
      <c r="G90" s="72" t="s">
        <v>28</v>
      </c>
      <c r="H90" s="221">
        <f t="shared" si="36"/>
        <v>0</v>
      </c>
      <c r="I90" s="72"/>
      <c r="J90" s="224">
        <f t="shared" si="37"/>
        <v>0</v>
      </c>
      <c r="K90" s="221">
        <f>'Расходная накладная'!U166</f>
        <v>0</v>
      </c>
      <c r="L90" s="221">
        <f>'Расходная накладная'!V166</f>
        <v>0</v>
      </c>
      <c r="M90" s="221">
        <f>'Расходная накладная'!W166</f>
        <v>0</v>
      </c>
      <c r="N90" s="221">
        <f>'Расходная накладная'!X166</f>
        <v>0</v>
      </c>
      <c r="O90" s="221">
        <f>'Расходная накладная'!Y166</f>
        <v>0</v>
      </c>
      <c r="P90" s="72"/>
      <c r="Q90" s="72"/>
      <c r="R90" s="72"/>
      <c r="S90" s="72"/>
      <c r="T90" s="72"/>
      <c r="U90" s="72"/>
      <c r="V90" s="72"/>
      <c r="W90" s="72"/>
      <c r="X90" s="221">
        <f>Прогноз!T503</f>
        <v>0</v>
      </c>
      <c r="Y90" s="221">
        <f>Прогноз!U503</f>
        <v>0</v>
      </c>
      <c r="Z90" s="72"/>
      <c r="AA90" s="72"/>
      <c r="AB90" s="72"/>
      <c r="AC90" s="72"/>
      <c r="AD90" s="72"/>
      <c r="AE90" s="72"/>
      <c r="AF90" s="72"/>
      <c r="AG90" s="61"/>
      <c r="AH90" s="61"/>
      <c r="AI90" s="61"/>
      <c r="AJ90" s="61"/>
      <c r="AK90" s="61"/>
      <c r="AL90" s="61"/>
      <c r="AM90" s="79"/>
      <c r="AN90" s="79"/>
    </row>
    <row r="91" spans="1:40" ht="11.4" x14ac:dyDescent="0.2">
      <c r="A91" s="260" t="s">
        <v>109</v>
      </c>
      <c r="B91" s="252">
        <v>1</v>
      </c>
      <c r="C91" s="62" t="s">
        <v>22</v>
      </c>
      <c r="D91" s="225">
        <f>(AM91+AN91)-(H91-(AK9+AL9))</f>
        <v>0</v>
      </c>
      <c r="E91" s="225" t="e">
        <f>AM91*D91/(AM91+AN91)</f>
        <v>#DIV/0!</v>
      </c>
      <c r="F91" s="221" t="e">
        <f>AN91*D91/(AM91+AN91)</f>
        <v>#DIV/0!</v>
      </c>
      <c r="G91" s="72" t="s">
        <v>29</v>
      </c>
      <c r="H91" s="221">
        <f t="shared" si="36"/>
        <v>0</v>
      </c>
      <c r="I91" s="72"/>
      <c r="J91" s="221">
        <f t="shared" si="37"/>
        <v>0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61"/>
      <c r="AH91" s="61"/>
      <c r="AI91" s="61"/>
      <c r="AJ91" s="61"/>
      <c r="AK91" s="61"/>
      <c r="AL91" s="61"/>
      <c r="AM91" s="212">
        <f>Прогноз!V422</f>
        <v>0</v>
      </c>
      <c r="AN91" s="212">
        <f>Прогноз!W422</f>
        <v>0</v>
      </c>
    </row>
    <row r="92" spans="1:40" ht="11.4" x14ac:dyDescent="0.2">
      <c r="A92" s="260" t="s">
        <v>109</v>
      </c>
      <c r="B92" s="252">
        <v>2</v>
      </c>
      <c r="C92" s="62" t="s">
        <v>22</v>
      </c>
      <c r="D92" s="225">
        <f t="shared" ref="D92:D95" si="38">(AM92+AN92)-(H92-(AK10+AL10))</f>
        <v>0</v>
      </c>
      <c r="E92" s="225" t="e">
        <f t="shared" ref="E92:E95" si="39">AM92*D92/(AM92+AN92)</f>
        <v>#DIV/0!</v>
      </c>
      <c r="F92" s="221" t="e">
        <f t="shared" ref="F92:F95" si="40">AN92*D92/(AM92+AN92)</f>
        <v>#DIV/0!</v>
      </c>
      <c r="G92" s="72" t="s">
        <v>29</v>
      </c>
      <c r="H92" s="221">
        <f t="shared" si="36"/>
        <v>0</v>
      </c>
      <c r="I92" s="72"/>
      <c r="J92" s="221">
        <f t="shared" si="37"/>
        <v>0</v>
      </c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61"/>
      <c r="AH92" s="61"/>
      <c r="AI92" s="61"/>
      <c r="AJ92" s="61"/>
      <c r="AK92" s="61"/>
      <c r="AL92" s="61"/>
      <c r="AM92" s="212">
        <f>Прогноз!V423</f>
        <v>0</v>
      </c>
      <c r="AN92" s="212">
        <f>Прогноз!W423</f>
        <v>0</v>
      </c>
    </row>
    <row r="93" spans="1:40" ht="11.4" x14ac:dyDescent="0.2">
      <c r="A93" s="260" t="s">
        <v>109</v>
      </c>
      <c r="B93" s="252">
        <v>3</v>
      </c>
      <c r="C93" s="62" t="s">
        <v>22</v>
      </c>
      <c r="D93" s="225">
        <f t="shared" si="38"/>
        <v>0</v>
      </c>
      <c r="E93" s="225" t="e">
        <f t="shared" si="39"/>
        <v>#DIV/0!</v>
      </c>
      <c r="F93" s="221" t="e">
        <f t="shared" si="40"/>
        <v>#DIV/0!</v>
      </c>
      <c r="G93" s="72" t="s">
        <v>29</v>
      </c>
      <c r="H93" s="221">
        <f t="shared" si="36"/>
        <v>0</v>
      </c>
      <c r="I93" s="72"/>
      <c r="J93" s="221">
        <f t="shared" si="37"/>
        <v>0</v>
      </c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61"/>
      <c r="AH93" s="61"/>
      <c r="AI93" s="61"/>
      <c r="AJ93" s="61"/>
      <c r="AK93" s="61"/>
      <c r="AL93" s="61"/>
      <c r="AM93" s="212">
        <f>Прогноз!V424</f>
        <v>0</v>
      </c>
      <c r="AN93" s="212">
        <f>Прогноз!W424</f>
        <v>0</v>
      </c>
    </row>
    <row r="94" spans="1:40" ht="11.4" x14ac:dyDescent="0.2">
      <c r="A94" s="260" t="s">
        <v>109</v>
      </c>
      <c r="B94" s="252">
        <v>4</v>
      </c>
      <c r="C94" s="62" t="s">
        <v>22</v>
      </c>
      <c r="D94" s="225">
        <f t="shared" si="38"/>
        <v>0</v>
      </c>
      <c r="E94" s="225" t="e">
        <f t="shared" si="39"/>
        <v>#DIV/0!</v>
      </c>
      <c r="F94" s="221" t="e">
        <f t="shared" si="40"/>
        <v>#DIV/0!</v>
      </c>
      <c r="G94" s="72" t="s">
        <v>29</v>
      </c>
      <c r="H94" s="221">
        <f t="shared" si="36"/>
        <v>0</v>
      </c>
      <c r="I94" s="72"/>
      <c r="J94" s="221">
        <f t="shared" si="37"/>
        <v>0</v>
      </c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61"/>
      <c r="AH94" s="61"/>
      <c r="AI94" s="61"/>
      <c r="AJ94" s="61"/>
      <c r="AK94" s="61"/>
      <c r="AL94" s="61"/>
      <c r="AM94" s="212">
        <f>Прогноз!V425</f>
        <v>0</v>
      </c>
      <c r="AN94" s="212">
        <f>Прогноз!W425</f>
        <v>0</v>
      </c>
    </row>
    <row r="95" spans="1:40" ht="11.4" x14ac:dyDescent="0.2">
      <c r="A95" s="260" t="s">
        <v>109</v>
      </c>
      <c r="B95" s="252">
        <v>5</v>
      </c>
      <c r="C95" s="62" t="s">
        <v>22</v>
      </c>
      <c r="D95" s="225">
        <f t="shared" si="38"/>
        <v>0</v>
      </c>
      <c r="E95" s="225" t="e">
        <f t="shared" si="39"/>
        <v>#DIV/0!</v>
      </c>
      <c r="F95" s="221" t="e">
        <f t="shared" si="40"/>
        <v>#DIV/0!</v>
      </c>
      <c r="G95" s="72" t="s">
        <v>29</v>
      </c>
      <c r="H95" s="221">
        <f t="shared" si="36"/>
        <v>0</v>
      </c>
      <c r="I95" s="72"/>
      <c r="J95" s="221">
        <f t="shared" si="37"/>
        <v>0</v>
      </c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61"/>
      <c r="AH95" s="61"/>
      <c r="AI95" s="61"/>
      <c r="AJ95" s="61"/>
      <c r="AK95" s="61"/>
      <c r="AL95" s="61"/>
      <c r="AM95" s="212">
        <f>Прогноз!V426</f>
        <v>0</v>
      </c>
      <c r="AN95" s="212">
        <f>Прогноз!W426</f>
        <v>0</v>
      </c>
    </row>
    <row r="96" spans="1:40" ht="11.4" x14ac:dyDescent="0.2">
      <c r="A96" s="260" t="s">
        <v>109</v>
      </c>
      <c r="B96" s="253">
        <v>6</v>
      </c>
      <c r="C96" s="62" t="s">
        <v>22</v>
      </c>
      <c r="D96" s="225">
        <f>(AE96+AF96)-(H96-AD14)</f>
        <v>0</v>
      </c>
      <c r="E96" s="225" t="e">
        <f>AE96*D96/(AE96+AF96)</f>
        <v>#DIV/0!</v>
      </c>
      <c r="F96" s="221" t="e">
        <f>AF96*D96/(AE96+AF96)</f>
        <v>#DIV/0!</v>
      </c>
      <c r="G96" s="124" t="s">
        <v>24</v>
      </c>
      <c r="H96" s="221">
        <f t="shared" si="36"/>
        <v>0</v>
      </c>
      <c r="I96" s="72"/>
      <c r="J96" s="221">
        <f t="shared" si="37"/>
        <v>0</v>
      </c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221">
        <f>Прогноз!T427</f>
        <v>0</v>
      </c>
      <c r="AF96" s="221">
        <f>Прогноз!U427</f>
        <v>0</v>
      </c>
      <c r="AG96" s="61"/>
      <c r="AH96" s="61"/>
      <c r="AI96" s="61"/>
      <c r="AJ96" s="61"/>
      <c r="AK96" s="61"/>
      <c r="AL96" s="61"/>
      <c r="AM96" s="61"/>
      <c r="AN96" s="61"/>
    </row>
    <row r="97" spans="1:40" ht="11.4" x14ac:dyDescent="0.2">
      <c r="A97" s="260" t="s">
        <v>109</v>
      </c>
      <c r="B97" s="252">
        <v>7</v>
      </c>
      <c r="C97" s="62" t="s">
        <v>22</v>
      </c>
      <c r="D97" s="225">
        <f t="shared" ref="D97:D115" si="41">(AE97+AF97)-(H97-AD15)</f>
        <v>0</v>
      </c>
      <c r="E97" s="225" t="e">
        <f t="shared" ref="E97:E115" si="42">AE97*D97/(AE97+AF97)</f>
        <v>#DIV/0!</v>
      </c>
      <c r="F97" s="221" t="e">
        <f t="shared" ref="F97:F115" si="43">AF97*D97/(AE97+AF97)</f>
        <v>#DIV/0!</v>
      </c>
      <c r="G97" s="124" t="s">
        <v>24</v>
      </c>
      <c r="H97" s="221">
        <f t="shared" si="36"/>
        <v>0</v>
      </c>
      <c r="I97" s="72"/>
      <c r="J97" s="221">
        <f t="shared" si="37"/>
        <v>0</v>
      </c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221">
        <f>Прогноз!T428</f>
        <v>0</v>
      </c>
      <c r="AF97" s="221">
        <f>Прогноз!U428</f>
        <v>0</v>
      </c>
      <c r="AG97" s="61"/>
      <c r="AH97" s="61"/>
      <c r="AI97" s="61"/>
      <c r="AJ97" s="61"/>
      <c r="AK97" s="61"/>
      <c r="AL97" s="61"/>
      <c r="AM97" s="61"/>
      <c r="AN97" s="61"/>
    </row>
    <row r="98" spans="1:40" ht="11.4" x14ac:dyDescent="0.2">
      <c r="A98" s="260" t="s">
        <v>109</v>
      </c>
      <c r="B98" s="252">
        <v>8</v>
      </c>
      <c r="C98" s="62" t="s">
        <v>22</v>
      </c>
      <c r="D98" s="225">
        <f t="shared" si="41"/>
        <v>0</v>
      </c>
      <c r="E98" s="225" t="e">
        <f t="shared" si="42"/>
        <v>#DIV/0!</v>
      </c>
      <c r="F98" s="221" t="e">
        <f t="shared" si="43"/>
        <v>#DIV/0!</v>
      </c>
      <c r="G98" s="124" t="s">
        <v>24</v>
      </c>
      <c r="H98" s="221">
        <f t="shared" si="36"/>
        <v>0</v>
      </c>
      <c r="I98" s="72"/>
      <c r="J98" s="221">
        <f t="shared" si="37"/>
        <v>0</v>
      </c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221">
        <f>Прогноз!T429</f>
        <v>0</v>
      </c>
      <c r="AF98" s="221">
        <f>Прогноз!U429</f>
        <v>0</v>
      </c>
      <c r="AG98" s="61"/>
      <c r="AH98" s="61"/>
      <c r="AI98" s="61"/>
      <c r="AJ98" s="61"/>
      <c r="AK98" s="61"/>
      <c r="AL98" s="61"/>
      <c r="AM98" s="61"/>
      <c r="AN98" s="61"/>
    </row>
    <row r="99" spans="1:40" ht="11.4" x14ac:dyDescent="0.2">
      <c r="A99" s="260" t="s">
        <v>109</v>
      </c>
      <c r="B99" s="252">
        <v>9</v>
      </c>
      <c r="C99" s="62" t="s">
        <v>22</v>
      </c>
      <c r="D99" s="225">
        <f t="shared" si="41"/>
        <v>0</v>
      </c>
      <c r="E99" s="225" t="e">
        <f t="shared" si="42"/>
        <v>#DIV/0!</v>
      </c>
      <c r="F99" s="221" t="e">
        <f t="shared" si="43"/>
        <v>#DIV/0!</v>
      </c>
      <c r="G99" s="124" t="s">
        <v>24</v>
      </c>
      <c r="H99" s="221">
        <f t="shared" si="36"/>
        <v>0</v>
      </c>
      <c r="I99" s="72"/>
      <c r="J99" s="221">
        <f t="shared" si="37"/>
        <v>0</v>
      </c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221">
        <f>Прогноз!T430</f>
        <v>0</v>
      </c>
      <c r="AF99" s="221">
        <f>Прогноз!U430</f>
        <v>0</v>
      </c>
      <c r="AG99" s="61"/>
      <c r="AH99" s="61"/>
      <c r="AI99" s="61"/>
      <c r="AJ99" s="61"/>
      <c r="AK99" s="61"/>
      <c r="AL99" s="61"/>
      <c r="AM99" s="79"/>
      <c r="AN99" s="79"/>
    </row>
    <row r="100" spans="1:40" ht="11.4" x14ac:dyDescent="0.2">
      <c r="A100" s="260" t="s">
        <v>109</v>
      </c>
      <c r="B100" s="252">
        <v>10</v>
      </c>
      <c r="C100" s="62" t="s">
        <v>22</v>
      </c>
      <c r="D100" s="225">
        <f t="shared" si="41"/>
        <v>0</v>
      </c>
      <c r="E100" s="225" t="e">
        <f t="shared" si="42"/>
        <v>#DIV/0!</v>
      </c>
      <c r="F100" s="221" t="e">
        <f t="shared" si="43"/>
        <v>#DIV/0!</v>
      </c>
      <c r="G100" s="124" t="s">
        <v>24</v>
      </c>
      <c r="H100" s="221">
        <f t="shared" si="36"/>
        <v>0</v>
      </c>
      <c r="I100" s="72"/>
      <c r="J100" s="221">
        <f t="shared" si="37"/>
        <v>0</v>
      </c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221">
        <f>Прогноз!T431</f>
        <v>0</v>
      </c>
      <c r="AF100" s="221">
        <f>Прогноз!U431</f>
        <v>0</v>
      </c>
      <c r="AG100" s="61"/>
      <c r="AH100" s="61"/>
      <c r="AI100" s="61"/>
      <c r="AJ100" s="61"/>
      <c r="AK100" s="61"/>
      <c r="AL100" s="61"/>
      <c r="AM100" s="79"/>
      <c r="AN100" s="79"/>
    </row>
    <row r="101" spans="1:40" ht="11.4" x14ac:dyDescent="0.2">
      <c r="A101" s="260" t="s">
        <v>109</v>
      </c>
      <c r="B101" s="252">
        <v>11</v>
      </c>
      <c r="C101" s="62" t="s">
        <v>22</v>
      </c>
      <c r="D101" s="225">
        <f t="shared" si="41"/>
        <v>0</v>
      </c>
      <c r="E101" s="225" t="e">
        <f t="shared" si="42"/>
        <v>#DIV/0!</v>
      </c>
      <c r="F101" s="221" t="e">
        <f t="shared" si="43"/>
        <v>#DIV/0!</v>
      </c>
      <c r="G101" s="124" t="s">
        <v>24</v>
      </c>
      <c r="H101" s="221">
        <f t="shared" si="36"/>
        <v>0</v>
      </c>
      <c r="I101" s="72"/>
      <c r="J101" s="221">
        <f t="shared" si="37"/>
        <v>0</v>
      </c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221">
        <f>Прогноз!T432</f>
        <v>0</v>
      </c>
      <c r="AF101" s="221">
        <f>Прогноз!U432</f>
        <v>0</v>
      </c>
      <c r="AG101" s="61"/>
      <c r="AH101" s="61"/>
      <c r="AI101" s="61"/>
      <c r="AJ101" s="61"/>
      <c r="AK101" s="61"/>
      <c r="AL101" s="61"/>
      <c r="AM101" s="79"/>
      <c r="AN101" s="79"/>
    </row>
    <row r="102" spans="1:40" ht="11.4" x14ac:dyDescent="0.2">
      <c r="A102" s="260" t="s">
        <v>109</v>
      </c>
      <c r="B102" s="252">
        <v>12</v>
      </c>
      <c r="C102" s="62" t="s">
        <v>22</v>
      </c>
      <c r="D102" s="225">
        <f t="shared" si="41"/>
        <v>0</v>
      </c>
      <c r="E102" s="225" t="e">
        <f t="shared" si="42"/>
        <v>#DIV/0!</v>
      </c>
      <c r="F102" s="221" t="e">
        <f t="shared" si="43"/>
        <v>#DIV/0!</v>
      </c>
      <c r="G102" s="124" t="s">
        <v>24</v>
      </c>
      <c r="H102" s="221">
        <f t="shared" si="36"/>
        <v>0</v>
      </c>
      <c r="I102" s="72"/>
      <c r="J102" s="221">
        <f t="shared" si="37"/>
        <v>0</v>
      </c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221">
        <f>Прогноз!T433</f>
        <v>0</v>
      </c>
      <c r="AF102" s="221">
        <f>Прогноз!U433</f>
        <v>0</v>
      </c>
      <c r="AG102" s="61"/>
      <c r="AH102" s="61"/>
      <c r="AI102" s="61"/>
      <c r="AJ102" s="61"/>
      <c r="AK102" s="61"/>
      <c r="AL102" s="61"/>
      <c r="AM102" s="61"/>
      <c r="AN102" s="61"/>
    </row>
    <row r="103" spans="1:40" ht="11.4" x14ac:dyDescent="0.2">
      <c r="A103" s="260" t="s">
        <v>109</v>
      </c>
      <c r="B103" s="252">
        <v>13</v>
      </c>
      <c r="C103" s="62" t="s">
        <v>22</v>
      </c>
      <c r="D103" s="225">
        <f t="shared" si="41"/>
        <v>0</v>
      </c>
      <c r="E103" s="225" t="e">
        <f t="shared" si="42"/>
        <v>#DIV/0!</v>
      </c>
      <c r="F103" s="221" t="e">
        <f t="shared" si="43"/>
        <v>#DIV/0!</v>
      </c>
      <c r="G103" s="124" t="s">
        <v>24</v>
      </c>
      <c r="H103" s="221">
        <f t="shared" si="36"/>
        <v>0</v>
      </c>
      <c r="I103" s="72"/>
      <c r="J103" s="221">
        <f t="shared" si="37"/>
        <v>0</v>
      </c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221">
        <f>Прогноз!T434</f>
        <v>0</v>
      </c>
      <c r="AF103" s="221">
        <f>Прогноз!U434</f>
        <v>0</v>
      </c>
      <c r="AG103" s="61"/>
      <c r="AH103" s="61"/>
      <c r="AI103" s="61"/>
      <c r="AJ103" s="61"/>
      <c r="AK103" s="61"/>
      <c r="AL103" s="61"/>
      <c r="AM103" s="61"/>
      <c r="AN103" s="61"/>
    </row>
    <row r="104" spans="1:40" ht="11.4" x14ac:dyDescent="0.2">
      <c r="A104" s="260" t="s">
        <v>109</v>
      </c>
      <c r="B104" s="252">
        <v>14</v>
      </c>
      <c r="C104" s="62" t="s">
        <v>22</v>
      </c>
      <c r="D104" s="225">
        <f t="shared" si="41"/>
        <v>0</v>
      </c>
      <c r="E104" s="225" t="e">
        <f t="shared" si="42"/>
        <v>#DIV/0!</v>
      </c>
      <c r="F104" s="221" t="e">
        <f t="shared" si="43"/>
        <v>#DIV/0!</v>
      </c>
      <c r="G104" s="124" t="s">
        <v>24</v>
      </c>
      <c r="H104" s="221">
        <f t="shared" si="36"/>
        <v>0</v>
      </c>
      <c r="I104" s="72"/>
      <c r="J104" s="221">
        <f t="shared" si="37"/>
        <v>0</v>
      </c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221">
        <f>Прогноз!T435</f>
        <v>0</v>
      </c>
      <c r="AF104" s="221">
        <f>Прогноз!U435</f>
        <v>0</v>
      </c>
      <c r="AG104" s="61"/>
      <c r="AH104" s="61"/>
      <c r="AI104" s="61"/>
      <c r="AJ104" s="61"/>
      <c r="AK104" s="61"/>
      <c r="AL104" s="61"/>
      <c r="AM104" s="61"/>
      <c r="AN104" s="61"/>
    </row>
    <row r="105" spans="1:40" ht="11.4" x14ac:dyDescent="0.2">
      <c r="A105" s="260" t="s">
        <v>109</v>
      </c>
      <c r="B105" s="252">
        <v>15</v>
      </c>
      <c r="C105" s="62" t="s">
        <v>22</v>
      </c>
      <c r="D105" s="225">
        <f t="shared" si="41"/>
        <v>0</v>
      </c>
      <c r="E105" s="225" t="e">
        <f t="shared" si="42"/>
        <v>#DIV/0!</v>
      </c>
      <c r="F105" s="221" t="e">
        <f t="shared" si="43"/>
        <v>#DIV/0!</v>
      </c>
      <c r="G105" s="124" t="s">
        <v>24</v>
      </c>
      <c r="H105" s="221">
        <f t="shared" si="36"/>
        <v>0</v>
      </c>
      <c r="I105" s="72"/>
      <c r="J105" s="221">
        <f t="shared" si="37"/>
        <v>0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221">
        <f>Прогноз!T436</f>
        <v>0</v>
      </c>
      <c r="AF105" s="221">
        <f>Прогноз!U436</f>
        <v>0</v>
      </c>
      <c r="AG105" s="61"/>
      <c r="AH105" s="61"/>
      <c r="AI105" s="61"/>
      <c r="AJ105" s="61"/>
      <c r="AK105" s="61"/>
      <c r="AL105" s="61"/>
      <c r="AM105" s="61"/>
      <c r="AN105" s="61"/>
    </row>
    <row r="106" spans="1:40" ht="11.4" x14ac:dyDescent="0.2">
      <c r="A106" s="260" t="s">
        <v>109</v>
      </c>
      <c r="B106" s="252">
        <v>16</v>
      </c>
      <c r="C106" s="62" t="s">
        <v>22</v>
      </c>
      <c r="D106" s="225">
        <f t="shared" si="41"/>
        <v>0</v>
      </c>
      <c r="E106" s="225" t="e">
        <f t="shared" si="42"/>
        <v>#DIV/0!</v>
      </c>
      <c r="F106" s="221" t="e">
        <f t="shared" si="43"/>
        <v>#DIV/0!</v>
      </c>
      <c r="G106" s="124" t="s">
        <v>24</v>
      </c>
      <c r="H106" s="221">
        <f t="shared" si="36"/>
        <v>0</v>
      </c>
      <c r="I106" s="72"/>
      <c r="J106" s="221">
        <f t="shared" si="37"/>
        <v>0</v>
      </c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221">
        <f>Прогноз!T437</f>
        <v>0</v>
      </c>
      <c r="AF106" s="221">
        <f>Прогноз!U437</f>
        <v>0</v>
      </c>
      <c r="AG106" s="61"/>
      <c r="AH106" s="61"/>
      <c r="AI106" s="61"/>
      <c r="AJ106" s="61"/>
      <c r="AK106" s="61"/>
      <c r="AL106" s="61"/>
      <c r="AM106" s="61"/>
      <c r="AN106" s="61"/>
    </row>
    <row r="107" spans="1:40" ht="11.4" x14ac:dyDescent="0.2">
      <c r="A107" s="260" t="s">
        <v>109</v>
      </c>
      <c r="B107" s="252">
        <v>17</v>
      </c>
      <c r="C107" s="62" t="s">
        <v>22</v>
      </c>
      <c r="D107" s="225">
        <f t="shared" si="41"/>
        <v>0</v>
      </c>
      <c r="E107" s="225" t="e">
        <f t="shared" si="42"/>
        <v>#DIV/0!</v>
      </c>
      <c r="F107" s="221" t="e">
        <f t="shared" si="43"/>
        <v>#DIV/0!</v>
      </c>
      <c r="G107" s="124" t="s">
        <v>24</v>
      </c>
      <c r="H107" s="221">
        <f t="shared" si="36"/>
        <v>0</v>
      </c>
      <c r="I107" s="72"/>
      <c r="J107" s="221">
        <f t="shared" si="37"/>
        <v>0</v>
      </c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221">
        <f>Прогноз!T438</f>
        <v>0</v>
      </c>
      <c r="AF107" s="221">
        <f>Прогноз!U438</f>
        <v>0</v>
      </c>
      <c r="AG107" s="61"/>
      <c r="AH107" s="61"/>
      <c r="AI107" s="61"/>
      <c r="AJ107" s="61"/>
      <c r="AK107" s="61"/>
      <c r="AL107" s="61"/>
      <c r="AM107" s="61"/>
      <c r="AN107" s="61"/>
    </row>
    <row r="108" spans="1:40" ht="11.4" x14ac:dyDescent="0.2">
      <c r="A108" s="260" t="s">
        <v>109</v>
      </c>
      <c r="B108" s="252">
        <v>18</v>
      </c>
      <c r="C108" s="62" t="s">
        <v>22</v>
      </c>
      <c r="D108" s="225">
        <f t="shared" si="41"/>
        <v>0</v>
      </c>
      <c r="E108" s="225" t="e">
        <f t="shared" si="42"/>
        <v>#DIV/0!</v>
      </c>
      <c r="F108" s="221" t="e">
        <f t="shared" si="43"/>
        <v>#DIV/0!</v>
      </c>
      <c r="G108" s="124" t="s">
        <v>24</v>
      </c>
      <c r="H108" s="221">
        <f t="shared" si="36"/>
        <v>0</v>
      </c>
      <c r="I108" s="72"/>
      <c r="J108" s="221">
        <f t="shared" si="37"/>
        <v>0</v>
      </c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221">
        <f>Прогноз!T439</f>
        <v>0</v>
      </c>
      <c r="AF108" s="221">
        <f>Прогноз!U439</f>
        <v>0</v>
      </c>
      <c r="AG108" s="61"/>
      <c r="AH108" s="61"/>
      <c r="AI108" s="61"/>
      <c r="AJ108" s="61"/>
      <c r="AK108" s="61"/>
      <c r="AL108" s="61"/>
      <c r="AM108" s="61"/>
      <c r="AN108" s="61"/>
    </row>
    <row r="109" spans="1:40" ht="11.4" x14ac:dyDescent="0.2">
      <c r="A109" s="260" t="s">
        <v>109</v>
      </c>
      <c r="B109" s="254">
        <v>19</v>
      </c>
      <c r="C109" s="62" t="s">
        <v>22</v>
      </c>
      <c r="D109" s="225">
        <f t="shared" si="41"/>
        <v>0</v>
      </c>
      <c r="E109" s="225" t="e">
        <f t="shared" si="42"/>
        <v>#DIV/0!</v>
      </c>
      <c r="F109" s="221" t="e">
        <f t="shared" si="43"/>
        <v>#DIV/0!</v>
      </c>
      <c r="G109" s="124" t="s">
        <v>24</v>
      </c>
      <c r="H109" s="221">
        <f t="shared" si="36"/>
        <v>0</v>
      </c>
      <c r="I109" s="72"/>
      <c r="J109" s="221">
        <f t="shared" si="37"/>
        <v>0</v>
      </c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221">
        <f>Прогноз!T440</f>
        <v>0</v>
      </c>
      <c r="AF109" s="221">
        <f>Прогноз!U440</f>
        <v>0</v>
      </c>
      <c r="AG109" s="61"/>
      <c r="AH109" s="61"/>
      <c r="AI109" s="61"/>
      <c r="AJ109" s="61"/>
      <c r="AK109" s="61"/>
      <c r="AL109" s="61"/>
      <c r="AM109" s="61"/>
      <c r="AN109" s="61"/>
    </row>
    <row r="110" spans="1:40" ht="11.4" x14ac:dyDescent="0.2">
      <c r="A110" s="260" t="s">
        <v>109</v>
      </c>
      <c r="B110" s="254">
        <v>20</v>
      </c>
      <c r="C110" s="62" t="s">
        <v>22</v>
      </c>
      <c r="D110" s="225">
        <f t="shared" si="41"/>
        <v>0</v>
      </c>
      <c r="E110" s="225" t="e">
        <f t="shared" si="42"/>
        <v>#DIV/0!</v>
      </c>
      <c r="F110" s="221" t="e">
        <f t="shared" si="43"/>
        <v>#DIV/0!</v>
      </c>
      <c r="G110" s="124" t="s">
        <v>24</v>
      </c>
      <c r="H110" s="221">
        <f t="shared" si="36"/>
        <v>0</v>
      </c>
      <c r="I110" s="72"/>
      <c r="J110" s="221">
        <f t="shared" si="37"/>
        <v>0</v>
      </c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221">
        <f>Прогноз!T441</f>
        <v>0</v>
      </c>
      <c r="AF110" s="221">
        <f>Прогноз!U441</f>
        <v>0</v>
      </c>
      <c r="AG110" s="61"/>
      <c r="AH110" s="61"/>
      <c r="AI110" s="61"/>
      <c r="AJ110" s="61"/>
      <c r="AK110" s="61"/>
      <c r="AL110" s="61"/>
      <c r="AM110" s="61"/>
      <c r="AN110" s="61"/>
    </row>
    <row r="111" spans="1:40" ht="11.4" x14ac:dyDescent="0.2">
      <c r="A111" s="260" t="s">
        <v>109</v>
      </c>
      <c r="B111" s="254">
        <v>21</v>
      </c>
      <c r="C111" s="62" t="s">
        <v>22</v>
      </c>
      <c r="D111" s="225">
        <f t="shared" si="41"/>
        <v>0</v>
      </c>
      <c r="E111" s="225" t="e">
        <f t="shared" si="42"/>
        <v>#DIV/0!</v>
      </c>
      <c r="F111" s="221" t="e">
        <f t="shared" si="43"/>
        <v>#DIV/0!</v>
      </c>
      <c r="G111" s="124" t="s">
        <v>24</v>
      </c>
      <c r="H111" s="221">
        <f t="shared" si="36"/>
        <v>0</v>
      </c>
      <c r="I111" s="72"/>
      <c r="J111" s="221">
        <f t="shared" si="37"/>
        <v>0</v>
      </c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221">
        <f>Прогноз!T442</f>
        <v>0</v>
      </c>
      <c r="AF111" s="221">
        <f>Прогноз!U442</f>
        <v>0</v>
      </c>
      <c r="AG111" s="61"/>
      <c r="AH111" s="61"/>
      <c r="AI111" s="61"/>
      <c r="AJ111" s="61"/>
      <c r="AK111" s="61"/>
      <c r="AL111" s="61"/>
      <c r="AM111" s="61"/>
      <c r="AN111" s="61"/>
    </row>
    <row r="112" spans="1:40" ht="11.4" x14ac:dyDescent="0.2">
      <c r="A112" s="260" t="s">
        <v>109</v>
      </c>
      <c r="B112" s="252">
        <v>22</v>
      </c>
      <c r="C112" s="62" t="s">
        <v>22</v>
      </c>
      <c r="D112" s="225">
        <f t="shared" si="41"/>
        <v>0</v>
      </c>
      <c r="E112" s="225" t="e">
        <f t="shared" si="42"/>
        <v>#DIV/0!</v>
      </c>
      <c r="F112" s="221" t="e">
        <f t="shared" si="43"/>
        <v>#DIV/0!</v>
      </c>
      <c r="G112" s="124" t="s">
        <v>24</v>
      </c>
      <c r="H112" s="221">
        <f t="shared" si="36"/>
        <v>0</v>
      </c>
      <c r="I112" s="72"/>
      <c r="J112" s="221">
        <f t="shared" si="37"/>
        <v>0</v>
      </c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221">
        <f>Прогноз!T443</f>
        <v>0</v>
      </c>
      <c r="AF112" s="221">
        <f>Прогноз!U443</f>
        <v>0</v>
      </c>
      <c r="AG112" s="61"/>
      <c r="AH112" s="61"/>
      <c r="AI112" s="61"/>
      <c r="AJ112" s="61"/>
      <c r="AK112" s="61"/>
      <c r="AL112" s="61"/>
      <c r="AM112" s="61"/>
      <c r="AN112" s="61"/>
    </row>
    <row r="113" spans="1:40" ht="11.4" x14ac:dyDescent="0.2">
      <c r="A113" s="260" t="s">
        <v>109</v>
      </c>
      <c r="B113" s="252">
        <v>23</v>
      </c>
      <c r="C113" s="62" t="s">
        <v>22</v>
      </c>
      <c r="D113" s="225">
        <f t="shared" si="41"/>
        <v>0</v>
      </c>
      <c r="E113" s="225" t="e">
        <f t="shared" si="42"/>
        <v>#DIV/0!</v>
      </c>
      <c r="F113" s="221" t="e">
        <f t="shared" si="43"/>
        <v>#DIV/0!</v>
      </c>
      <c r="G113" s="124" t="s">
        <v>24</v>
      </c>
      <c r="H113" s="221">
        <f t="shared" si="36"/>
        <v>0</v>
      </c>
      <c r="I113" s="72"/>
      <c r="J113" s="221">
        <f t="shared" si="37"/>
        <v>0</v>
      </c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221">
        <f>Прогноз!T444</f>
        <v>0</v>
      </c>
      <c r="AF113" s="221">
        <f>Прогноз!U444</f>
        <v>0</v>
      </c>
      <c r="AG113" s="61"/>
      <c r="AH113" s="61"/>
      <c r="AI113" s="61"/>
      <c r="AJ113" s="61"/>
      <c r="AK113" s="61"/>
      <c r="AL113" s="61"/>
      <c r="AM113" s="61"/>
      <c r="AN113" s="61"/>
    </row>
    <row r="114" spans="1:40" ht="11.4" x14ac:dyDescent="0.2">
      <c r="A114" s="260" t="s">
        <v>109</v>
      </c>
      <c r="B114" s="252">
        <v>24</v>
      </c>
      <c r="C114" s="62" t="s">
        <v>22</v>
      </c>
      <c r="D114" s="225">
        <f t="shared" si="41"/>
        <v>0</v>
      </c>
      <c r="E114" s="225" t="e">
        <f t="shared" si="42"/>
        <v>#DIV/0!</v>
      </c>
      <c r="F114" s="221" t="e">
        <f t="shared" si="43"/>
        <v>#DIV/0!</v>
      </c>
      <c r="G114" s="124" t="s">
        <v>24</v>
      </c>
      <c r="H114" s="221">
        <f t="shared" si="36"/>
        <v>0</v>
      </c>
      <c r="I114" s="72"/>
      <c r="J114" s="221">
        <f t="shared" si="37"/>
        <v>0</v>
      </c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221">
        <f>Прогноз!T445</f>
        <v>0</v>
      </c>
      <c r="AF114" s="221">
        <f>Прогноз!U445</f>
        <v>0</v>
      </c>
      <c r="AG114" s="61"/>
      <c r="AH114" s="61"/>
      <c r="AI114" s="61"/>
      <c r="AJ114" s="61"/>
      <c r="AK114" s="61"/>
      <c r="AL114" s="61"/>
      <c r="AM114" s="61"/>
      <c r="AN114" s="61"/>
    </row>
    <row r="115" spans="1:40" ht="11.4" x14ac:dyDescent="0.2">
      <c r="A115" s="260" t="s">
        <v>109</v>
      </c>
      <c r="B115" s="252">
        <v>25</v>
      </c>
      <c r="C115" s="62" t="s">
        <v>22</v>
      </c>
      <c r="D115" s="225">
        <f t="shared" si="41"/>
        <v>0</v>
      </c>
      <c r="E115" s="225" t="e">
        <f t="shared" si="42"/>
        <v>#DIV/0!</v>
      </c>
      <c r="F115" s="221" t="e">
        <f t="shared" si="43"/>
        <v>#DIV/0!</v>
      </c>
      <c r="G115" s="124" t="s">
        <v>24</v>
      </c>
      <c r="H115" s="221">
        <f t="shared" si="36"/>
        <v>0</v>
      </c>
      <c r="I115" s="72"/>
      <c r="J115" s="221">
        <f t="shared" si="37"/>
        <v>0</v>
      </c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221">
        <f>Прогноз!T446</f>
        <v>0</v>
      </c>
      <c r="AF115" s="221">
        <f>Прогноз!U446</f>
        <v>0</v>
      </c>
      <c r="AG115" s="61"/>
      <c r="AH115" s="61"/>
      <c r="AI115" s="61"/>
      <c r="AJ115" s="61"/>
      <c r="AK115" s="61"/>
      <c r="AL115" s="61"/>
      <c r="AM115" s="61"/>
      <c r="AN115" s="61"/>
    </row>
    <row r="116" spans="1:40" ht="11.4" x14ac:dyDescent="0.2">
      <c r="A116" s="260" t="s">
        <v>109</v>
      </c>
      <c r="B116" s="252">
        <v>26</v>
      </c>
      <c r="C116" s="62" t="s">
        <v>22</v>
      </c>
      <c r="D116" s="225">
        <f t="shared" ref="D116:D119" si="44">(AM116+AN116)-(H116-(AK34+AL34))</f>
        <v>0</v>
      </c>
      <c r="E116" s="225" t="e">
        <f t="shared" ref="E116:E119" si="45">AM116*D116/(AM116+AN116)</f>
        <v>#DIV/0!</v>
      </c>
      <c r="F116" s="221" t="e">
        <f t="shared" ref="F116:F119" si="46">AN116*D116/(AM116+AN116)</f>
        <v>#DIV/0!</v>
      </c>
      <c r="G116" s="72" t="s">
        <v>29</v>
      </c>
      <c r="H116" s="221">
        <f t="shared" ref="H116:H125" si="47">I116+J116</f>
        <v>0</v>
      </c>
      <c r="I116" s="72"/>
      <c r="J116" s="221">
        <f t="shared" ref="J116:J125" si="48">K116+L116+M116+N116+O116</f>
        <v>0</v>
      </c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61"/>
      <c r="AH116" s="61"/>
      <c r="AI116" s="61"/>
      <c r="AJ116" s="61"/>
      <c r="AK116" s="61"/>
      <c r="AL116" s="61"/>
      <c r="AM116" s="212">
        <f>Прогноз!V447</f>
        <v>0</v>
      </c>
      <c r="AN116" s="212">
        <f>Прогноз!W447</f>
        <v>0</v>
      </c>
    </row>
    <row r="117" spans="1:40" ht="11.4" x14ac:dyDescent="0.2">
      <c r="A117" s="260" t="s">
        <v>109</v>
      </c>
      <c r="B117" s="252">
        <v>27</v>
      </c>
      <c r="C117" s="62" t="s">
        <v>22</v>
      </c>
      <c r="D117" s="225">
        <f t="shared" si="44"/>
        <v>0</v>
      </c>
      <c r="E117" s="225" t="e">
        <f t="shared" si="45"/>
        <v>#DIV/0!</v>
      </c>
      <c r="F117" s="221" t="e">
        <f t="shared" si="46"/>
        <v>#DIV/0!</v>
      </c>
      <c r="G117" s="72" t="s">
        <v>29</v>
      </c>
      <c r="H117" s="221">
        <f t="shared" si="47"/>
        <v>0</v>
      </c>
      <c r="I117" s="72"/>
      <c r="J117" s="221">
        <f t="shared" si="48"/>
        <v>0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61"/>
      <c r="AH117" s="61"/>
      <c r="AI117" s="61"/>
      <c r="AJ117" s="61"/>
      <c r="AK117" s="61"/>
      <c r="AL117" s="61"/>
      <c r="AM117" s="212">
        <f>Прогноз!V448</f>
        <v>0</v>
      </c>
      <c r="AN117" s="212">
        <f>Прогноз!W448</f>
        <v>0</v>
      </c>
    </row>
    <row r="118" spans="1:40" ht="11.4" x14ac:dyDescent="0.2">
      <c r="A118" s="260" t="s">
        <v>109</v>
      </c>
      <c r="B118" s="252">
        <v>28</v>
      </c>
      <c r="C118" s="62" t="s">
        <v>22</v>
      </c>
      <c r="D118" s="225">
        <f t="shared" si="44"/>
        <v>0</v>
      </c>
      <c r="E118" s="225" t="e">
        <f t="shared" si="45"/>
        <v>#DIV/0!</v>
      </c>
      <c r="F118" s="221" t="e">
        <f t="shared" si="46"/>
        <v>#DIV/0!</v>
      </c>
      <c r="G118" s="72" t="s">
        <v>29</v>
      </c>
      <c r="H118" s="221">
        <f t="shared" si="47"/>
        <v>0</v>
      </c>
      <c r="I118" s="72"/>
      <c r="J118" s="221">
        <f t="shared" si="48"/>
        <v>0</v>
      </c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61"/>
      <c r="AH118" s="61"/>
      <c r="AI118" s="61"/>
      <c r="AJ118" s="61"/>
      <c r="AK118" s="61"/>
      <c r="AL118" s="61"/>
      <c r="AM118" s="212">
        <f>Прогноз!V449</f>
        <v>0</v>
      </c>
      <c r="AN118" s="212">
        <f>Прогноз!W449</f>
        <v>0</v>
      </c>
    </row>
    <row r="119" spans="1:40" ht="11.4" x14ac:dyDescent="0.2">
      <c r="A119" s="260" t="s">
        <v>109</v>
      </c>
      <c r="B119" s="252">
        <v>29</v>
      </c>
      <c r="C119" s="62" t="s">
        <v>22</v>
      </c>
      <c r="D119" s="225">
        <f t="shared" si="44"/>
        <v>0</v>
      </c>
      <c r="E119" s="225" t="e">
        <f t="shared" si="45"/>
        <v>#DIV/0!</v>
      </c>
      <c r="F119" s="221" t="e">
        <f t="shared" si="46"/>
        <v>#DIV/0!</v>
      </c>
      <c r="G119" s="72" t="s">
        <v>29</v>
      </c>
      <c r="H119" s="221">
        <f t="shared" si="47"/>
        <v>0</v>
      </c>
      <c r="I119" s="72"/>
      <c r="J119" s="221">
        <f t="shared" si="48"/>
        <v>0</v>
      </c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61"/>
      <c r="AH119" s="61"/>
      <c r="AI119" s="61"/>
      <c r="AJ119" s="61"/>
      <c r="AK119" s="61"/>
      <c r="AL119" s="61"/>
      <c r="AM119" s="212">
        <f>Прогноз!V450</f>
        <v>0</v>
      </c>
      <c r="AN119" s="212">
        <f>Прогноз!W450</f>
        <v>0</v>
      </c>
    </row>
    <row r="120" spans="1:40" ht="11.4" x14ac:dyDescent="0.2">
      <c r="A120" s="260" t="s">
        <v>109</v>
      </c>
      <c r="B120" s="253">
        <v>30</v>
      </c>
      <c r="C120" s="62" t="s">
        <v>22</v>
      </c>
      <c r="D120" s="225">
        <f t="shared" ref="D120:D125" si="49">(AE120+AF120)-(H120-AD38)</f>
        <v>0</v>
      </c>
      <c r="E120" s="225" t="e">
        <f t="shared" ref="E120:E125" si="50">AE120*D120/(AE120+AF120)</f>
        <v>#DIV/0!</v>
      </c>
      <c r="F120" s="221" t="e">
        <f t="shared" ref="F120:F125" si="51">AF120*D120/(AE120+AF120)</f>
        <v>#DIV/0!</v>
      </c>
      <c r="G120" s="124" t="s">
        <v>24</v>
      </c>
      <c r="H120" s="221">
        <f t="shared" si="47"/>
        <v>0</v>
      </c>
      <c r="I120" s="72"/>
      <c r="J120" s="221">
        <f t="shared" si="48"/>
        <v>0</v>
      </c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221">
        <f>Прогноз!T451</f>
        <v>0</v>
      </c>
      <c r="AF120" s="221">
        <f>Прогноз!U451</f>
        <v>0</v>
      </c>
      <c r="AG120" s="61"/>
      <c r="AH120" s="61"/>
      <c r="AI120" s="61"/>
      <c r="AJ120" s="61"/>
      <c r="AK120" s="61"/>
      <c r="AL120" s="61"/>
      <c r="AM120" s="79"/>
      <c r="AN120" s="79"/>
    </row>
    <row r="121" spans="1:40" ht="11.4" x14ac:dyDescent="0.2">
      <c r="A121" s="260" t="s">
        <v>109</v>
      </c>
      <c r="B121" s="253">
        <v>31</v>
      </c>
      <c r="C121" s="62" t="s">
        <v>22</v>
      </c>
      <c r="D121" s="225">
        <f t="shared" si="49"/>
        <v>0</v>
      </c>
      <c r="E121" s="225" t="e">
        <f t="shared" si="50"/>
        <v>#DIV/0!</v>
      </c>
      <c r="F121" s="221" t="e">
        <f t="shared" si="51"/>
        <v>#DIV/0!</v>
      </c>
      <c r="G121" s="124" t="s">
        <v>24</v>
      </c>
      <c r="H121" s="221">
        <f t="shared" si="47"/>
        <v>0</v>
      </c>
      <c r="I121" s="72"/>
      <c r="J121" s="221">
        <f t="shared" si="48"/>
        <v>0</v>
      </c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221">
        <f>Прогноз!T452</f>
        <v>0</v>
      </c>
      <c r="AF121" s="221">
        <f>Прогноз!U452</f>
        <v>0</v>
      </c>
      <c r="AG121" s="61"/>
      <c r="AH121" s="61"/>
      <c r="AI121" s="61"/>
      <c r="AJ121" s="61"/>
      <c r="AK121" s="61"/>
      <c r="AL121" s="61"/>
      <c r="AM121" s="79"/>
      <c r="AN121" s="79"/>
    </row>
    <row r="122" spans="1:40" ht="11.4" x14ac:dyDescent="0.2">
      <c r="A122" s="260" t="s">
        <v>109</v>
      </c>
      <c r="B122" s="252">
        <v>32</v>
      </c>
      <c r="C122" s="62" t="s">
        <v>22</v>
      </c>
      <c r="D122" s="225">
        <f t="shared" si="49"/>
        <v>0</v>
      </c>
      <c r="E122" s="225" t="e">
        <f t="shared" si="50"/>
        <v>#DIV/0!</v>
      </c>
      <c r="F122" s="221" t="e">
        <f t="shared" si="51"/>
        <v>#DIV/0!</v>
      </c>
      <c r="G122" s="124" t="s">
        <v>24</v>
      </c>
      <c r="H122" s="221">
        <f t="shared" si="47"/>
        <v>0</v>
      </c>
      <c r="I122" s="72"/>
      <c r="J122" s="221">
        <f t="shared" si="48"/>
        <v>0</v>
      </c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221">
        <f>Прогноз!T453</f>
        <v>0</v>
      </c>
      <c r="AF122" s="221">
        <f>Прогноз!U453</f>
        <v>0</v>
      </c>
      <c r="AG122" s="61"/>
      <c r="AH122" s="61"/>
      <c r="AI122" s="61"/>
      <c r="AJ122" s="61"/>
      <c r="AK122" s="61"/>
      <c r="AL122" s="61"/>
      <c r="AM122" s="79"/>
      <c r="AN122" s="79"/>
    </row>
    <row r="123" spans="1:40" ht="11.4" x14ac:dyDescent="0.2">
      <c r="A123" s="260" t="s">
        <v>109</v>
      </c>
      <c r="B123" s="252">
        <v>33</v>
      </c>
      <c r="C123" s="62" t="s">
        <v>22</v>
      </c>
      <c r="D123" s="225">
        <f t="shared" si="49"/>
        <v>0</v>
      </c>
      <c r="E123" s="225" t="e">
        <f t="shared" si="50"/>
        <v>#DIV/0!</v>
      </c>
      <c r="F123" s="221" t="e">
        <f t="shared" si="51"/>
        <v>#DIV/0!</v>
      </c>
      <c r="G123" s="124" t="s">
        <v>24</v>
      </c>
      <c r="H123" s="221">
        <f t="shared" si="47"/>
        <v>0</v>
      </c>
      <c r="I123" s="72"/>
      <c r="J123" s="221">
        <f t="shared" si="48"/>
        <v>0</v>
      </c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221">
        <f>Прогноз!T454</f>
        <v>0</v>
      </c>
      <c r="AF123" s="221">
        <f>Прогноз!U454</f>
        <v>0</v>
      </c>
      <c r="AG123" s="61"/>
      <c r="AH123" s="61"/>
      <c r="AI123" s="61"/>
      <c r="AJ123" s="61"/>
      <c r="AK123" s="61"/>
      <c r="AL123" s="61"/>
      <c r="AM123" s="61"/>
      <c r="AN123" s="61"/>
    </row>
    <row r="124" spans="1:40" ht="11.4" x14ac:dyDescent="0.2">
      <c r="A124" s="260" t="s">
        <v>109</v>
      </c>
      <c r="B124" s="252">
        <v>34</v>
      </c>
      <c r="C124" s="62" t="s">
        <v>22</v>
      </c>
      <c r="D124" s="225">
        <f t="shared" si="49"/>
        <v>0</v>
      </c>
      <c r="E124" s="225" t="e">
        <f t="shared" si="50"/>
        <v>#DIV/0!</v>
      </c>
      <c r="F124" s="221" t="e">
        <f t="shared" si="51"/>
        <v>#DIV/0!</v>
      </c>
      <c r="G124" s="124" t="s">
        <v>24</v>
      </c>
      <c r="H124" s="221">
        <f t="shared" si="47"/>
        <v>0</v>
      </c>
      <c r="I124" s="72"/>
      <c r="J124" s="221">
        <f t="shared" si="48"/>
        <v>0</v>
      </c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221">
        <f>Прогноз!T455</f>
        <v>0</v>
      </c>
      <c r="AF124" s="221">
        <f>Прогноз!U455</f>
        <v>0</v>
      </c>
      <c r="AG124" s="61"/>
      <c r="AH124" s="61"/>
      <c r="AI124" s="61"/>
      <c r="AJ124" s="61"/>
      <c r="AK124" s="61"/>
      <c r="AL124" s="61"/>
      <c r="AM124" s="61"/>
      <c r="AN124" s="61"/>
    </row>
    <row r="125" spans="1:40" ht="11.4" x14ac:dyDescent="0.2">
      <c r="A125" s="260" t="s">
        <v>109</v>
      </c>
      <c r="B125" s="252">
        <v>35</v>
      </c>
      <c r="C125" s="62" t="s">
        <v>22</v>
      </c>
      <c r="D125" s="225">
        <f t="shared" si="49"/>
        <v>0</v>
      </c>
      <c r="E125" s="225" t="e">
        <f t="shared" si="50"/>
        <v>#DIV/0!</v>
      </c>
      <c r="F125" s="221" t="e">
        <f t="shared" si="51"/>
        <v>#DIV/0!</v>
      </c>
      <c r="G125" s="124" t="s">
        <v>24</v>
      </c>
      <c r="H125" s="221">
        <f t="shared" si="47"/>
        <v>0</v>
      </c>
      <c r="I125" s="72"/>
      <c r="J125" s="221">
        <f t="shared" si="48"/>
        <v>0</v>
      </c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221">
        <f>Прогноз!T456</f>
        <v>0</v>
      </c>
      <c r="AF125" s="221">
        <f>Прогноз!U456</f>
        <v>0</v>
      </c>
      <c r="AG125" s="61"/>
      <c r="AH125" s="61"/>
      <c r="AI125" s="61"/>
      <c r="AJ125" s="61"/>
      <c r="AK125" s="61"/>
      <c r="AL125" s="61"/>
      <c r="AM125" s="61"/>
      <c r="AN125" s="61"/>
    </row>
    <row r="126" spans="1:40" ht="11.4" x14ac:dyDescent="0.2">
      <c r="A126" s="260" t="s">
        <v>109</v>
      </c>
      <c r="B126" s="252">
        <v>36</v>
      </c>
      <c r="C126" s="62" t="s">
        <v>22</v>
      </c>
      <c r="D126" s="225">
        <f t="shared" ref="D126:D129" si="52">(AM126+AN126)-(H126-(AK44+AL44))</f>
        <v>0</v>
      </c>
      <c r="E126" s="225" t="e">
        <f t="shared" ref="E126:E128" si="53">AM126*D126/(AM126+AN126)</f>
        <v>#DIV/0!</v>
      </c>
      <c r="F126" s="221" t="e">
        <f t="shared" ref="F126:F129" si="54">AN126*D126/(AM126+AN126)</f>
        <v>#DIV/0!</v>
      </c>
      <c r="G126" s="72" t="s">
        <v>29</v>
      </c>
      <c r="H126" s="221">
        <f t="shared" ref="H126:H131" si="55">I126+J126</f>
        <v>0</v>
      </c>
      <c r="I126" s="72"/>
      <c r="J126" s="221">
        <f t="shared" ref="J126:J131" si="56">K126+L126+M126+N126+O126</f>
        <v>0</v>
      </c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61"/>
      <c r="AH126" s="61"/>
      <c r="AI126" s="61"/>
      <c r="AJ126" s="61"/>
      <c r="AK126" s="61"/>
      <c r="AL126" s="61"/>
      <c r="AM126" s="212">
        <f>Прогноз!V457</f>
        <v>0</v>
      </c>
      <c r="AN126" s="212">
        <f>Прогноз!W457</f>
        <v>0</v>
      </c>
    </row>
    <row r="127" spans="1:40" ht="11.4" x14ac:dyDescent="0.2">
      <c r="A127" s="260" t="s">
        <v>109</v>
      </c>
      <c r="B127" s="252">
        <v>37</v>
      </c>
      <c r="C127" s="62" t="s">
        <v>22</v>
      </c>
      <c r="D127" s="225">
        <f t="shared" si="52"/>
        <v>0</v>
      </c>
      <c r="E127" s="225" t="e">
        <f t="shared" si="53"/>
        <v>#DIV/0!</v>
      </c>
      <c r="F127" s="221" t="e">
        <f t="shared" si="54"/>
        <v>#DIV/0!</v>
      </c>
      <c r="G127" s="72" t="s">
        <v>29</v>
      </c>
      <c r="H127" s="221">
        <f t="shared" si="55"/>
        <v>0</v>
      </c>
      <c r="I127" s="72"/>
      <c r="J127" s="221">
        <f t="shared" si="56"/>
        <v>0</v>
      </c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61"/>
      <c r="AH127" s="61"/>
      <c r="AI127" s="61"/>
      <c r="AJ127" s="61"/>
      <c r="AK127" s="61"/>
      <c r="AL127" s="61"/>
      <c r="AM127" s="212">
        <f>Прогноз!V458</f>
        <v>0</v>
      </c>
      <c r="AN127" s="212">
        <f>Прогноз!W458</f>
        <v>0</v>
      </c>
    </row>
    <row r="128" spans="1:40" ht="11.4" x14ac:dyDescent="0.2">
      <c r="A128" s="260" t="s">
        <v>109</v>
      </c>
      <c r="B128" s="252">
        <v>38</v>
      </c>
      <c r="C128" s="62" t="s">
        <v>22</v>
      </c>
      <c r="D128" s="225">
        <f t="shared" si="52"/>
        <v>0</v>
      </c>
      <c r="E128" s="225" t="e">
        <f t="shared" si="53"/>
        <v>#DIV/0!</v>
      </c>
      <c r="F128" s="221" t="e">
        <f t="shared" si="54"/>
        <v>#DIV/0!</v>
      </c>
      <c r="G128" s="72" t="s">
        <v>29</v>
      </c>
      <c r="H128" s="221">
        <f t="shared" si="55"/>
        <v>0</v>
      </c>
      <c r="I128" s="72"/>
      <c r="J128" s="221">
        <f t="shared" si="56"/>
        <v>0</v>
      </c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61"/>
      <c r="AH128" s="61"/>
      <c r="AI128" s="61"/>
      <c r="AJ128" s="61"/>
      <c r="AK128" s="61"/>
      <c r="AL128" s="61"/>
      <c r="AM128" s="212">
        <f>Прогноз!V459</f>
        <v>0</v>
      </c>
      <c r="AN128" s="212">
        <f>Прогноз!W459</f>
        <v>0</v>
      </c>
    </row>
    <row r="129" spans="1:40" ht="11.4" x14ac:dyDescent="0.2">
      <c r="A129" s="260" t="s">
        <v>109</v>
      </c>
      <c r="B129" s="252">
        <v>39</v>
      </c>
      <c r="C129" s="62" t="s">
        <v>22</v>
      </c>
      <c r="D129" s="225">
        <f t="shared" si="52"/>
        <v>0</v>
      </c>
      <c r="E129" s="225" t="e">
        <f>AM129*D129/(AM129+AN129)</f>
        <v>#DIV/0!</v>
      </c>
      <c r="F129" s="221" t="e">
        <f t="shared" si="54"/>
        <v>#DIV/0!</v>
      </c>
      <c r="G129" s="72" t="s">
        <v>29</v>
      </c>
      <c r="H129" s="221">
        <f t="shared" si="55"/>
        <v>0</v>
      </c>
      <c r="I129" s="72"/>
      <c r="J129" s="221">
        <f t="shared" si="56"/>
        <v>0</v>
      </c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61"/>
      <c r="AH129" s="61"/>
      <c r="AI129" s="61"/>
      <c r="AJ129" s="61"/>
      <c r="AK129" s="61"/>
      <c r="AL129" s="61"/>
      <c r="AM129" s="212">
        <f>Прогноз!V460</f>
        <v>0</v>
      </c>
      <c r="AN129" s="212">
        <f>Прогноз!W460</f>
        <v>0</v>
      </c>
    </row>
    <row r="130" spans="1:40" ht="11.4" x14ac:dyDescent="0.2">
      <c r="A130" s="260" t="s">
        <v>109</v>
      </c>
      <c r="B130" s="252">
        <v>40</v>
      </c>
      <c r="C130" s="62" t="s">
        <v>22</v>
      </c>
      <c r="D130" s="225">
        <f t="shared" ref="D130:D131" si="57">(AE130+AF130)-(H130-AD48)</f>
        <v>0</v>
      </c>
      <c r="E130" s="225" t="e">
        <f t="shared" ref="E130:E131" si="58">AE130*D130/(AE130+AF130)</f>
        <v>#DIV/0!</v>
      </c>
      <c r="F130" s="221" t="e">
        <f t="shared" ref="F130:F131" si="59">AF130*D130/(AE130+AF130)</f>
        <v>#DIV/0!</v>
      </c>
      <c r="G130" s="124" t="s">
        <v>24</v>
      </c>
      <c r="H130" s="221">
        <f t="shared" si="55"/>
        <v>0</v>
      </c>
      <c r="I130" s="72"/>
      <c r="J130" s="221">
        <f t="shared" si="56"/>
        <v>0</v>
      </c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221">
        <f>Прогноз!T461</f>
        <v>0</v>
      </c>
      <c r="AF130" s="221">
        <f>Прогноз!U461</f>
        <v>0</v>
      </c>
      <c r="AG130" s="61"/>
      <c r="AH130" s="61"/>
      <c r="AI130" s="61"/>
      <c r="AJ130" s="61"/>
      <c r="AK130" s="61"/>
      <c r="AL130" s="61"/>
      <c r="AM130" s="61"/>
      <c r="AN130" s="61"/>
    </row>
    <row r="131" spans="1:40" ht="11.4" x14ac:dyDescent="0.2">
      <c r="A131" s="260" t="s">
        <v>109</v>
      </c>
      <c r="B131" s="252">
        <v>41</v>
      </c>
      <c r="C131" s="62" t="s">
        <v>22</v>
      </c>
      <c r="D131" s="225">
        <f t="shared" si="57"/>
        <v>0</v>
      </c>
      <c r="E131" s="225" t="e">
        <f t="shared" si="58"/>
        <v>#DIV/0!</v>
      </c>
      <c r="F131" s="221" t="e">
        <f t="shared" si="59"/>
        <v>#DIV/0!</v>
      </c>
      <c r="G131" s="124" t="s">
        <v>24</v>
      </c>
      <c r="H131" s="221">
        <f t="shared" si="55"/>
        <v>0</v>
      </c>
      <c r="I131" s="72"/>
      <c r="J131" s="221">
        <f t="shared" si="56"/>
        <v>0</v>
      </c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221">
        <f>Прогноз!T462</f>
        <v>0</v>
      </c>
      <c r="AF131" s="221">
        <f>Прогноз!U462</f>
        <v>0</v>
      </c>
      <c r="AG131" s="61"/>
      <c r="AH131" s="61"/>
      <c r="AI131" s="61"/>
      <c r="AJ131" s="61"/>
      <c r="AK131" s="61"/>
      <c r="AL131" s="61"/>
      <c r="AM131" s="61"/>
      <c r="AN131" s="61"/>
    </row>
    <row r="132" spans="1:40" ht="11.4" x14ac:dyDescent="0.2">
      <c r="A132" s="260" t="s">
        <v>109</v>
      </c>
      <c r="B132" s="252">
        <v>42</v>
      </c>
      <c r="C132" s="62" t="s">
        <v>22</v>
      </c>
      <c r="D132" s="225">
        <f>(AM132+AN132)-(H132-(AK50+AL50))</f>
        <v>0</v>
      </c>
      <c r="E132" s="225" t="e">
        <f>AM132*D132/(AM132+AN132)</f>
        <v>#DIV/0!</v>
      </c>
      <c r="F132" s="221" t="e">
        <f t="shared" ref="F132" si="60">AN132*D132/(AM132+AN132)</f>
        <v>#DIV/0!</v>
      </c>
      <c r="G132" s="72" t="s">
        <v>29</v>
      </c>
      <c r="H132" s="221">
        <f>I132+J132</f>
        <v>0</v>
      </c>
      <c r="I132" s="72"/>
      <c r="J132" s="221">
        <f>K132+L132+M132+N132+O132</f>
        <v>0</v>
      </c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61"/>
      <c r="AH132" s="61"/>
      <c r="AI132" s="61"/>
      <c r="AJ132" s="61"/>
      <c r="AK132" s="61"/>
      <c r="AL132" s="61"/>
      <c r="AM132" s="212">
        <f>Прогноз!$V$463</f>
        <v>0</v>
      </c>
      <c r="AN132" s="212">
        <f>Прогноз!$W$463</f>
        <v>0</v>
      </c>
    </row>
    <row r="133" spans="1:40" ht="11.4" x14ac:dyDescent="0.2">
      <c r="A133" s="261" t="s">
        <v>109</v>
      </c>
      <c r="B133" s="255">
        <v>43</v>
      </c>
      <c r="C133" s="62" t="s">
        <v>23</v>
      </c>
      <c r="D133" s="226">
        <f t="shared" ref="D133:D149" si="61">(AE133+AF133)-(H133-AD51)</f>
        <v>0</v>
      </c>
      <c r="E133" s="226" t="e">
        <f t="shared" ref="E133:E149" si="62">AE133*D133/(AE133+AF133)</f>
        <v>#DIV/0!</v>
      </c>
      <c r="F133" s="222" t="e">
        <f t="shared" ref="F133:F149" si="63">AF133*D133/(AE133+AF133)</f>
        <v>#DIV/0!</v>
      </c>
      <c r="G133" s="124" t="s">
        <v>24</v>
      </c>
      <c r="H133" s="222">
        <f t="shared" ref="H133:H150" si="64">I133+J133</f>
        <v>0</v>
      </c>
      <c r="I133" s="71"/>
      <c r="J133" s="222">
        <f t="shared" ref="J133:J150" si="65">K133+L133+M133+N133+O133</f>
        <v>0</v>
      </c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222">
        <f>Прогноз!T464</f>
        <v>0</v>
      </c>
      <c r="AF133" s="222">
        <f>Прогноз!U464</f>
        <v>0</v>
      </c>
      <c r="AG133" s="61"/>
      <c r="AH133" s="61"/>
      <c r="AI133" s="61"/>
      <c r="AJ133" s="61"/>
      <c r="AK133" s="61"/>
      <c r="AL133" s="61"/>
      <c r="AM133" s="79"/>
      <c r="AN133" s="79"/>
    </row>
    <row r="134" spans="1:40" ht="11.4" x14ac:dyDescent="0.2">
      <c r="A134" s="261" t="s">
        <v>109</v>
      </c>
      <c r="B134" s="255">
        <v>44</v>
      </c>
      <c r="C134" s="62" t="s">
        <v>23</v>
      </c>
      <c r="D134" s="226">
        <f t="shared" si="61"/>
        <v>0</v>
      </c>
      <c r="E134" s="226" t="e">
        <f t="shared" si="62"/>
        <v>#DIV/0!</v>
      </c>
      <c r="F134" s="222" t="e">
        <f t="shared" si="63"/>
        <v>#DIV/0!</v>
      </c>
      <c r="G134" s="124" t="s">
        <v>24</v>
      </c>
      <c r="H134" s="222">
        <f t="shared" si="64"/>
        <v>0</v>
      </c>
      <c r="I134" s="71"/>
      <c r="J134" s="222">
        <f t="shared" si="65"/>
        <v>0</v>
      </c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222">
        <f>Прогноз!T465</f>
        <v>0</v>
      </c>
      <c r="AF134" s="222">
        <f>Прогноз!U465</f>
        <v>0</v>
      </c>
      <c r="AG134" s="61"/>
      <c r="AH134" s="61"/>
      <c r="AI134" s="61"/>
      <c r="AJ134" s="61"/>
      <c r="AK134" s="61"/>
      <c r="AL134" s="61"/>
      <c r="AM134" s="61"/>
      <c r="AN134" s="61"/>
    </row>
    <row r="135" spans="1:40" ht="11.4" x14ac:dyDescent="0.2">
      <c r="A135" s="261" t="s">
        <v>109</v>
      </c>
      <c r="B135" s="255">
        <v>45</v>
      </c>
      <c r="C135" s="62" t="s">
        <v>23</v>
      </c>
      <c r="D135" s="226">
        <f t="shared" si="61"/>
        <v>0</v>
      </c>
      <c r="E135" s="226" t="e">
        <f t="shared" si="62"/>
        <v>#DIV/0!</v>
      </c>
      <c r="F135" s="222" t="e">
        <f t="shared" si="63"/>
        <v>#DIV/0!</v>
      </c>
      <c r="G135" s="124" t="s">
        <v>24</v>
      </c>
      <c r="H135" s="222">
        <f t="shared" si="64"/>
        <v>0</v>
      </c>
      <c r="I135" s="71"/>
      <c r="J135" s="222">
        <f t="shared" si="65"/>
        <v>0</v>
      </c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222">
        <f>Прогноз!T466</f>
        <v>0</v>
      </c>
      <c r="AF135" s="222">
        <f>Прогноз!U466</f>
        <v>0</v>
      </c>
      <c r="AG135" s="61"/>
      <c r="AH135" s="61"/>
      <c r="AI135" s="61"/>
      <c r="AJ135" s="61"/>
      <c r="AK135" s="61"/>
      <c r="AL135" s="61"/>
      <c r="AM135" s="79"/>
      <c r="AN135" s="79"/>
    </row>
    <row r="136" spans="1:40" ht="11.4" x14ac:dyDescent="0.2">
      <c r="A136" s="260" t="s">
        <v>109</v>
      </c>
      <c r="B136" s="252">
        <v>46</v>
      </c>
      <c r="C136" s="62" t="s">
        <v>22</v>
      </c>
      <c r="D136" s="225">
        <f t="shared" si="61"/>
        <v>0</v>
      </c>
      <c r="E136" s="225" t="e">
        <f t="shared" si="62"/>
        <v>#DIV/0!</v>
      </c>
      <c r="F136" s="221" t="e">
        <f t="shared" si="63"/>
        <v>#DIV/0!</v>
      </c>
      <c r="G136" s="124" t="s">
        <v>24</v>
      </c>
      <c r="H136" s="221">
        <f t="shared" si="64"/>
        <v>0</v>
      </c>
      <c r="I136" s="72"/>
      <c r="J136" s="221">
        <f t="shared" si="65"/>
        <v>0</v>
      </c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221">
        <f>Прогноз!T467</f>
        <v>0</v>
      </c>
      <c r="AF136" s="221">
        <f>Прогноз!U467</f>
        <v>0</v>
      </c>
      <c r="AG136" s="61"/>
      <c r="AH136" s="61"/>
      <c r="AI136" s="61"/>
      <c r="AJ136" s="61"/>
      <c r="AK136" s="61"/>
      <c r="AL136" s="61"/>
      <c r="AM136" s="79"/>
      <c r="AN136" s="79"/>
    </row>
    <row r="137" spans="1:40" ht="11.4" x14ac:dyDescent="0.2">
      <c r="A137" s="260" t="s">
        <v>109</v>
      </c>
      <c r="B137" s="252">
        <v>47</v>
      </c>
      <c r="C137" s="62" t="s">
        <v>22</v>
      </c>
      <c r="D137" s="225">
        <f t="shared" si="61"/>
        <v>0</v>
      </c>
      <c r="E137" s="225" t="e">
        <f t="shared" si="62"/>
        <v>#DIV/0!</v>
      </c>
      <c r="F137" s="221" t="e">
        <f t="shared" si="63"/>
        <v>#DIV/0!</v>
      </c>
      <c r="G137" s="72" t="s">
        <v>24</v>
      </c>
      <c r="H137" s="221">
        <f t="shared" si="64"/>
        <v>0</v>
      </c>
      <c r="I137" s="72"/>
      <c r="J137" s="221">
        <f t="shared" si="65"/>
        <v>0</v>
      </c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221">
        <f>Прогноз!T468</f>
        <v>0</v>
      </c>
      <c r="AF137" s="221">
        <f>Прогноз!U468</f>
        <v>0</v>
      </c>
      <c r="AG137" s="61"/>
      <c r="AH137" s="61"/>
      <c r="AI137" s="61"/>
      <c r="AJ137" s="61"/>
      <c r="AK137" s="61"/>
      <c r="AL137" s="61"/>
      <c r="AM137" s="61"/>
      <c r="AN137" s="61"/>
    </row>
    <row r="138" spans="1:40" ht="11.4" x14ac:dyDescent="0.2">
      <c r="A138" s="260" t="s">
        <v>109</v>
      </c>
      <c r="B138" s="252">
        <v>48</v>
      </c>
      <c r="C138" s="62" t="s">
        <v>22</v>
      </c>
      <c r="D138" s="225">
        <f t="shared" si="61"/>
        <v>0</v>
      </c>
      <c r="E138" s="225" t="e">
        <f t="shared" si="62"/>
        <v>#DIV/0!</v>
      </c>
      <c r="F138" s="221" t="e">
        <f t="shared" si="63"/>
        <v>#DIV/0!</v>
      </c>
      <c r="G138" s="72" t="s">
        <v>24</v>
      </c>
      <c r="H138" s="221">
        <f t="shared" si="64"/>
        <v>0</v>
      </c>
      <c r="I138" s="72"/>
      <c r="J138" s="221">
        <f t="shared" si="65"/>
        <v>0</v>
      </c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221">
        <f>Прогноз!T469</f>
        <v>0</v>
      </c>
      <c r="AF138" s="221">
        <f>Прогноз!U469</f>
        <v>0</v>
      </c>
      <c r="AG138" s="61"/>
      <c r="AH138" s="61"/>
      <c r="AI138" s="61"/>
      <c r="AJ138" s="61"/>
      <c r="AK138" s="61"/>
      <c r="AL138" s="61"/>
      <c r="AM138" s="61"/>
      <c r="AN138" s="61"/>
    </row>
    <row r="139" spans="1:40" ht="11.4" x14ac:dyDescent="0.2">
      <c r="A139" s="261" t="s">
        <v>109</v>
      </c>
      <c r="B139" s="255">
        <v>49</v>
      </c>
      <c r="C139" s="62" t="s">
        <v>23</v>
      </c>
      <c r="D139" s="226">
        <f t="shared" si="61"/>
        <v>0</v>
      </c>
      <c r="E139" s="226" t="e">
        <f t="shared" si="62"/>
        <v>#DIV/0!</v>
      </c>
      <c r="F139" s="222" t="e">
        <f t="shared" si="63"/>
        <v>#DIV/0!</v>
      </c>
      <c r="G139" s="124" t="s">
        <v>24</v>
      </c>
      <c r="H139" s="222">
        <f t="shared" si="64"/>
        <v>0</v>
      </c>
      <c r="I139" s="71"/>
      <c r="J139" s="222">
        <f t="shared" si="65"/>
        <v>0</v>
      </c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222">
        <f>Прогноз!T470</f>
        <v>0</v>
      </c>
      <c r="AF139" s="222">
        <f>Прогноз!U470</f>
        <v>0</v>
      </c>
      <c r="AG139" s="142"/>
      <c r="AH139" s="142"/>
      <c r="AI139" s="61"/>
      <c r="AJ139" s="61"/>
      <c r="AK139" s="61"/>
      <c r="AL139" s="61"/>
      <c r="AM139" s="79"/>
      <c r="AN139" s="79"/>
    </row>
    <row r="140" spans="1:40" ht="11.4" x14ac:dyDescent="0.2">
      <c r="A140" s="260" t="s">
        <v>109</v>
      </c>
      <c r="B140" s="252">
        <v>50</v>
      </c>
      <c r="C140" s="62" t="s">
        <v>22</v>
      </c>
      <c r="D140" s="225">
        <f t="shared" si="61"/>
        <v>0</v>
      </c>
      <c r="E140" s="225" t="e">
        <f t="shared" si="62"/>
        <v>#DIV/0!</v>
      </c>
      <c r="F140" s="221" t="e">
        <f t="shared" si="63"/>
        <v>#DIV/0!</v>
      </c>
      <c r="G140" s="124" t="s">
        <v>24</v>
      </c>
      <c r="H140" s="221">
        <f t="shared" si="64"/>
        <v>0</v>
      </c>
      <c r="I140" s="71"/>
      <c r="J140" s="221">
        <f t="shared" si="65"/>
        <v>0</v>
      </c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221">
        <f>Прогноз!T471</f>
        <v>0</v>
      </c>
      <c r="AF140" s="221">
        <f>Прогноз!U471</f>
        <v>0</v>
      </c>
      <c r="AG140" s="61"/>
      <c r="AH140" s="61"/>
      <c r="AI140" s="61"/>
      <c r="AJ140" s="61"/>
      <c r="AK140" s="61"/>
      <c r="AL140" s="61"/>
      <c r="AM140" s="61"/>
      <c r="AN140" s="61"/>
    </row>
    <row r="141" spans="1:40" ht="11.4" x14ac:dyDescent="0.2">
      <c r="A141" s="260" t="s">
        <v>109</v>
      </c>
      <c r="B141" s="252">
        <v>51</v>
      </c>
      <c r="C141" s="62" t="s">
        <v>22</v>
      </c>
      <c r="D141" s="225">
        <f t="shared" si="61"/>
        <v>0</v>
      </c>
      <c r="E141" s="225" t="e">
        <f t="shared" si="62"/>
        <v>#DIV/0!</v>
      </c>
      <c r="F141" s="221" t="e">
        <f t="shared" si="63"/>
        <v>#DIV/0!</v>
      </c>
      <c r="G141" s="124" t="s">
        <v>24</v>
      </c>
      <c r="H141" s="221">
        <f t="shared" si="64"/>
        <v>0</v>
      </c>
      <c r="I141" s="71"/>
      <c r="J141" s="221">
        <f t="shared" si="65"/>
        <v>0</v>
      </c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221">
        <f>Прогноз!T472</f>
        <v>0</v>
      </c>
      <c r="AF141" s="221">
        <f>Прогноз!U472</f>
        <v>0</v>
      </c>
      <c r="AG141" s="61"/>
      <c r="AH141" s="61"/>
      <c r="AI141" s="61"/>
      <c r="AJ141" s="61"/>
      <c r="AK141" s="61"/>
      <c r="AL141" s="61"/>
      <c r="AM141" s="61"/>
      <c r="AN141" s="61"/>
    </row>
    <row r="142" spans="1:40" ht="11.4" x14ac:dyDescent="0.2">
      <c r="A142" s="260" t="s">
        <v>109</v>
      </c>
      <c r="B142" s="254">
        <v>52</v>
      </c>
      <c r="C142" s="62" t="s">
        <v>22</v>
      </c>
      <c r="D142" s="225">
        <f t="shared" si="61"/>
        <v>0</v>
      </c>
      <c r="E142" s="225" t="e">
        <f t="shared" si="62"/>
        <v>#DIV/0!</v>
      </c>
      <c r="F142" s="221" t="e">
        <f t="shared" si="63"/>
        <v>#DIV/0!</v>
      </c>
      <c r="G142" s="124" t="s">
        <v>24</v>
      </c>
      <c r="H142" s="221">
        <f t="shared" si="64"/>
        <v>0</v>
      </c>
      <c r="I142" s="71"/>
      <c r="J142" s="221">
        <f t="shared" si="65"/>
        <v>0</v>
      </c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221">
        <f>Прогноз!T473</f>
        <v>0</v>
      </c>
      <c r="AF142" s="221">
        <f>Прогноз!U473</f>
        <v>0</v>
      </c>
      <c r="AG142" s="61"/>
      <c r="AH142" s="61"/>
      <c r="AI142" s="61"/>
      <c r="AJ142" s="61"/>
      <c r="AK142" s="61"/>
      <c r="AL142" s="61"/>
      <c r="AM142" s="61"/>
      <c r="AN142" s="61"/>
    </row>
    <row r="143" spans="1:40" ht="11.4" x14ac:dyDescent="0.2">
      <c r="A143" s="260" t="s">
        <v>109</v>
      </c>
      <c r="B143" s="254">
        <v>53</v>
      </c>
      <c r="C143" s="62" t="s">
        <v>22</v>
      </c>
      <c r="D143" s="225">
        <f t="shared" si="61"/>
        <v>0</v>
      </c>
      <c r="E143" s="225" t="e">
        <f t="shared" si="62"/>
        <v>#DIV/0!</v>
      </c>
      <c r="F143" s="221" t="e">
        <f t="shared" si="63"/>
        <v>#DIV/0!</v>
      </c>
      <c r="G143" s="124" t="s">
        <v>24</v>
      </c>
      <c r="H143" s="221">
        <f t="shared" si="64"/>
        <v>0</v>
      </c>
      <c r="I143" s="72"/>
      <c r="J143" s="221">
        <f t="shared" si="65"/>
        <v>0</v>
      </c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221">
        <f>Прогноз!T474</f>
        <v>0</v>
      </c>
      <c r="AF143" s="221">
        <f>Прогноз!U474</f>
        <v>0</v>
      </c>
      <c r="AG143" s="61"/>
      <c r="AH143" s="61"/>
      <c r="AI143" s="61"/>
      <c r="AJ143" s="61"/>
      <c r="AK143" s="61"/>
      <c r="AL143" s="61"/>
      <c r="AM143" s="61"/>
      <c r="AN143" s="61"/>
    </row>
    <row r="144" spans="1:40" ht="11.4" x14ac:dyDescent="0.2">
      <c r="A144" s="260" t="s">
        <v>109</v>
      </c>
      <c r="B144" s="256">
        <v>54</v>
      </c>
      <c r="C144" s="62" t="s">
        <v>22</v>
      </c>
      <c r="D144" s="225">
        <f t="shared" si="61"/>
        <v>0</v>
      </c>
      <c r="E144" s="225" t="e">
        <f t="shared" si="62"/>
        <v>#DIV/0!</v>
      </c>
      <c r="F144" s="221" t="e">
        <f t="shared" si="63"/>
        <v>#DIV/0!</v>
      </c>
      <c r="G144" s="124" t="s">
        <v>24</v>
      </c>
      <c r="H144" s="221">
        <f t="shared" si="64"/>
        <v>0</v>
      </c>
      <c r="I144" s="72"/>
      <c r="J144" s="221">
        <f t="shared" si="65"/>
        <v>0</v>
      </c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221">
        <f>Прогноз!T475</f>
        <v>0</v>
      </c>
      <c r="AF144" s="221">
        <f>Прогноз!U475</f>
        <v>0</v>
      </c>
      <c r="AG144" s="61"/>
      <c r="AH144" s="61"/>
      <c r="AI144" s="61"/>
      <c r="AJ144" s="61"/>
      <c r="AK144" s="61"/>
      <c r="AL144" s="61"/>
      <c r="AM144" s="61"/>
      <c r="AN144" s="61"/>
    </row>
    <row r="145" spans="1:40" ht="11.4" x14ac:dyDescent="0.2">
      <c r="A145" s="260" t="s">
        <v>109</v>
      </c>
      <c r="B145" s="254">
        <v>55</v>
      </c>
      <c r="C145" s="62" t="s">
        <v>22</v>
      </c>
      <c r="D145" s="225">
        <f t="shared" si="61"/>
        <v>0</v>
      </c>
      <c r="E145" s="225" t="e">
        <f t="shared" si="62"/>
        <v>#DIV/0!</v>
      </c>
      <c r="F145" s="221" t="e">
        <f t="shared" si="63"/>
        <v>#DIV/0!</v>
      </c>
      <c r="G145" s="124" t="s">
        <v>24</v>
      </c>
      <c r="H145" s="221">
        <f t="shared" si="64"/>
        <v>0</v>
      </c>
      <c r="I145" s="72"/>
      <c r="J145" s="221">
        <f t="shared" si="65"/>
        <v>0</v>
      </c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221">
        <f>Прогноз!T476</f>
        <v>0</v>
      </c>
      <c r="AF145" s="221">
        <f>Прогноз!U476</f>
        <v>0</v>
      </c>
      <c r="AG145" s="61"/>
      <c r="AH145" s="61"/>
      <c r="AI145" s="61"/>
      <c r="AJ145" s="61"/>
      <c r="AK145" s="61"/>
      <c r="AL145" s="61"/>
      <c r="AM145" s="61"/>
      <c r="AN145" s="61"/>
    </row>
    <row r="146" spans="1:40" ht="11.4" x14ac:dyDescent="0.2">
      <c r="A146" s="260" t="s">
        <v>109</v>
      </c>
      <c r="B146" s="254">
        <v>56</v>
      </c>
      <c r="C146" s="62" t="s">
        <v>22</v>
      </c>
      <c r="D146" s="225">
        <f t="shared" si="61"/>
        <v>0</v>
      </c>
      <c r="E146" s="225" t="e">
        <f t="shared" si="62"/>
        <v>#DIV/0!</v>
      </c>
      <c r="F146" s="221" t="e">
        <f t="shared" si="63"/>
        <v>#DIV/0!</v>
      </c>
      <c r="G146" s="124" t="s">
        <v>24</v>
      </c>
      <c r="H146" s="221">
        <f t="shared" si="64"/>
        <v>0</v>
      </c>
      <c r="I146" s="71"/>
      <c r="J146" s="221">
        <f t="shared" si="65"/>
        <v>0</v>
      </c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221">
        <f>Прогноз!T477</f>
        <v>0</v>
      </c>
      <c r="AF146" s="221">
        <f>Прогноз!U477</f>
        <v>0</v>
      </c>
      <c r="AG146" s="61"/>
      <c r="AH146" s="61"/>
      <c r="AI146" s="61"/>
      <c r="AJ146" s="61"/>
      <c r="AK146" s="61"/>
      <c r="AL146" s="61"/>
      <c r="AM146" s="61"/>
      <c r="AN146" s="61"/>
    </row>
    <row r="147" spans="1:40" ht="11.4" x14ac:dyDescent="0.2">
      <c r="A147" s="260" t="s">
        <v>109</v>
      </c>
      <c r="B147" s="254">
        <v>57</v>
      </c>
      <c r="C147" s="62" t="s">
        <v>22</v>
      </c>
      <c r="D147" s="225">
        <f t="shared" si="61"/>
        <v>0</v>
      </c>
      <c r="E147" s="225" t="e">
        <f t="shared" si="62"/>
        <v>#DIV/0!</v>
      </c>
      <c r="F147" s="221" t="e">
        <f t="shared" si="63"/>
        <v>#DIV/0!</v>
      </c>
      <c r="G147" s="72" t="s">
        <v>24</v>
      </c>
      <c r="H147" s="221">
        <f t="shared" si="64"/>
        <v>0</v>
      </c>
      <c r="I147" s="72"/>
      <c r="J147" s="221">
        <f t="shared" si="65"/>
        <v>0</v>
      </c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221">
        <f>Прогноз!T478</f>
        <v>0</v>
      </c>
      <c r="AF147" s="221">
        <f>Прогноз!U478</f>
        <v>0</v>
      </c>
      <c r="AG147" s="61"/>
      <c r="AH147" s="61"/>
      <c r="AI147" s="61"/>
      <c r="AJ147" s="61"/>
      <c r="AK147" s="61"/>
      <c r="AL147" s="61"/>
      <c r="AM147" s="61"/>
      <c r="AN147" s="61"/>
    </row>
    <row r="148" spans="1:40" ht="11.4" x14ac:dyDescent="0.2">
      <c r="A148" s="260" t="s">
        <v>109</v>
      </c>
      <c r="B148" s="254">
        <v>58</v>
      </c>
      <c r="C148" s="62" t="s">
        <v>22</v>
      </c>
      <c r="D148" s="225">
        <f t="shared" si="61"/>
        <v>0</v>
      </c>
      <c r="E148" s="225" t="e">
        <f t="shared" si="62"/>
        <v>#DIV/0!</v>
      </c>
      <c r="F148" s="221" t="e">
        <f t="shared" si="63"/>
        <v>#DIV/0!</v>
      </c>
      <c r="G148" s="72" t="s">
        <v>24</v>
      </c>
      <c r="H148" s="221">
        <f t="shared" si="64"/>
        <v>0</v>
      </c>
      <c r="I148" s="72"/>
      <c r="J148" s="221">
        <f t="shared" si="65"/>
        <v>0</v>
      </c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221">
        <f>Прогноз!T479</f>
        <v>0</v>
      </c>
      <c r="AF148" s="221">
        <f>Прогноз!U479</f>
        <v>0</v>
      </c>
      <c r="AG148" s="61"/>
      <c r="AH148" s="61"/>
      <c r="AI148" s="61"/>
      <c r="AJ148" s="61"/>
      <c r="AK148" s="61"/>
      <c r="AL148" s="61"/>
      <c r="AM148" s="61"/>
      <c r="AN148" s="61"/>
    </row>
    <row r="149" spans="1:40" ht="11.4" x14ac:dyDescent="0.2">
      <c r="A149" s="260" t="s">
        <v>109</v>
      </c>
      <c r="B149" s="254">
        <v>59</v>
      </c>
      <c r="C149" s="62" t="s">
        <v>22</v>
      </c>
      <c r="D149" s="225">
        <f t="shared" si="61"/>
        <v>0</v>
      </c>
      <c r="E149" s="225" t="e">
        <f t="shared" si="62"/>
        <v>#DIV/0!</v>
      </c>
      <c r="F149" s="221" t="e">
        <f t="shared" si="63"/>
        <v>#DIV/0!</v>
      </c>
      <c r="G149" s="72" t="s">
        <v>24</v>
      </c>
      <c r="H149" s="221">
        <f t="shared" si="64"/>
        <v>0</v>
      </c>
      <c r="I149" s="72"/>
      <c r="J149" s="221">
        <f t="shared" si="65"/>
        <v>0</v>
      </c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221">
        <f>Прогноз!T480</f>
        <v>0</v>
      </c>
      <c r="AF149" s="221">
        <f>Прогноз!U480</f>
        <v>0</v>
      </c>
      <c r="AG149" s="61"/>
      <c r="AH149" s="61"/>
      <c r="AI149" s="61"/>
      <c r="AJ149" s="61"/>
      <c r="AK149" s="61"/>
      <c r="AL149" s="61"/>
      <c r="AM149" s="61"/>
      <c r="AN149" s="61"/>
    </row>
    <row r="150" spans="1:40" ht="11.4" x14ac:dyDescent="0.2">
      <c r="A150" s="261" t="s">
        <v>109</v>
      </c>
      <c r="B150" s="257">
        <v>60</v>
      </c>
      <c r="C150" s="63" t="s">
        <v>41</v>
      </c>
      <c r="D150" s="225">
        <f>((AE150+AF150)-(H150-AD68))/0.3</f>
        <v>0</v>
      </c>
      <c r="E150" s="226" t="e">
        <f>(AE150*D150/(AE150+AF150))*0.3</f>
        <v>#DIV/0!</v>
      </c>
      <c r="F150" s="222" t="e">
        <f>(AF150*D150/(AE150+AF150))*0.3</f>
        <v>#DIV/0!</v>
      </c>
      <c r="G150" s="72" t="s">
        <v>24</v>
      </c>
      <c r="H150" s="222">
        <f t="shared" si="64"/>
        <v>0</v>
      </c>
      <c r="I150" s="71"/>
      <c r="J150" s="222">
        <f t="shared" si="65"/>
        <v>0</v>
      </c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222">
        <f>Прогноз!T481</f>
        <v>0</v>
      </c>
      <c r="AF150" s="222">
        <f>Прогноз!U481</f>
        <v>0</v>
      </c>
      <c r="AG150" s="142"/>
      <c r="AH150" s="142"/>
      <c r="AI150" s="61"/>
      <c r="AJ150" s="61"/>
      <c r="AK150" s="61"/>
      <c r="AL150" s="61"/>
      <c r="AM150" s="61"/>
      <c r="AN150" s="61"/>
    </row>
    <row r="151" spans="1:40" ht="11.4" x14ac:dyDescent="0.2">
      <c r="A151" s="260" t="s">
        <v>110</v>
      </c>
      <c r="B151" s="254">
        <v>61</v>
      </c>
      <c r="C151" s="62" t="s">
        <v>22</v>
      </c>
      <c r="D151" s="227">
        <f>U151-(H151-R151-S151-T151)</f>
        <v>0</v>
      </c>
      <c r="E151" s="62"/>
      <c r="F151" s="72"/>
      <c r="G151" s="72" t="s">
        <v>25</v>
      </c>
      <c r="H151" s="221">
        <f t="shared" ref="H151:H167" si="66">I151+J151</f>
        <v>0</v>
      </c>
      <c r="I151" s="72"/>
      <c r="J151" s="221">
        <f t="shared" ref="J151:J166" si="67">K151+L151+M151+N151+O151</f>
        <v>0</v>
      </c>
      <c r="K151" s="72"/>
      <c r="L151" s="72"/>
      <c r="M151" s="72"/>
      <c r="N151" s="72"/>
      <c r="O151" s="72"/>
      <c r="P151" s="72"/>
      <c r="Q151" s="72"/>
      <c r="R151" s="221">
        <f>Прогноз!AE482</f>
        <v>0</v>
      </c>
      <c r="S151" s="221">
        <f>Прогноз!AF482</f>
        <v>0</v>
      </c>
      <c r="T151" s="221">
        <f>Прогноз!AG482</f>
        <v>0</v>
      </c>
      <c r="U151" s="221">
        <f>Прогноз!AC482</f>
        <v>0</v>
      </c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61"/>
      <c r="AH151" s="61"/>
      <c r="AI151" s="61"/>
      <c r="AJ151" s="61"/>
      <c r="AK151" s="61"/>
      <c r="AL151" s="61"/>
      <c r="AM151" s="61"/>
      <c r="AN151" s="61"/>
    </row>
    <row r="152" spans="1:40" ht="11.4" x14ac:dyDescent="0.2">
      <c r="A152" s="260" t="s">
        <v>110</v>
      </c>
      <c r="B152" s="254">
        <v>62</v>
      </c>
      <c r="C152" s="62" t="s">
        <v>22</v>
      </c>
      <c r="D152" s="227">
        <f t="shared" ref="D152:D167" si="68">U152-(H152-R152-S152-T152)</f>
        <v>0</v>
      </c>
      <c r="E152" s="62"/>
      <c r="F152" s="72"/>
      <c r="G152" s="72" t="s">
        <v>25</v>
      </c>
      <c r="H152" s="221">
        <f t="shared" si="66"/>
        <v>0</v>
      </c>
      <c r="I152" s="72"/>
      <c r="J152" s="221">
        <f t="shared" si="67"/>
        <v>0</v>
      </c>
      <c r="K152" s="72"/>
      <c r="L152" s="72"/>
      <c r="M152" s="72"/>
      <c r="N152" s="72"/>
      <c r="O152" s="72"/>
      <c r="P152" s="72"/>
      <c r="Q152" s="72"/>
      <c r="R152" s="221">
        <f>Прогноз!AE483</f>
        <v>0</v>
      </c>
      <c r="S152" s="221">
        <f>Прогноз!AF483</f>
        <v>0</v>
      </c>
      <c r="T152" s="221">
        <f>Прогноз!AG483</f>
        <v>0</v>
      </c>
      <c r="U152" s="221">
        <f>Прогноз!AC483</f>
        <v>0</v>
      </c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61"/>
      <c r="AH152" s="61"/>
      <c r="AI152" s="61"/>
      <c r="AJ152" s="61"/>
      <c r="AK152" s="61"/>
      <c r="AL152" s="61"/>
      <c r="AM152" s="61"/>
      <c r="AN152" s="61"/>
    </row>
    <row r="153" spans="1:40" ht="11.4" x14ac:dyDescent="0.2">
      <c r="A153" s="260" t="s">
        <v>110</v>
      </c>
      <c r="B153" s="254">
        <v>63</v>
      </c>
      <c r="C153" s="62" t="s">
        <v>22</v>
      </c>
      <c r="D153" s="227">
        <f t="shared" si="68"/>
        <v>0</v>
      </c>
      <c r="E153" s="62"/>
      <c r="F153" s="72"/>
      <c r="G153" s="72" t="s">
        <v>25</v>
      </c>
      <c r="H153" s="221">
        <f t="shared" si="66"/>
        <v>0</v>
      </c>
      <c r="I153" s="72"/>
      <c r="J153" s="221">
        <f t="shared" si="67"/>
        <v>0</v>
      </c>
      <c r="K153" s="72"/>
      <c r="L153" s="72"/>
      <c r="M153" s="72"/>
      <c r="N153" s="72"/>
      <c r="O153" s="72"/>
      <c r="P153" s="72"/>
      <c r="Q153" s="72"/>
      <c r="R153" s="221">
        <f>Прогноз!AE484</f>
        <v>0</v>
      </c>
      <c r="S153" s="221">
        <f>Прогноз!AF484</f>
        <v>0</v>
      </c>
      <c r="T153" s="221">
        <f>Прогноз!AG484</f>
        <v>0</v>
      </c>
      <c r="U153" s="221">
        <f>Прогноз!AC484</f>
        <v>0</v>
      </c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61"/>
      <c r="AH153" s="61"/>
      <c r="AI153" s="61"/>
      <c r="AJ153" s="61"/>
      <c r="AK153" s="61"/>
      <c r="AL153" s="61"/>
      <c r="AM153" s="61"/>
      <c r="AN153" s="61"/>
    </row>
    <row r="154" spans="1:40" ht="11.4" x14ac:dyDescent="0.2">
      <c r="A154" s="260" t="s">
        <v>110</v>
      </c>
      <c r="B154" s="254">
        <v>64</v>
      </c>
      <c r="C154" s="62" t="s">
        <v>22</v>
      </c>
      <c r="D154" s="227">
        <f t="shared" si="68"/>
        <v>0</v>
      </c>
      <c r="E154" s="62"/>
      <c r="F154" s="72"/>
      <c r="G154" s="72" t="s">
        <v>25</v>
      </c>
      <c r="H154" s="221">
        <f t="shared" si="66"/>
        <v>0</v>
      </c>
      <c r="I154" s="72"/>
      <c r="J154" s="221">
        <f t="shared" si="67"/>
        <v>0</v>
      </c>
      <c r="K154" s="72"/>
      <c r="L154" s="72"/>
      <c r="M154" s="72"/>
      <c r="N154" s="72"/>
      <c r="O154" s="72"/>
      <c r="P154" s="72"/>
      <c r="Q154" s="72"/>
      <c r="R154" s="221">
        <f>Прогноз!AE485</f>
        <v>0</v>
      </c>
      <c r="S154" s="221">
        <f>Прогноз!AF485</f>
        <v>0</v>
      </c>
      <c r="T154" s="221">
        <f>Прогноз!AG485</f>
        <v>0</v>
      </c>
      <c r="U154" s="221">
        <f>Прогноз!AC485</f>
        <v>0</v>
      </c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61"/>
      <c r="AH154" s="61"/>
      <c r="AI154" s="61"/>
      <c r="AJ154" s="61"/>
      <c r="AK154" s="61"/>
      <c r="AL154" s="61"/>
      <c r="AM154" s="61"/>
      <c r="AN154" s="61"/>
    </row>
    <row r="155" spans="1:40" ht="11.4" x14ac:dyDescent="0.2">
      <c r="A155" s="260" t="s">
        <v>110</v>
      </c>
      <c r="B155" s="254">
        <v>65</v>
      </c>
      <c r="C155" s="62" t="s">
        <v>22</v>
      </c>
      <c r="D155" s="227">
        <f t="shared" si="68"/>
        <v>0</v>
      </c>
      <c r="E155" s="62"/>
      <c r="F155" s="72"/>
      <c r="G155" s="72" t="s">
        <v>25</v>
      </c>
      <c r="H155" s="221">
        <f t="shared" si="66"/>
        <v>0</v>
      </c>
      <c r="I155" s="72"/>
      <c r="J155" s="221">
        <f t="shared" si="67"/>
        <v>0</v>
      </c>
      <c r="K155" s="72"/>
      <c r="L155" s="72"/>
      <c r="M155" s="72"/>
      <c r="N155" s="72"/>
      <c r="O155" s="72"/>
      <c r="P155" s="72"/>
      <c r="Q155" s="72"/>
      <c r="R155" s="221">
        <f>Прогноз!AE486</f>
        <v>0</v>
      </c>
      <c r="S155" s="221">
        <f>Прогноз!AF486</f>
        <v>0</v>
      </c>
      <c r="T155" s="221">
        <f>Прогноз!AG486</f>
        <v>0</v>
      </c>
      <c r="U155" s="221">
        <f>Прогноз!AC486</f>
        <v>0</v>
      </c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61"/>
      <c r="AH155" s="61"/>
      <c r="AI155" s="61"/>
      <c r="AJ155" s="61"/>
      <c r="AK155" s="61"/>
      <c r="AL155" s="61"/>
      <c r="AM155" s="61"/>
      <c r="AN155" s="61"/>
    </row>
    <row r="156" spans="1:40" ht="11.4" x14ac:dyDescent="0.2">
      <c r="A156" s="260" t="s">
        <v>110</v>
      </c>
      <c r="B156" s="254">
        <v>66</v>
      </c>
      <c r="C156" s="62" t="s">
        <v>22</v>
      </c>
      <c r="D156" s="227">
        <f t="shared" si="68"/>
        <v>0</v>
      </c>
      <c r="E156" s="62"/>
      <c r="F156" s="72"/>
      <c r="G156" s="72" t="s">
        <v>25</v>
      </c>
      <c r="H156" s="221">
        <f t="shared" si="66"/>
        <v>0</v>
      </c>
      <c r="I156" s="72"/>
      <c r="J156" s="221">
        <f t="shared" si="67"/>
        <v>0</v>
      </c>
      <c r="K156" s="72"/>
      <c r="L156" s="72"/>
      <c r="M156" s="72"/>
      <c r="N156" s="72"/>
      <c r="O156" s="72"/>
      <c r="P156" s="72"/>
      <c r="Q156" s="72"/>
      <c r="R156" s="221">
        <f>Прогноз!AE487</f>
        <v>0</v>
      </c>
      <c r="S156" s="221">
        <f>Прогноз!AF487</f>
        <v>0</v>
      </c>
      <c r="T156" s="221">
        <f>Прогноз!AG487</f>
        <v>0</v>
      </c>
      <c r="U156" s="221">
        <f>Прогноз!AC487</f>
        <v>0</v>
      </c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61"/>
      <c r="AH156" s="61"/>
      <c r="AI156" s="61"/>
      <c r="AJ156" s="61"/>
      <c r="AK156" s="61"/>
      <c r="AL156" s="61"/>
      <c r="AM156" s="61"/>
      <c r="AN156" s="61"/>
    </row>
    <row r="157" spans="1:40" ht="11.4" x14ac:dyDescent="0.2">
      <c r="A157" s="260" t="s">
        <v>110</v>
      </c>
      <c r="B157" s="254">
        <v>67</v>
      </c>
      <c r="C157" s="62" t="s">
        <v>22</v>
      </c>
      <c r="D157" s="227">
        <f t="shared" si="68"/>
        <v>0</v>
      </c>
      <c r="E157" s="62"/>
      <c r="F157" s="72"/>
      <c r="G157" s="72" t="s">
        <v>25</v>
      </c>
      <c r="H157" s="221">
        <f t="shared" si="66"/>
        <v>0</v>
      </c>
      <c r="I157" s="72"/>
      <c r="J157" s="221">
        <f t="shared" si="67"/>
        <v>0</v>
      </c>
      <c r="K157" s="72"/>
      <c r="L157" s="72"/>
      <c r="M157" s="72"/>
      <c r="N157" s="72"/>
      <c r="O157" s="72"/>
      <c r="P157" s="72"/>
      <c r="Q157" s="72"/>
      <c r="R157" s="221">
        <f>Прогноз!AE488</f>
        <v>0</v>
      </c>
      <c r="S157" s="221">
        <f>Прогноз!AF488</f>
        <v>0</v>
      </c>
      <c r="T157" s="221">
        <f>Прогноз!AG488</f>
        <v>0</v>
      </c>
      <c r="U157" s="221">
        <f>Прогноз!AC488</f>
        <v>0</v>
      </c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61"/>
      <c r="AH157" s="61"/>
      <c r="AI157" s="79"/>
      <c r="AJ157" s="79"/>
      <c r="AK157" s="61"/>
      <c r="AL157" s="61"/>
      <c r="AM157" s="61"/>
      <c r="AN157" s="61"/>
    </row>
    <row r="158" spans="1:40" ht="11.4" x14ac:dyDescent="0.2">
      <c r="A158" s="260" t="s">
        <v>110</v>
      </c>
      <c r="B158" s="254">
        <v>68</v>
      </c>
      <c r="C158" s="62" t="s">
        <v>22</v>
      </c>
      <c r="D158" s="227">
        <f t="shared" si="68"/>
        <v>0</v>
      </c>
      <c r="E158" s="62"/>
      <c r="F158" s="72"/>
      <c r="G158" s="72" t="s">
        <v>25</v>
      </c>
      <c r="H158" s="221">
        <f t="shared" si="66"/>
        <v>0</v>
      </c>
      <c r="I158" s="72"/>
      <c r="J158" s="221">
        <f t="shared" si="67"/>
        <v>0</v>
      </c>
      <c r="K158" s="72"/>
      <c r="L158" s="72"/>
      <c r="M158" s="72"/>
      <c r="N158" s="72"/>
      <c r="O158" s="72"/>
      <c r="P158" s="72"/>
      <c r="Q158" s="72"/>
      <c r="R158" s="221">
        <f>Прогноз!AE489</f>
        <v>0</v>
      </c>
      <c r="S158" s="221">
        <f>Прогноз!AF489</f>
        <v>0</v>
      </c>
      <c r="T158" s="221">
        <f>Прогноз!AG489</f>
        <v>0</v>
      </c>
      <c r="U158" s="221">
        <f>Прогноз!AC489</f>
        <v>0</v>
      </c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61"/>
      <c r="AH158" s="61"/>
      <c r="AI158" s="79"/>
      <c r="AJ158" s="79"/>
      <c r="AK158" s="61"/>
      <c r="AL158" s="61"/>
      <c r="AM158" s="61"/>
      <c r="AN158" s="61"/>
    </row>
    <row r="159" spans="1:40" ht="11.4" x14ac:dyDescent="0.2">
      <c r="A159" s="260" t="s">
        <v>110</v>
      </c>
      <c r="B159" s="254">
        <v>69</v>
      </c>
      <c r="C159" s="62" t="s">
        <v>22</v>
      </c>
      <c r="D159" s="227">
        <f t="shared" si="68"/>
        <v>0</v>
      </c>
      <c r="E159" s="62"/>
      <c r="F159" s="72"/>
      <c r="G159" s="72" t="s">
        <v>25</v>
      </c>
      <c r="H159" s="221">
        <f t="shared" si="66"/>
        <v>0</v>
      </c>
      <c r="I159" s="72"/>
      <c r="J159" s="221">
        <f t="shared" si="67"/>
        <v>0</v>
      </c>
      <c r="K159" s="72"/>
      <c r="L159" s="72"/>
      <c r="M159" s="72"/>
      <c r="N159" s="72"/>
      <c r="O159" s="72"/>
      <c r="P159" s="72"/>
      <c r="Q159" s="72"/>
      <c r="R159" s="221">
        <f>Прогноз!AE490</f>
        <v>0</v>
      </c>
      <c r="S159" s="221">
        <f>Прогноз!AF490</f>
        <v>0</v>
      </c>
      <c r="T159" s="221">
        <f>Прогноз!AG490</f>
        <v>0</v>
      </c>
      <c r="U159" s="221">
        <f>Прогноз!AC490</f>
        <v>0</v>
      </c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61"/>
      <c r="AH159" s="61"/>
      <c r="AI159" s="79"/>
      <c r="AJ159" s="79"/>
      <c r="AK159" s="61"/>
      <c r="AL159" s="61"/>
      <c r="AM159" s="61"/>
      <c r="AN159" s="61"/>
    </row>
    <row r="160" spans="1:40" ht="11.4" x14ac:dyDescent="0.2">
      <c r="A160" s="260" t="s">
        <v>110</v>
      </c>
      <c r="B160" s="254">
        <v>70</v>
      </c>
      <c r="C160" s="62" t="s">
        <v>22</v>
      </c>
      <c r="D160" s="227">
        <f t="shared" si="68"/>
        <v>0</v>
      </c>
      <c r="E160" s="62"/>
      <c r="F160" s="72"/>
      <c r="G160" s="72" t="s">
        <v>25</v>
      </c>
      <c r="H160" s="221">
        <f t="shared" si="66"/>
        <v>0</v>
      </c>
      <c r="I160" s="72"/>
      <c r="J160" s="221">
        <f t="shared" si="67"/>
        <v>0</v>
      </c>
      <c r="K160" s="72"/>
      <c r="L160" s="72"/>
      <c r="M160" s="72"/>
      <c r="N160" s="72"/>
      <c r="O160" s="72"/>
      <c r="P160" s="72"/>
      <c r="Q160" s="72"/>
      <c r="R160" s="221">
        <f>Прогноз!AE491</f>
        <v>0</v>
      </c>
      <c r="S160" s="221">
        <f>Прогноз!AF491</f>
        <v>0</v>
      </c>
      <c r="T160" s="221">
        <f>Прогноз!AG491</f>
        <v>0</v>
      </c>
      <c r="U160" s="221">
        <f>Прогноз!AC491</f>
        <v>0</v>
      </c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61"/>
      <c r="AH160" s="61"/>
      <c r="AI160" s="79"/>
      <c r="AJ160" s="79"/>
      <c r="AK160" s="61"/>
      <c r="AL160" s="61"/>
      <c r="AM160" s="61"/>
      <c r="AN160" s="61"/>
    </row>
    <row r="161" spans="1:40" ht="11.4" x14ac:dyDescent="0.2">
      <c r="A161" s="260" t="s">
        <v>110</v>
      </c>
      <c r="B161" s="254">
        <v>71</v>
      </c>
      <c r="C161" s="62" t="s">
        <v>22</v>
      </c>
      <c r="D161" s="227">
        <f t="shared" si="68"/>
        <v>0</v>
      </c>
      <c r="E161" s="62"/>
      <c r="F161" s="72"/>
      <c r="G161" s="72" t="s">
        <v>25</v>
      </c>
      <c r="H161" s="221">
        <f t="shared" si="66"/>
        <v>0</v>
      </c>
      <c r="I161" s="72"/>
      <c r="J161" s="221">
        <f t="shared" si="67"/>
        <v>0</v>
      </c>
      <c r="K161" s="72"/>
      <c r="L161" s="72"/>
      <c r="M161" s="72"/>
      <c r="N161" s="72"/>
      <c r="O161" s="72"/>
      <c r="P161" s="72"/>
      <c r="Q161" s="72"/>
      <c r="R161" s="221">
        <f>Прогноз!AE492</f>
        <v>0</v>
      </c>
      <c r="S161" s="221">
        <f>Прогноз!AF492</f>
        <v>0</v>
      </c>
      <c r="T161" s="221">
        <f>Прогноз!AG492</f>
        <v>0</v>
      </c>
      <c r="U161" s="221">
        <f>Прогноз!AC492</f>
        <v>0</v>
      </c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61"/>
      <c r="AH161" s="61"/>
      <c r="AI161" s="79"/>
      <c r="AJ161" s="79"/>
      <c r="AK161" s="61"/>
      <c r="AL161" s="61"/>
      <c r="AM161" s="61"/>
      <c r="AN161" s="61"/>
    </row>
    <row r="162" spans="1:40" ht="11.4" x14ac:dyDescent="0.2">
      <c r="A162" s="260" t="s">
        <v>110</v>
      </c>
      <c r="B162" s="254">
        <v>72</v>
      </c>
      <c r="C162" s="62" t="s">
        <v>22</v>
      </c>
      <c r="D162" s="227">
        <f t="shared" si="68"/>
        <v>0</v>
      </c>
      <c r="E162" s="62"/>
      <c r="F162" s="72"/>
      <c r="G162" s="72" t="s">
        <v>25</v>
      </c>
      <c r="H162" s="221">
        <f t="shared" si="66"/>
        <v>0</v>
      </c>
      <c r="I162" s="72"/>
      <c r="J162" s="221">
        <f t="shared" si="67"/>
        <v>0</v>
      </c>
      <c r="K162" s="72"/>
      <c r="L162" s="72"/>
      <c r="M162" s="72"/>
      <c r="N162" s="72"/>
      <c r="O162" s="72"/>
      <c r="P162" s="72"/>
      <c r="Q162" s="72"/>
      <c r="R162" s="221">
        <f>Прогноз!AE493</f>
        <v>0</v>
      </c>
      <c r="S162" s="221">
        <f>Прогноз!AF493</f>
        <v>0</v>
      </c>
      <c r="T162" s="221">
        <f>Прогноз!AG493</f>
        <v>0</v>
      </c>
      <c r="U162" s="221">
        <f>Прогноз!AC493</f>
        <v>0</v>
      </c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9"/>
      <c r="AH162" s="79"/>
      <c r="AI162" s="79"/>
      <c r="AJ162" s="79"/>
      <c r="AK162" s="61"/>
      <c r="AL162" s="61"/>
      <c r="AM162" s="61"/>
      <c r="AN162" s="61"/>
    </row>
    <row r="163" spans="1:40" ht="11.4" x14ac:dyDescent="0.2">
      <c r="A163" s="260" t="s">
        <v>110</v>
      </c>
      <c r="B163" s="254">
        <v>73</v>
      </c>
      <c r="C163" s="62" t="s">
        <v>22</v>
      </c>
      <c r="D163" s="227">
        <f t="shared" si="68"/>
        <v>0</v>
      </c>
      <c r="E163" s="62"/>
      <c r="F163" s="72"/>
      <c r="G163" s="72" t="s">
        <v>25</v>
      </c>
      <c r="H163" s="221">
        <f t="shared" si="66"/>
        <v>0</v>
      </c>
      <c r="I163" s="72"/>
      <c r="J163" s="221">
        <f t="shared" si="67"/>
        <v>0</v>
      </c>
      <c r="K163" s="72"/>
      <c r="L163" s="72"/>
      <c r="M163" s="72"/>
      <c r="N163" s="72"/>
      <c r="O163" s="72"/>
      <c r="P163" s="72"/>
      <c r="Q163" s="72"/>
      <c r="R163" s="221">
        <f>Прогноз!AE494</f>
        <v>0</v>
      </c>
      <c r="S163" s="221">
        <f>Прогноз!AF494</f>
        <v>0</v>
      </c>
      <c r="T163" s="221">
        <f>Прогноз!AG494</f>
        <v>0</v>
      </c>
      <c r="U163" s="221">
        <f>Прогноз!AC494</f>
        <v>0</v>
      </c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9"/>
      <c r="AH163" s="79"/>
      <c r="AI163" s="61"/>
      <c r="AJ163" s="61"/>
      <c r="AK163" s="61"/>
      <c r="AL163" s="61"/>
      <c r="AM163" s="61"/>
      <c r="AN163" s="61"/>
    </row>
    <row r="164" spans="1:40" ht="11.4" x14ac:dyDescent="0.2">
      <c r="A164" s="260" t="s">
        <v>110</v>
      </c>
      <c r="B164" s="254">
        <v>74</v>
      </c>
      <c r="C164" s="62" t="s">
        <v>22</v>
      </c>
      <c r="D164" s="227">
        <f t="shared" si="68"/>
        <v>0</v>
      </c>
      <c r="E164" s="62"/>
      <c r="F164" s="72"/>
      <c r="G164" s="72" t="s">
        <v>25</v>
      </c>
      <c r="H164" s="221">
        <f t="shared" si="66"/>
        <v>0</v>
      </c>
      <c r="I164" s="72"/>
      <c r="J164" s="221">
        <f t="shared" si="67"/>
        <v>0</v>
      </c>
      <c r="K164" s="72"/>
      <c r="L164" s="72"/>
      <c r="M164" s="72"/>
      <c r="N164" s="72"/>
      <c r="O164" s="72"/>
      <c r="P164" s="72"/>
      <c r="Q164" s="72"/>
      <c r="R164" s="221">
        <f>Прогноз!AE495</f>
        <v>0</v>
      </c>
      <c r="S164" s="221">
        <f>Прогноз!AF495</f>
        <v>0</v>
      </c>
      <c r="T164" s="221">
        <f>Прогноз!AG495</f>
        <v>0</v>
      </c>
      <c r="U164" s="221">
        <f>Прогноз!AC495</f>
        <v>0</v>
      </c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9"/>
      <c r="AH164" s="79"/>
      <c r="AI164" s="61"/>
      <c r="AJ164" s="61"/>
      <c r="AK164" s="61"/>
      <c r="AL164" s="61"/>
      <c r="AM164" s="61"/>
      <c r="AN164" s="61"/>
    </row>
    <row r="165" spans="1:40" ht="11.4" x14ac:dyDescent="0.2">
      <c r="A165" s="260" t="s">
        <v>110</v>
      </c>
      <c r="B165" s="254">
        <v>75</v>
      </c>
      <c r="C165" s="62" t="s">
        <v>22</v>
      </c>
      <c r="D165" s="227">
        <f t="shared" si="68"/>
        <v>0</v>
      </c>
      <c r="E165" s="62"/>
      <c r="F165" s="72"/>
      <c r="G165" s="72" t="s">
        <v>25</v>
      </c>
      <c r="H165" s="221">
        <f t="shared" si="66"/>
        <v>0</v>
      </c>
      <c r="I165" s="72"/>
      <c r="J165" s="221">
        <f t="shared" si="67"/>
        <v>0</v>
      </c>
      <c r="K165" s="72"/>
      <c r="L165" s="72"/>
      <c r="M165" s="72"/>
      <c r="N165" s="72"/>
      <c r="O165" s="72"/>
      <c r="P165" s="72"/>
      <c r="Q165" s="72"/>
      <c r="R165" s="221">
        <f>Прогноз!AE496</f>
        <v>0</v>
      </c>
      <c r="S165" s="221">
        <f>Прогноз!AF496</f>
        <v>0</v>
      </c>
      <c r="T165" s="221">
        <f>Прогноз!AG496</f>
        <v>0</v>
      </c>
      <c r="U165" s="221">
        <f>Прогноз!AC496</f>
        <v>0</v>
      </c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9"/>
      <c r="AH165" s="79"/>
      <c r="AI165" s="61"/>
      <c r="AJ165" s="61"/>
      <c r="AK165" s="61"/>
      <c r="AL165" s="61"/>
      <c r="AM165" s="61"/>
      <c r="AN165" s="61"/>
    </row>
    <row r="166" spans="1:40" ht="11.4" x14ac:dyDescent="0.2">
      <c r="A166" s="260" t="s">
        <v>110</v>
      </c>
      <c r="B166" s="254">
        <v>76</v>
      </c>
      <c r="C166" s="62" t="s">
        <v>22</v>
      </c>
      <c r="D166" s="227">
        <f t="shared" si="68"/>
        <v>0</v>
      </c>
      <c r="E166" s="62"/>
      <c r="F166" s="72"/>
      <c r="G166" s="72" t="s">
        <v>25</v>
      </c>
      <c r="H166" s="221">
        <f t="shared" si="66"/>
        <v>0</v>
      </c>
      <c r="I166" s="72"/>
      <c r="J166" s="221">
        <f t="shared" si="67"/>
        <v>0</v>
      </c>
      <c r="K166" s="72"/>
      <c r="L166" s="72"/>
      <c r="M166" s="72"/>
      <c r="N166" s="72"/>
      <c r="O166" s="72"/>
      <c r="P166" s="72"/>
      <c r="Q166" s="72"/>
      <c r="R166" s="221">
        <f>Прогноз!AE497</f>
        <v>0</v>
      </c>
      <c r="S166" s="221">
        <f>Прогноз!AF497</f>
        <v>0</v>
      </c>
      <c r="T166" s="221">
        <f>Прогноз!AG497</f>
        <v>0</v>
      </c>
      <c r="U166" s="221">
        <f>Прогноз!AC497</f>
        <v>0</v>
      </c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9"/>
      <c r="AH166" s="79"/>
      <c r="AI166" s="61"/>
      <c r="AJ166" s="61"/>
      <c r="AK166" s="61"/>
      <c r="AL166" s="61"/>
      <c r="AM166" s="61"/>
      <c r="AN166" s="61"/>
    </row>
    <row r="167" spans="1:40" ht="11.4" x14ac:dyDescent="0.2">
      <c r="A167" s="260" t="s">
        <v>110</v>
      </c>
      <c r="B167" s="254">
        <v>77</v>
      </c>
      <c r="C167" s="62" t="s">
        <v>22</v>
      </c>
      <c r="D167" s="227">
        <f t="shared" si="68"/>
        <v>0</v>
      </c>
      <c r="E167" s="62"/>
      <c r="F167" s="72"/>
      <c r="G167" s="72" t="s">
        <v>25</v>
      </c>
      <c r="H167" s="221">
        <f t="shared" si="66"/>
        <v>0</v>
      </c>
      <c r="I167" s="72"/>
      <c r="J167" s="221"/>
      <c r="K167" s="72"/>
      <c r="L167" s="72"/>
      <c r="M167" s="72"/>
      <c r="N167" s="72"/>
      <c r="O167" s="72"/>
      <c r="P167" s="72"/>
      <c r="Q167" s="72"/>
      <c r="R167" s="221">
        <f>Прогноз!AE498</f>
        <v>0</v>
      </c>
      <c r="S167" s="221">
        <f>Прогноз!AF498</f>
        <v>0</v>
      </c>
      <c r="T167" s="221">
        <f>Прогноз!AG498</f>
        <v>0</v>
      </c>
      <c r="U167" s="221">
        <f>Прогноз!AC498</f>
        <v>0</v>
      </c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9"/>
      <c r="AH167" s="79"/>
      <c r="AI167" s="61"/>
      <c r="AJ167" s="61"/>
      <c r="AK167" s="61"/>
      <c r="AL167" s="61"/>
      <c r="AM167" s="61"/>
      <c r="AN167" s="61"/>
    </row>
    <row r="168" spans="1:40" ht="11.4" x14ac:dyDescent="0.2">
      <c r="A168" s="260" t="s">
        <v>103</v>
      </c>
      <c r="B168" s="254">
        <v>78</v>
      </c>
      <c r="C168" s="62" t="s">
        <v>22</v>
      </c>
      <c r="D168" s="227">
        <f>(Z168+AA168)-(H168-X86-Y86)</f>
        <v>0</v>
      </c>
      <c r="E168" s="227" t="e">
        <f>Z168*D168/(Z168+AA168)</f>
        <v>#DIV/0!</v>
      </c>
      <c r="F168" s="228" t="e">
        <f>AA168*D168/(Z168+AA168)</f>
        <v>#DIV/0!</v>
      </c>
      <c r="G168" s="72" t="s">
        <v>29</v>
      </c>
      <c r="H168" s="221">
        <f t="shared" ref="H168:H197" si="69">I168+J168</f>
        <v>0</v>
      </c>
      <c r="I168" s="72"/>
      <c r="J168" s="224">
        <f t="shared" ref="J168:J197" si="70">K168+L168+M168+N168+O168</f>
        <v>0</v>
      </c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221">
        <f>Прогноз!V499</f>
        <v>0</v>
      </c>
      <c r="AA168" s="221">
        <f>Прогноз!W499</f>
        <v>0</v>
      </c>
      <c r="AB168" s="72"/>
      <c r="AC168" s="72"/>
      <c r="AD168" s="72"/>
      <c r="AE168" s="72"/>
      <c r="AF168" s="72"/>
      <c r="AG168" s="79"/>
      <c r="AH168" s="79"/>
      <c r="AI168" s="61"/>
      <c r="AJ168" s="61"/>
      <c r="AK168" s="61"/>
      <c r="AL168" s="61"/>
      <c r="AM168" s="61"/>
      <c r="AN168" s="61"/>
    </row>
    <row r="169" spans="1:40" ht="11.4" x14ac:dyDescent="0.2">
      <c r="A169" s="260" t="s">
        <v>103</v>
      </c>
      <c r="B169" s="258">
        <v>79</v>
      </c>
      <c r="C169" s="62" t="s">
        <v>22</v>
      </c>
      <c r="D169" s="227">
        <f t="shared" ref="D169:D172" si="71">(Z169+AA169)-(H169-X87-Y87)</f>
        <v>0</v>
      </c>
      <c r="E169" s="227" t="e">
        <f t="shared" ref="E169:E172" si="72">Z169*D169/(Z169+AA169)</f>
        <v>#DIV/0!</v>
      </c>
      <c r="F169" s="228" t="e">
        <f t="shared" ref="F169:F172" si="73">AA169*D169/(Z169+AA169)</f>
        <v>#DIV/0!</v>
      </c>
      <c r="G169" s="72" t="s">
        <v>29</v>
      </c>
      <c r="H169" s="221">
        <f t="shared" si="69"/>
        <v>0</v>
      </c>
      <c r="I169" s="72"/>
      <c r="J169" s="224">
        <f t="shared" si="70"/>
        <v>0</v>
      </c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221">
        <f>Прогноз!V500</f>
        <v>0</v>
      </c>
      <c r="AA169" s="221">
        <f>Прогноз!W500</f>
        <v>0</v>
      </c>
      <c r="AB169" s="72"/>
      <c r="AC169" s="72"/>
      <c r="AD169" s="72"/>
      <c r="AE169" s="72"/>
      <c r="AF169" s="72"/>
      <c r="AG169" s="79"/>
      <c r="AH169" s="79"/>
      <c r="AI169" s="61"/>
      <c r="AJ169" s="61"/>
      <c r="AK169" s="61"/>
      <c r="AL169" s="61"/>
      <c r="AM169" s="61"/>
      <c r="AN169" s="61"/>
    </row>
    <row r="170" spans="1:40" ht="11.4" x14ac:dyDescent="0.2">
      <c r="A170" s="260" t="s">
        <v>103</v>
      </c>
      <c r="B170" s="258">
        <v>80</v>
      </c>
      <c r="C170" s="62" t="s">
        <v>22</v>
      </c>
      <c r="D170" s="227">
        <f t="shared" si="71"/>
        <v>0</v>
      </c>
      <c r="E170" s="227" t="e">
        <f t="shared" si="72"/>
        <v>#DIV/0!</v>
      </c>
      <c r="F170" s="228" t="e">
        <f t="shared" si="73"/>
        <v>#DIV/0!</v>
      </c>
      <c r="G170" s="72" t="s">
        <v>29</v>
      </c>
      <c r="H170" s="221">
        <f t="shared" si="69"/>
        <v>0</v>
      </c>
      <c r="I170" s="72"/>
      <c r="J170" s="224">
        <f t="shared" si="70"/>
        <v>0</v>
      </c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221">
        <f>Прогноз!V501</f>
        <v>0</v>
      </c>
      <c r="AA170" s="221">
        <f>Прогноз!W501</f>
        <v>0</v>
      </c>
      <c r="AB170" s="72"/>
      <c r="AC170" s="72"/>
      <c r="AD170" s="72"/>
      <c r="AE170" s="72"/>
      <c r="AF170" s="72"/>
      <c r="AG170" s="79"/>
      <c r="AH170" s="79"/>
      <c r="AI170" s="61"/>
      <c r="AJ170" s="61"/>
      <c r="AK170" s="61"/>
      <c r="AL170" s="61"/>
      <c r="AM170" s="61"/>
      <c r="AN170" s="61"/>
    </row>
    <row r="171" spans="1:40" ht="11.4" x14ac:dyDescent="0.2">
      <c r="A171" s="260" t="s">
        <v>103</v>
      </c>
      <c r="B171" s="259">
        <v>81</v>
      </c>
      <c r="C171" s="62" t="s">
        <v>22</v>
      </c>
      <c r="D171" s="227">
        <f t="shared" si="71"/>
        <v>0</v>
      </c>
      <c r="E171" s="227" t="e">
        <f t="shared" si="72"/>
        <v>#DIV/0!</v>
      </c>
      <c r="F171" s="228" t="e">
        <f t="shared" si="73"/>
        <v>#DIV/0!</v>
      </c>
      <c r="G171" s="72" t="s">
        <v>29</v>
      </c>
      <c r="H171" s="221">
        <f t="shared" si="69"/>
        <v>0</v>
      </c>
      <c r="I171" s="72"/>
      <c r="J171" s="224">
        <f t="shared" si="70"/>
        <v>0</v>
      </c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221">
        <f>Прогноз!V502</f>
        <v>0</v>
      </c>
      <c r="AA171" s="221">
        <f>Прогноз!W502</f>
        <v>0</v>
      </c>
      <c r="AB171" s="72"/>
      <c r="AC171" s="72"/>
      <c r="AD171" s="72"/>
      <c r="AE171" s="72"/>
      <c r="AF171" s="72"/>
      <c r="AG171" s="79"/>
      <c r="AH171" s="79"/>
      <c r="AI171" s="61"/>
      <c r="AJ171" s="61"/>
      <c r="AK171" s="61"/>
      <c r="AL171" s="61"/>
      <c r="AM171" s="61"/>
      <c r="AN171" s="61"/>
    </row>
    <row r="172" spans="1:40" ht="11.4" x14ac:dyDescent="0.2">
      <c r="A172" s="260" t="s">
        <v>103</v>
      </c>
      <c r="B172" s="258">
        <v>82</v>
      </c>
      <c r="C172" s="62" t="s">
        <v>22</v>
      </c>
      <c r="D172" s="227">
        <f t="shared" si="71"/>
        <v>0</v>
      </c>
      <c r="E172" s="227" t="e">
        <f t="shared" si="72"/>
        <v>#DIV/0!</v>
      </c>
      <c r="F172" s="228" t="e">
        <f t="shared" si="73"/>
        <v>#DIV/0!</v>
      </c>
      <c r="G172" s="72" t="s">
        <v>29</v>
      </c>
      <c r="H172" s="221">
        <f t="shared" si="69"/>
        <v>0</v>
      </c>
      <c r="I172" s="72"/>
      <c r="J172" s="224">
        <f t="shared" si="70"/>
        <v>0</v>
      </c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221">
        <f>Прогноз!V503</f>
        <v>0</v>
      </c>
      <c r="AA172" s="221">
        <f>Прогноз!W503</f>
        <v>0</v>
      </c>
      <c r="AB172" s="72"/>
      <c r="AC172" s="72"/>
      <c r="AD172" s="72"/>
      <c r="AE172" s="72"/>
      <c r="AF172" s="72"/>
      <c r="AG172" s="79"/>
      <c r="AH172" s="79"/>
      <c r="AI172" s="61"/>
      <c r="AJ172" s="61"/>
      <c r="AK172" s="61"/>
      <c r="AL172" s="61"/>
      <c r="AM172" s="61"/>
      <c r="AN172" s="61"/>
    </row>
    <row r="173" spans="1:40" ht="11.4" x14ac:dyDescent="0.2">
      <c r="A173" s="260" t="s">
        <v>109</v>
      </c>
      <c r="B173" s="252">
        <v>1</v>
      </c>
      <c r="C173" s="62" t="s">
        <v>22</v>
      </c>
      <c r="D173" s="227">
        <f>(AI173+AJ173)-((H173+D91)-(AL9+AM91+AN91))</f>
        <v>0</v>
      </c>
      <c r="E173" s="227" t="e">
        <f>AI173*D173/(AI173+AJ173)</f>
        <v>#DIV/0!</v>
      </c>
      <c r="F173" s="228" t="e">
        <f>AJ173*D173/(AI173+AJ173)</f>
        <v>#DIV/0!</v>
      </c>
      <c r="G173" s="72" t="s">
        <v>25</v>
      </c>
      <c r="H173" s="221">
        <f t="shared" si="69"/>
        <v>0</v>
      </c>
      <c r="I173" s="72"/>
      <c r="J173" s="221">
        <f t="shared" si="70"/>
        <v>0</v>
      </c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9"/>
      <c r="AH173" s="79"/>
      <c r="AI173" s="212">
        <f>Прогноз!R422</f>
        <v>0</v>
      </c>
      <c r="AJ173" s="212">
        <f>Прогноз!S422</f>
        <v>0</v>
      </c>
      <c r="AK173" s="61"/>
      <c r="AL173" s="61"/>
      <c r="AM173" s="61"/>
      <c r="AN173" s="61"/>
    </row>
    <row r="174" spans="1:40" ht="11.4" x14ac:dyDescent="0.2">
      <c r="A174" s="260" t="s">
        <v>109</v>
      </c>
      <c r="B174" s="252">
        <v>2</v>
      </c>
      <c r="C174" s="62" t="s">
        <v>22</v>
      </c>
      <c r="D174" s="227">
        <f>(AI174+AJ174)-((H174+D92)-(AL10+AM92+AN92))</f>
        <v>0</v>
      </c>
      <c r="E174" s="227" t="e">
        <f t="shared" ref="E174:E177" si="74">AI174*D174/(AI174+AJ174)</f>
        <v>#DIV/0!</v>
      </c>
      <c r="F174" s="228" t="e">
        <f t="shared" ref="F174:F177" si="75">AJ174*D174/(AI174+AJ174)</f>
        <v>#DIV/0!</v>
      </c>
      <c r="G174" s="72" t="s">
        <v>25</v>
      </c>
      <c r="H174" s="221">
        <f t="shared" si="69"/>
        <v>0</v>
      </c>
      <c r="I174" s="72"/>
      <c r="J174" s="221">
        <f t="shared" si="70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9"/>
      <c r="AH174" s="79"/>
      <c r="AI174" s="212">
        <f>Прогноз!R423</f>
        <v>0</v>
      </c>
      <c r="AJ174" s="212">
        <f>Прогноз!S423</f>
        <v>0</v>
      </c>
      <c r="AK174" s="61"/>
      <c r="AL174" s="61"/>
      <c r="AM174" s="61"/>
      <c r="AN174" s="61"/>
    </row>
    <row r="175" spans="1:40" ht="11.4" x14ac:dyDescent="0.2">
      <c r="A175" s="260" t="s">
        <v>109</v>
      </c>
      <c r="B175" s="252">
        <v>3</v>
      </c>
      <c r="C175" s="62" t="s">
        <v>22</v>
      </c>
      <c r="D175" s="227">
        <f t="shared" ref="D175:D177" si="76">(AI175+AJ175)-((H175+D93)-(AL11+AM93+AN93))</f>
        <v>0</v>
      </c>
      <c r="E175" s="227" t="e">
        <f t="shared" si="74"/>
        <v>#DIV/0!</v>
      </c>
      <c r="F175" s="228" t="e">
        <f t="shared" si="75"/>
        <v>#DIV/0!</v>
      </c>
      <c r="G175" s="72" t="s">
        <v>25</v>
      </c>
      <c r="H175" s="221">
        <f t="shared" si="69"/>
        <v>0</v>
      </c>
      <c r="I175" s="72"/>
      <c r="J175" s="221">
        <f t="shared" si="70"/>
        <v>0</v>
      </c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9"/>
      <c r="AH175" s="79"/>
      <c r="AI175" s="212">
        <f>Прогноз!R424</f>
        <v>0</v>
      </c>
      <c r="AJ175" s="212">
        <f>Прогноз!S424</f>
        <v>0</v>
      </c>
      <c r="AK175" s="61"/>
      <c r="AL175" s="61"/>
      <c r="AM175" s="61"/>
      <c r="AN175" s="61"/>
    </row>
    <row r="176" spans="1:40" ht="11.4" x14ac:dyDescent="0.2">
      <c r="A176" s="260" t="s">
        <v>109</v>
      </c>
      <c r="B176" s="252">
        <v>4</v>
      </c>
      <c r="C176" s="62" t="s">
        <v>22</v>
      </c>
      <c r="D176" s="227">
        <f t="shared" si="76"/>
        <v>0</v>
      </c>
      <c r="E176" s="227" t="e">
        <f t="shared" si="74"/>
        <v>#DIV/0!</v>
      </c>
      <c r="F176" s="228" t="e">
        <f t="shared" si="75"/>
        <v>#DIV/0!</v>
      </c>
      <c r="G176" s="72" t="s">
        <v>25</v>
      </c>
      <c r="H176" s="221">
        <f t="shared" si="69"/>
        <v>0</v>
      </c>
      <c r="I176" s="72"/>
      <c r="J176" s="221">
        <f t="shared" si="70"/>
        <v>0</v>
      </c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9"/>
      <c r="AH176" s="79"/>
      <c r="AI176" s="212">
        <f>Прогноз!R425</f>
        <v>0</v>
      </c>
      <c r="AJ176" s="212">
        <f>Прогноз!S425</f>
        <v>0</v>
      </c>
      <c r="AK176" s="61"/>
      <c r="AL176" s="61"/>
      <c r="AM176" s="61"/>
      <c r="AN176" s="61"/>
    </row>
    <row r="177" spans="1:40" ht="11.4" x14ac:dyDescent="0.2">
      <c r="A177" s="260" t="s">
        <v>109</v>
      </c>
      <c r="B177" s="252">
        <v>5</v>
      </c>
      <c r="C177" s="62" t="s">
        <v>22</v>
      </c>
      <c r="D177" s="227">
        <f t="shared" si="76"/>
        <v>0</v>
      </c>
      <c r="E177" s="227" t="e">
        <f t="shared" si="74"/>
        <v>#DIV/0!</v>
      </c>
      <c r="F177" s="228" t="e">
        <f t="shared" si="75"/>
        <v>#DIV/0!</v>
      </c>
      <c r="G177" s="72" t="s">
        <v>25</v>
      </c>
      <c r="H177" s="221">
        <f t="shared" si="69"/>
        <v>0</v>
      </c>
      <c r="I177" s="72"/>
      <c r="J177" s="221">
        <f t="shared" si="70"/>
        <v>0</v>
      </c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9"/>
      <c r="AH177" s="79"/>
      <c r="AI177" s="212">
        <f>Прогноз!R426</f>
        <v>0</v>
      </c>
      <c r="AJ177" s="212">
        <f>Прогноз!S426</f>
        <v>0</v>
      </c>
      <c r="AK177" s="61"/>
      <c r="AL177" s="61"/>
      <c r="AM177" s="61"/>
      <c r="AN177" s="61"/>
    </row>
    <row r="178" spans="1:40" ht="11.4" x14ac:dyDescent="0.2">
      <c r="A178" s="260" t="s">
        <v>109</v>
      </c>
      <c r="B178" s="253">
        <v>6</v>
      </c>
      <c r="C178" s="62" t="s">
        <v>22</v>
      </c>
      <c r="D178" s="227">
        <f>(AG178+AH178)-(H178-AF96)</f>
        <v>0</v>
      </c>
      <c r="E178" s="227" t="e">
        <f>AG178*D178/(AG178+AH178)</f>
        <v>#DIV/0!</v>
      </c>
      <c r="F178" s="228" t="e">
        <f>AH178*D178/(AG178+AH178)</f>
        <v>#DIV/0!</v>
      </c>
      <c r="G178" s="72" t="s">
        <v>25</v>
      </c>
      <c r="H178" s="221">
        <f t="shared" si="69"/>
        <v>0</v>
      </c>
      <c r="I178" s="72"/>
      <c r="J178" s="221">
        <f t="shared" si="70"/>
        <v>0</v>
      </c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212">
        <f>Прогноз!V427</f>
        <v>0</v>
      </c>
      <c r="AH178" s="212">
        <f>Прогноз!W427</f>
        <v>0</v>
      </c>
      <c r="AI178" s="79"/>
      <c r="AJ178" s="79"/>
      <c r="AK178" s="61"/>
      <c r="AL178" s="61"/>
      <c r="AM178" s="61"/>
      <c r="AN178" s="61"/>
    </row>
    <row r="179" spans="1:40" ht="11.4" x14ac:dyDescent="0.2">
      <c r="A179" s="260" t="s">
        <v>109</v>
      </c>
      <c r="B179" s="252">
        <v>7</v>
      </c>
      <c r="C179" s="62" t="s">
        <v>22</v>
      </c>
      <c r="D179" s="227">
        <f t="shared" ref="D179:D197" si="77">(AG179+AH179)-(H179-AF97)</f>
        <v>0</v>
      </c>
      <c r="E179" s="227" t="e">
        <f t="shared" ref="E179:E197" si="78">AG179*D179/(AG179+AH179)</f>
        <v>#DIV/0!</v>
      </c>
      <c r="F179" s="228" t="e">
        <f t="shared" ref="F179:F197" si="79">AH179*D179/(AG179+AH179)</f>
        <v>#DIV/0!</v>
      </c>
      <c r="G179" s="72" t="s">
        <v>25</v>
      </c>
      <c r="H179" s="221">
        <f t="shared" si="69"/>
        <v>0</v>
      </c>
      <c r="I179" s="72"/>
      <c r="J179" s="221">
        <f t="shared" si="70"/>
        <v>0</v>
      </c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212">
        <f>Прогноз!V428</f>
        <v>0</v>
      </c>
      <c r="AH179" s="212">
        <f>Прогноз!W428</f>
        <v>0</v>
      </c>
      <c r="AI179" s="79"/>
      <c r="AJ179" s="79"/>
      <c r="AK179" s="61"/>
      <c r="AL179" s="61"/>
      <c r="AM179" s="61"/>
      <c r="AN179" s="61"/>
    </row>
    <row r="180" spans="1:40" ht="11.4" x14ac:dyDescent="0.2">
      <c r="A180" s="260" t="s">
        <v>109</v>
      </c>
      <c r="B180" s="252">
        <v>8</v>
      </c>
      <c r="C180" s="62" t="s">
        <v>22</v>
      </c>
      <c r="D180" s="227">
        <f t="shared" si="77"/>
        <v>0</v>
      </c>
      <c r="E180" s="227" t="e">
        <f t="shared" si="78"/>
        <v>#DIV/0!</v>
      </c>
      <c r="F180" s="228" t="e">
        <f t="shared" si="79"/>
        <v>#DIV/0!</v>
      </c>
      <c r="G180" s="72" t="s">
        <v>25</v>
      </c>
      <c r="H180" s="221">
        <f t="shared" si="69"/>
        <v>0</v>
      </c>
      <c r="I180" s="72"/>
      <c r="J180" s="221">
        <f t="shared" si="70"/>
        <v>0</v>
      </c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212">
        <f>Прогноз!V429</f>
        <v>0</v>
      </c>
      <c r="AH180" s="212">
        <f>Прогноз!W429</f>
        <v>0</v>
      </c>
      <c r="AI180" s="79"/>
      <c r="AJ180" s="79"/>
      <c r="AK180" s="61"/>
      <c r="AL180" s="61"/>
      <c r="AM180" s="61"/>
      <c r="AN180" s="61"/>
    </row>
    <row r="181" spans="1:40" ht="11.4" x14ac:dyDescent="0.2">
      <c r="A181" s="260" t="s">
        <v>109</v>
      </c>
      <c r="B181" s="252">
        <v>9</v>
      </c>
      <c r="C181" s="62" t="s">
        <v>22</v>
      </c>
      <c r="D181" s="227">
        <f t="shared" si="77"/>
        <v>0</v>
      </c>
      <c r="E181" s="227" t="e">
        <f t="shared" si="78"/>
        <v>#DIV/0!</v>
      </c>
      <c r="F181" s="228" t="e">
        <f t="shared" si="79"/>
        <v>#DIV/0!</v>
      </c>
      <c r="G181" s="72" t="s">
        <v>25</v>
      </c>
      <c r="H181" s="221">
        <f t="shared" si="69"/>
        <v>0</v>
      </c>
      <c r="I181" s="72"/>
      <c r="J181" s="221">
        <f t="shared" si="70"/>
        <v>0</v>
      </c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212">
        <f>Прогноз!V430</f>
        <v>0</v>
      </c>
      <c r="AH181" s="212">
        <f>Прогноз!W430</f>
        <v>0</v>
      </c>
      <c r="AI181" s="79"/>
      <c r="AJ181" s="79"/>
      <c r="AK181" s="61"/>
      <c r="AL181" s="61"/>
      <c r="AM181" s="61"/>
      <c r="AN181" s="61"/>
    </row>
    <row r="182" spans="1:40" ht="11.4" x14ac:dyDescent="0.2">
      <c r="A182" s="260" t="s">
        <v>109</v>
      </c>
      <c r="B182" s="252">
        <v>10</v>
      </c>
      <c r="C182" s="62" t="s">
        <v>22</v>
      </c>
      <c r="D182" s="227">
        <f t="shared" si="77"/>
        <v>0</v>
      </c>
      <c r="E182" s="227" t="e">
        <f t="shared" si="78"/>
        <v>#DIV/0!</v>
      </c>
      <c r="F182" s="228" t="e">
        <f t="shared" si="79"/>
        <v>#DIV/0!</v>
      </c>
      <c r="G182" s="72" t="s">
        <v>25</v>
      </c>
      <c r="H182" s="221">
        <f t="shared" si="69"/>
        <v>0</v>
      </c>
      <c r="I182" s="72"/>
      <c r="J182" s="221">
        <f t="shared" si="70"/>
        <v>0</v>
      </c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212">
        <f>Прогноз!V431</f>
        <v>0</v>
      </c>
      <c r="AH182" s="212">
        <f>Прогноз!W431</f>
        <v>0</v>
      </c>
      <c r="AI182" s="61"/>
      <c r="AJ182" s="61"/>
      <c r="AK182" s="61"/>
      <c r="AL182" s="61"/>
      <c r="AM182" s="61"/>
      <c r="AN182" s="61"/>
    </row>
    <row r="183" spans="1:40" ht="11.4" x14ac:dyDescent="0.2">
      <c r="A183" s="260" t="s">
        <v>109</v>
      </c>
      <c r="B183" s="252">
        <v>11</v>
      </c>
      <c r="C183" s="62" t="s">
        <v>22</v>
      </c>
      <c r="D183" s="227">
        <f t="shared" si="77"/>
        <v>0</v>
      </c>
      <c r="E183" s="227" t="e">
        <f t="shared" si="78"/>
        <v>#DIV/0!</v>
      </c>
      <c r="F183" s="228" t="e">
        <f t="shared" si="79"/>
        <v>#DIV/0!</v>
      </c>
      <c r="G183" s="72" t="s">
        <v>25</v>
      </c>
      <c r="H183" s="221">
        <f t="shared" si="69"/>
        <v>0</v>
      </c>
      <c r="I183" s="72"/>
      <c r="J183" s="221">
        <f t="shared" si="70"/>
        <v>0</v>
      </c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212">
        <f>Прогноз!V432</f>
        <v>0</v>
      </c>
      <c r="AH183" s="212">
        <f>Прогноз!W432</f>
        <v>0</v>
      </c>
      <c r="AI183" s="61"/>
      <c r="AJ183" s="61"/>
      <c r="AK183" s="61"/>
      <c r="AL183" s="61"/>
      <c r="AM183" s="61"/>
      <c r="AN183" s="61"/>
    </row>
    <row r="184" spans="1:40" ht="11.4" x14ac:dyDescent="0.2">
      <c r="A184" s="260" t="s">
        <v>109</v>
      </c>
      <c r="B184" s="252">
        <v>12</v>
      </c>
      <c r="C184" s="62" t="s">
        <v>22</v>
      </c>
      <c r="D184" s="227">
        <f t="shared" si="77"/>
        <v>0</v>
      </c>
      <c r="E184" s="227" t="e">
        <f t="shared" si="78"/>
        <v>#DIV/0!</v>
      </c>
      <c r="F184" s="228" t="e">
        <f t="shared" si="79"/>
        <v>#DIV/0!</v>
      </c>
      <c r="G184" s="72" t="s">
        <v>25</v>
      </c>
      <c r="H184" s="221">
        <f t="shared" si="69"/>
        <v>0</v>
      </c>
      <c r="I184" s="72"/>
      <c r="J184" s="221">
        <f t="shared" si="70"/>
        <v>0</v>
      </c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212">
        <f>Прогноз!V433</f>
        <v>0</v>
      </c>
      <c r="AH184" s="212">
        <f>Прогноз!W433</f>
        <v>0</v>
      </c>
      <c r="AI184" s="61"/>
      <c r="AJ184" s="61"/>
      <c r="AK184" s="61"/>
      <c r="AL184" s="61"/>
      <c r="AM184" s="61"/>
      <c r="AN184" s="61"/>
    </row>
    <row r="185" spans="1:40" ht="11.4" x14ac:dyDescent="0.2">
      <c r="A185" s="260" t="s">
        <v>109</v>
      </c>
      <c r="B185" s="252">
        <v>13</v>
      </c>
      <c r="C185" s="62" t="s">
        <v>22</v>
      </c>
      <c r="D185" s="227">
        <f t="shared" si="77"/>
        <v>0</v>
      </c>
      <c r="E185" s="227" t="e">
        <f t="shared" si="78"/>
        <v>#DIV/0!</v>
      </c>
      <c r="F185" s="228" t="e">
        <f t="shared" si="79"/>
        <v>#DIV/0!</v>
      </c>
      <c r="G185" s="72" t="s">
        <v>25</v>
      </c>
      <c r="H185" s="221">
        <f t="shared" si="69"/>
        <v>0</v>
      </c>
      <c r="I185" s="72"/>
      <c r="J185" s="221">
        <f t="shared" si="70"/>
        <v>0</v>
      </c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212">
        <f>Прогноз!V434</f>
        <v>0</v>
      </c>
      <c r="AH185" s="212">
        <f>Прогноз!W434</f>
        <v>0</v>
      </c>
      <c r="AI185" s="61"/>
      <c r="AJ185" s="61"/>
      <c r="AK185" s="61"/>
      <c r="AL185" s="61"/>
      <c r="AM185" s="61"/>
      <c r="AN185" s="61"/>
    </row>
    <row r="186" spans="1:40" ht="11.4" x14ac:dyDescent="0.2">
      <c r="A186" s="260" t="s">
        <v>109</v>
      </c>
      <c r="B186" s="252">
        <v>14</v>
      </c>
      <c r="C186" s="62" t="s">
        <v>22</v>
      </c>
      <c r="D186" s="227">
        <f t="shared" si="77"/>
        <v>0</v>
      </c>
      <c r="E186" s="227" t="e">
        <f t="shared" si="78"/>
        <v>#DIV/0!</v>
      </c>
      <c r="F186" s="228" t="e">
        <f t="shared" si="79"/>
        <v>#DIV/0!</v>
      </c>
      <c r="G186" s="72" t="s">
        <v>25</v>
      </c>
      <c r="H186" s="221">
        <f t="shared" si="69"/>
        <v>0</v>
      </c>
      <c r="I186" s="72"/>
      <c r="J186" s="221">
        <f t="shared" si="70"/>
        <v>0</v>
      </c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212">
        <f>Прогноз!V435</f>
        <v>0</v>
      </c>
      <c r="AH186" s="212">
        <f>Прогноз!W435</f>
        <v>0</v>
      </c>
      <c r="AI186" s="61"/>
      <c r="AJ186" s="61"/>
      <c r="AK186" s="61"/>
      <c r="AL186" s="61"/>
      <c r="AM186" s="61"/>
      <c r="AN186" s="61"/>
    </row>
    <row r="187" spans="1:40" ht="11.4" x14ac:dyDescent="0.2">
      <c r="A187" s="260" t="s">
        <v>109</v>
      </c>
      <c r="B187" s="252">
        <v>15</v>
      </c>
      <c r="C187" s="62" t="s">
        <v>22</v>
      </c>
      <c r="D187" s="227">
        <f t="shared" si="77"/>
        <v>0</v>
      </c>
      <c r="E187" s="227" t="e">
        <f t="shared" si="78"/>
        <v>#DIV/0!</v>
      </c>
      <c r="F187" s="228" t="e">
        <f t="shared" si="79"/>
        <v>#DIV/0!</v>
      </c>
      <c r="G187" s="72" t="s">
        <v>25</v>
      </c>
      <c r="H187" s="221">
        <f t="shared" si="69"/>
        <v>0</v>
      </c>
      <c r="I187" s="72"/>
      <c r="J187" s="221">
        <f t="shared" si="70"/>
        <v>0</v>
      </c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212">
        <f>Прогноз!V436</f>
        <v>0</v>
      </c>
      <c r="AH187" s="212">
        <f>Прогноз!W436</f>
        <v>0</v>
      </c>
      <c r="AI187" s="61"/>
      <c r="AJ187" s="61"/>
      <c r="AK187" s="61"/>
      <c r="AL187" s="61"/>
      <c r="AM187" s="61"/>
      <c r="AN187" s="61"/>
    </row>
    <row r="188" spans="1:40" ht="11.4" x14ac:dyDescent="0.2">
      <c r="A188" s="260" t="s">
        <v>109</v>
      </c>
      <c r="B188" s="252">
        <v>16</v>
      </c>
      <c r="C188" s="62" t="s">
        <v>22</v>
      </c>
      <c r="D188" s="227">
        <f t="shared" si="77"/>
        <v>0</v>
      </c>
      <c r="E188" s="227" t="e">
        <f>AG188*D188/(AG188+AH188)</f>
        <v>#DIV/0!</v>
      </c>
      <c r="F188" s="228" t="e">
        <f t="shared" si="79"/>
        <v>#DIV/0!</v>
      </c>
      <c r="G188" s="72" t="s">
        <v>25</v>
      </c>
      <c r="H188" s="221">
        <f t="shared" si="69"/>
        <v>0</v>
      </c>
      <c r="I188" s="72"/>
      <c r="J188" s="221">
        <f t="shared" si="70"/>
        <v>0</v>
      </c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212">
        <f>Прогноз!V437</f>
        <v>0</v>
      </c>
      <c r="AH188" s="212">
        <f>Прогноз!W437</f>
        <v>0</v>
      </c>
      <c r="AI188" s="61"/>
      <c r="AJ188" s="61"/>
      <c r="AK188" s="61"/>
      <c r="AL188" s="61"/>
      <c r="AM188" s="61"/>
      <c r="AN188" s="61"/>
    </row>
    <row r="189" spans="1:40" ht="11.4" x14ac:dyDescent="0.2">
      <c r="A189" s="260" t="s">
        <v>109</v>
      </c>
      <c r="B189" s="252">
        <v>17</v>
      </c>
      <c r="C189" s="62" t="s">
        <v>22</v>
      </c>
      <c r="D189" s="227">
        <f t="shared" si="77"/>
        <v>0</v>
      </c>
      <c r="E189" s="227" t="e">
        <f t="shared" si="78"/>
        <v>#DIV/0!</v>
      </c>
      <c r="F189" s="228" t="e">
        <f t="shared" si="79"/>
        <v>#DIV/0!</v>
      </c>
      <c r="G189" s="72" t="s">
        <v>25</v>
      </c>
      <c r="H189" s="221">
        <f t="shared" si="69"/>
        <v>0</v>
      </c>
      <c r="I189" s="72"/>
      <c r="J189" s="221">
        <f t="shared" si="70"/>
        <v>0</v>
      </c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212">
        <f>Прогноз!V438</f>
        <v>0</v>
      </c>
      <c r="AH189" s="212">
        <f>Прогноз!W438</f>
        <v>0</v>
      </c>
      <c r="AI189" s="79"/>
      <c r="AJ189" s="79"/>
      <c r="AK189" s="61"/>
      <c r="AL189" s="61"/>
      <c r="AM189" s="61"/>
      <c r="AN189" s="61"/>
    </row>
    <row r="190" spans="1:40" ht="11.4" x14ac:dyDescent="0.2">
      <c r="A190" s="260" t="s">
        <v>109</v>
      </c>
      <c r="B190" s="252">
        <v>18</v>
      </c>
      <c r="C190" s="62" t="s">
        <v>22</v>
      </c>
      <c r="D190" s="227">
        <f t="shared" si="77"/>
        <v>0</v>
      </c>
      <c r="E190" s="227" t="e">
        <f t="shared" si="78"/>
        <v>#DIV/0!</v>
      </c>
      <c r="F190" s="228" t="e">
        <f t="shared" si="79"/>
        <v>#DIV/0!</v>
      </c>
      <c r="G190" s="72" t="s">
        <v>25</v>
      </c>
      <c r="H190" s="221">
        <f t="shared" si="69"/>
        <v>0</v>
      </c>
      <c r="I190" s="72"/>
      <c r="J190" s="221">
        <f t="shared" si="70"/>
        <v>0</v>
      </c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212">
        <f>Прогноз!V439</f>
        <v>0</v>
      </c>
      <c r="AH190" s="212">
        <f>Прогноз!W439</f>
        <v>0</v>
      </c>
      <c r="AI190" s="79"/>
      <c r="AJ190" s="79"/>
      <c r="AK190" s="61"/>
      <c r="AL190" s="61"/>
      <c r="AM190" s="61"/>
      <c r="AN190" s="61"/>
    </row>
    <row r="191" spans="1:40" ht="11.4" x14ac:dyDescent="0.2">
      <c r="A191" s="260" t="s">
        <v>109</v>
      </c>
      <c r="B191" s="254">
        <v>19</v>
      </c>
      <c r="C191" s="62" t="s">
        <v>22</v>
      </c>
      <c r="D191" s="227">
        <f t="shared" si="77"/>
        <v>0</v>
      </c>
      <c r="E191" s="227" t="e">
        <f t="shared" si="78"/>
        <v>#DIV/0!</v>
      </c>
      <c r="F191" s="228" t="e">
        <f t="shared" si="79"/>
        <v>#DIV/0!</v>
      </c>
      <c r="G191" s="72" t="s">
        <v>25</v>
      </c>
      <c r="H191" s="221">
        <f t="shared" si="69"/>
        <v>0</v>
      </c>
      <c r="I191" s="71"/>
      <c r="J191" s="221">
        <f t="shared" si="70"/>
        <v>0</v>
      </c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212">
        <f>Прогноз!V440</f>
        <v>0</v>
      </c>
      <c r="AH191" s="212">
        <f>Прогноз!W440</f>
        <v>0</v>
      </c>
      <c r="AI191" s="61"/>
      <c r="AJ191" s="61"/>
      <c r="AK191" s="61"/>
      <c r="AL191" s="61"/>
      <c r="AM191" s="61"/>
      <c r="AN191" s="61"/>
    </row>
    <row r="192" spans="1:40" ht="11.4" x14ac:dyDescent="0.2">
      <c r="A192" s="260" t="s">
        <v>109</v>
      </c>
      <c r="B192" s="254">
        <v>20</v>
      </c>
      <c r="C192" s="62" t="s">
        <v>22</v>
      </c>
      <c r="D192" s="227">
        <f t="shared" si="77"/>
        <v>0</v>
      </c>
      <c r="E192" s="227" t="e">
        <f t="shared" si="78"/>
        <v>#DIV/0!</v>
      </c>
      <c r="F192" s="228" t="e">
        <f t="shared" si="79"/>
        <v>#DIV/0!</v>
      </c>
      <c r="G192" s="72" t="s">
        <v>25</v>
      </c>
      <c r="H192" s="221">
        <f t="shared" si="69"/>
        <v>0</v>
      </c>
      <c r="I192" s="72"/>
      <c r="J192" s="221">
        <f t="shared" si="70"/>
        <v>0</v>
      </c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212">
        <f>Прогноз!V441</f>
        <v>0</v>
      </c>
      <c r="AH192" s="212">
        <f>Прогноз!W441</f>
        <v>0</v>
      </c>
      <c r="AI192" s="79"/>
      <c r="AJ192" s="79"/>
      <c r="AK192" s="61"/>
      <c r="AL192" s="61"/>
      <c r="AM192" s="61"/>
      <c r="AN192" s="61"/>
    </row>
    <row r="193" spans="1:40" ht="11.4" x14ac:dyDescent="0.2">
      <c r="A193" s="260" t="s">
        <v>109</v>
      </c>
      <c r="B193" s="254">
        <v>21</v>
      </c>
      <c r="C193" s="62" t="s">
        <v>22</v>
      </c>
      <c r="D193" s="227">
        <f t="shared" si="77"/>
        <v>0</v>
      </c>
      <c r="E193" s="227" t="e">
        <f t="shared" si="78"/>
        <v>#DIV/0!</v>
      </c>
      <c r="F193" s="228" t="e">
        <f t="shared" si="79"/>
        <v>#DIV/0!</v>
      </c>
      <c r="G193" s="72" t="s">
        <v>25</v>
      </c>
      <c r="H193" s="221">
        <f t="shared" si="69"/>
        <v>0</v>
      </c>
      <c r="I193" s="72"/>
      <c r="J193" s="221">
        <f t="shared" si="70"/>
        <v>0</v>
      </c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212">
        <f>Прогноз!V442</f>
        <v>0</v>
      </c>
      <c r="AH193" s="212">
        <f>Прогноз!W442</f>
        <v>0</v>
      </c>
      <c r="AI193" s="79"/>
      <c r="AJ193" s="79"/>
      <c r="AK193" s="61"/>
      <c r="AL193" s="61"/>
      <c r="AM193" s="61"/>
      <c r="AN193" s="61"/>
    </row>
    <row r="194" spans="1:40" ht="11.4" x14ac:dyDescent="0.2">
      <c r="A194" s="260" t="s">
        <v>109</v>
      </c>
      <c r="B194" s="252">
        <v>22</v>
      </c>
      <c r="C194" s="62" t="s">
        <v>22</v>
      </c>
      <c r="D194" s="227">
        <f t="shared" si="77"/>
        <v>0</v>
      </c>
      <c r="E194" s="227" t="e">
        <f t="shared" si="78"/>
        <v>#DIV/0!</v>
      </c>
      <c r="F194" s="228" t="e">
        <f t="shared" si="79"/>
        <v>#DIV/0!</v>
      </c>
      <c r="G194" s="72" t="s">
        <v>25</v>
      </c>
      <c r="H194" s="221">
        <f t="shared" si="69"/>
        <v>0</v>
      </c>
      <c r="I194" s="72"/>
      <c r="J194" s="221">
        <f t="shared" si="70"/>
        <v>0</v>
      </c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212">
        <f>Прогноз!V443</f>
        <v>0</v>
      </c>
      <c r="AH194" s="212">
        <f>Прогноз!W443</f>
        <v>0</v>
      </c>
      <c r="AI194" s="79"/>
      <c r="AJ194" s="79"/>
      <c r="AK194" s="61"/>
      <c r="AL194" s="61"/>
      <c r="AM194" s="61"/>
      <c r="AN194" s="61"/>
    </row>
    <row r="195" spans="1:40" ht="11.4" x14ac:dyDescent="0.2">
      <c r="A195" s="260" t="s">
        <v>109</v>
      </c>
      <c r="B195" s="252">
        <v>23</v>
      </c>
      <c r="C195" s="62" t="s">
        <v>22</v>
      </c>
      <c r="D195" s="227">
        <f t="shared" si="77"/>
        <v>0</v>
      </c>
      <c r="E195" s="227" t="e">
        <f t="shared" si="78"/>
        <v>#DIV/0!</v>
      </c>
      <c r="F195" s="228" t="e">
        <f t="shared" si="79"/>
        <v>#DIV/0!</v>
      </c>
      <c r="G195" s="72" t="s">
        <v>25</v>
      </c>
      <c r="H195" s="221">
        <f t="shared" si="69"/>
        <v>0</v>
      </c>
      <c r="I195" s="72"/>
      <c r="J195" s="221">
        <f t="shared" si="70"/>
        <v>0</v>
      </c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212">
        <f>Прогноз!V444</f>
        <v>0</v>
      </c>
      <c r="AH195" s="212">
        <f>Прогноз!W444</f>
        <v>0</v>
      </c>
      <c r="AI195" s="79"/>
      <c r="AJ195" s="79"/>
      <c r="AK195" s="61"/>
      <c r="AL195" s="61"/>
      <c r="AM195" s="61"/>
      <c r="AN195" s="61"/>
    </row>
    <row r="196" spans="1:40" ht="11.4" x14ac:dyDescent="0.2">
      <c r="A196" s="260" t="s">
        <v>109</v>
      </c>
      <c r="B196" s="252">
        <v>24</v>
      </c>
      <c r="C196" s="62" t="s">
        <v>22</v>
      </c>
      <c r="D196" s="227">
        <f t="shared" si="77"/>
        <v>0</v>
      </c>
      <c r="E196" s="227" t="e">
        <f t="shared" si="78"/>
        <v>#DIV/0!</v>
      </c>
      <c r="F196" s="228" t="e">
        <f t="shared" si="79"/>
        <v>#DIV/0!</v>
      </c>
      <c r="G196" s="72" t="s">
        <v>25</v>
      </c>
      <c r="H196" s="221">
        <f t="shared" si="69"/>
        <v>0</v>
      </c>
      <c r="I196" s="72"/>
      <c r="J196" s="221">
        <f t="shared" si="70"/>
        <v>0</v>
      </c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212">
        <f>Прогноз!V445</f>
        <v>0</v>
      </c>
      <c r="AH196" s="212">
        <f>Прогноз!W445</f>
        <v>0</v>
      </c>
      <c r="AI196" s="79"/>
      <c r="AJ196" s="79"/>
      <c r="AK196" s="61"/>
      <c r="AL196" s="61"/>
      <c r="AM196" s="61"/>
      <c r="AN196" s="61"/>
    </row>
    <row r="197" spans="1:40" ht="11.4" x14ac:dyDescent="0.2">
      <c r="A197" s="260" t="s">
        <v>109</v>
      </c>
      <c r="B197" s="252">
        <v>25</v>
      </c>
      <c r="C197" s="62" t="s">
        <v>22</v>
      </c>
      <c r="D197" s="227">
        <f t="shared" si="77"/>
        <v>0</v>
      </c>
      <c r="E197" s="227" t="e">
        <f t="shared" si="78"/>
        <v>#DIV/0!</v>
      </c>
      <c r="F197" s="228" t="e">
        <f t="shared" si="79"/>
        <v>#DIV/0!</v>
      </c>
      <c r="G197" s="72" t="s">
        <v>25</v>
      </c>
      <c r="H197" s="221">
        <f t="shared" si="69"/>
        <v>0</v>
      </c>
      <c r="I197" s="71"/>
      <c r="J197" s="221">
        <f t="shared" si="70"/>
        <v>0</v>
      </c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212">
        <f>Прогноз!V446</f>
        <v>0</v>
      </c>
      <c r="AH197" s="212">
        <f>Прогноз!W446</f>
        <v>0</v>
      </c>
      <c r="AI197" s="61"/>
      <c r="AJ197" s="61"/>
      <c r="AK197" s="61"/>
      <c r="AL197" s="61"/>
      <c r="AM197" s="61"/>
      <c r="AN197" s="61"/>
    </row>
    <row r="198" spans="1:40" ht="11.4" x14ac:dyDescent="0.2">
      <c r="A198" s="260" t="s">
        <v>109</v>
      </c>
      <c r="B198" s="252">
        <v>26</v>
      </c>
      <c r="C198" s="62" t="s">
        <v>22</v>
      </c>
      <c r="D198" s="227">
        <f t="shared" ref="D198:D201" si="80">(AI198+AJ198)-((H198+D116)-(AL34+AM116+AN116))</f>
        <v>0</v>
      </c>
      <c r="E198" s="227" t="e">
        <f t="shared" ref="E198:E201" si="81">AI198*D198/(AI198+AJ198)</f>
        <v>#DIV/0!</v>
      </c>
      <c r="F198" s="228" t="e">
        <f t="shared" ref="F198:F201" si="82">AJ198*D198/(AI198+AJ198)</f>
        <v>#DIV/0!</v>
      </c>
      <c r="G198" s="72" t="s">
        <v>25</v>
      </c>
      <c r="H198" s="221">
        <f t="shared" ref="H198:H207" si="83">I198+J198</f>
        <v>0</v>
      </c>
      <c r="I198" s="71"/>
      <c r="J198" s="221">
        <f t="shared" ref="J198:J207" si="84">K198+L198+M198+N198+O198</f>
        <v>0</v>
      </c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80"/>
      <c r="AH198" s="80"/>
      <c r="AI198" s="212">
        <f>Прогноз!R447</f>
        <v>0</v>
      </c>
      <c r="AJ198" s="212">
        <f>Прогноз!S447</f>
        <v>0</v>
      </c>
      <c r="AK198" s="61"/>
      <c r="AL198" s="61"/>
      <c r="AM198" s="61"/>
      <c r="AN198" s="61"/>
    </row>
    <row r="199" spans="1:40" ht="11.4" x14ac:dyDescent="0.2">
      <c r="A199" s="260" t="s">
        <v>109</v>
      </c>
      <c r="B199" s="252">
        <v>27</v>
      </c>
      <c r="C199" s="62" t="s">
        <v>22</v>
      </c>
      <c r="D199" s="227">
        <f t="shared" si="80"/>
        <v>0</v>
      </c>
      <c r="E199" s="227" t="e">
        <f t="shared" si="81"/>
        <v>#DIV/0!</v>
      </c>
      <c r="F199" s="228" t="e">
        <f t="shared" si="82"/>
        <v>#DIV/0!</v>
      </c>
      <c r="G199" s="72" t="s">
        <v>25</v>
      </c>
      <c r="H199" s="221">
        <f t="shared" si="83"/>
        <v>0</v>
      </c>
      <c r="I199" s="71"/>
      <c r="J199" s="221">
        <f t="shared" si="84"/>
        <v>0</v>
      </c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80"/>
      <c r="AH199" s="80"/>
      <c r="AI199" s="212">
        <f>Прогноз!R448</f>
        <v>0</v>
      </c>
      <c r="AJ199" s="212">
        <f>Прогноз!S448</f>
        <v>0</v>
      </c>
      <c r="AK199" s="61"/>
      <c r="AL199" s="61"/>
      <c r="AM199" s="61"/>
      <c r="AN199" s="61"/>
    </row>
    <row r="200" spans="1:40" ht="11.4" x14ac:dyDescent="0.2">
      <c r="A200" s="260" t="s">
        <v>109</v>
      </c>
      <c r="B200" s="252">
        <v>28</v>
      </c>
      <c r="C200" s="62" t="s">
        <v>22</v>
      </c>
      <c r="D200" s="227">
        <f t="shared" si="80"/>
        <v>0</v>
      </c>
      <c r="E200" s="227" t="e">
        <f t="shared" si="81"/>
        <v>#DIV/0!</v>
      </c>
      <c r="F200" s="228" t="e">
        <f t="shared" si="82"/>
        <v>#DIV/0!</v>
      </c>
      <c r="G200" s="72" t="s">
        <v>25</v>
      </c>
      <c r="H200" s="221">
        <f t="shared" si="83"/>
        <v>0</v>
      </c>
      <c r="I200" s="72"/>
      <c r="J200" s="221">
        <f t="shared" si="84"/>
        <v>0</v>
      </c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9"/>
      <c r="AH200" s="79"/>
      <c r="AI200" s="212">
        <f>Прогноз!R449</f>
        <v>0</v>
      </c>
      <c r="AJ200" s="212">
        <f>Прогноз!S449</f>
        <v>0</v>
      </c>
      <c r="AK200" s="61"/>
      <c r="AL200" s="61"/>
      <c r="AM200" s="61"/>
      <c r="AN200" s="61"/>
    </row>
    <row r="201" spans="1:40" ht="11.4" x14ac:dyDescent="0.2">
      <c r="A201" s="260" t="s">
        <v>109</v>
      </c>
      <c r="B201" s="252">
        <v>29</v>
      </c>
      <c r="C201" s="62" t="s">
        <v>22</v>
      </c>
      <c r="D201" s="227">
        <f t="shared" si="80"/>
        <v>0</v>
      </c>
      <c r="E201" s="227" t="e">
        <f t="shared" si="81"/>
        <v>#DIV/0!</v>
      </c>
      <c r="F201" s="228" t="e">
        <f t="shared" si="82"/>
        <v>#DIV/0!</v>
      </c>
      <c r="G201" s="72" t="s">
        <v>25</v>
      </c>
      <c r="H201" s="221">
        <f t="shared" si="83"/>
        <v>0</v>
      </c>
      <c r="I201" s="72"/>
      <c r="J201" s="221">
        <f t="shared" si="84"/>
        <v>0</v>
      </c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9"/>
      <c r="AH201" s="79"/>
      <c r="AI201" s="212">
        <f>Прогноз!R450</f>
        <v>0</v>
      </c>
      <c r="AJ201" s="212">
        <f>Прогноз!S450</f>
        <v>0</v>
      </c>
      <c r="AK201" s="61"/>
      <c r="AL201" s="61"/>
      <c r="AM201" s="61"/>
      <c r="AN201" s="61"/>
    </row>
    <row r="202" spans="1:40" ht="11.4" x14ac:dyDescent="0.2">
      <c r="A202" s="260" t="s">
        <v>109</v>
      </c>
      <c r="B202" s="253">
        <v>30</v>
      </c>
      <c r="C202" s="62" t="s">
        <v>22</v>
      </c>
      <c r="D202" s="227">
        <f t="shared" ref="D202:D207" si="85">(AG202+AH202)-(H202-AF120)</f>
        <v>0</v>
      </c>
      <c r="E202" s="227" t="e">
        <f t="shared" ref="E202:E207" si="86">AG202*D202/(AG202+AH202)</f>
        <v>#DIV/0!</v>
      </c>
      <c r="F202" s="228" t="e">
        <f t="shared" ref="F202:F207" si="87">AH202*D202/(AG202+AH202)</f>
        <v>#DIV/0!</v>
      </c>
      <c r="G202" s="72" t="s">
        <v>25</v>
      </c>
      <c r="H202" s="221">
        <f t="shared" si="83"/>
        <v>0</v>
      </c>
      <c r="I202" s="72"/>
      <c r="J202" s="221">
        <f t="shared" si="84"/>
        <v>0</v>
      </c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212">
        <f>Прогноз!V451</f>
        <v>0</v>
      </c>
      <c r="AH202" s="212">
        <f>Прогноз!W451</f>
        <v>0</v>
      </c>
      <c r="AI202" s="61"/>
      <c r="AJ202" s="61"/>
      <c r="AK202" s="61"/>
      <c r="AL202" s="61"/>
      <c r="AM202" s="61"/>
      <c r="AN202" s="61"/>
    </row>
    <row r="203" spans="1:40" ht="11.4" x14ac:dyDescent="0.2">
      <c r="A203" s="260" t="s">
        <v>109</v>
      </c>
      <c r="B203" s="253">
        <v>31</v>
      </c>
      <c r="C203" s="62" t="s">
        <v>22</v>
      </c>
      <c r="D203" s="227">
        <f t="shared" si="85"/>
        <v>0</v>
      </c>
      <c r="E203" s="227" t="e">
        <f t="shared" si="86"/>
        <v>#DIV/0!</v>
      </c>
      <c r="F203" s="228" t="e">
        <f t="shared" si="87"/>
        <v>#DIV/0!</v>
      </c>
      <c r="G203" s="72" t="s">
        <v>25</v>
      </c>
      <c r="H203" s="221">
        <f t="shared" si="83"/>
        <v>0</v>
      </c>
      <c r="I203" s="71"/>
      <c r="J203" s="221">
        <f t="shared" si="84"/>
        <v>0</v>
      </c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212">
        <f>Прогноз!V452</f>
        <v>0</v>
      </c>
      <c r="AH203" s="212">
        <f>Прогноз!W452</f>
        <v>0</v>
      </c>
      <c r="AI203" s="61"/>
      <c r="AJ203" s="61"/>
      <c r="AK203" s="61"/>
      <c r="AL203" s="61"/>
      <c r="AM203" s="61"/>
      <c r="AN203" s="61"/>
    </row>
    <row r="204" spans="1:40" ht="11.4" x14ac:dyDescent="0.2">
      <c r="A204" s="260" t="s">
        <v>109</v>
      </c>
      <c r="B204" s="252">
        <v>32</v>
      </c>
      <c r="C204" s="62" t="s">
        <v>22</v>
      </c>
      <c r="D204" s="227">
        <f t="shared" si="85"/>
        <v>0</v>
      </c>
      <c r="E204" s="227" t="e">
        <f t="shared" si="86"/>
        <v>#DIV/0!</v>
      </c>
      <c r="F204" s="228" t="e">
        <f t="shared" si="87"/>
        <v>#DIV/0!</v>
      </c>
      <c r="G204" s="72" t="s">
        <v>25</v>
      </c>
      <c r="H204" s="221">
        <f t="shared" si="83"/>
        <v>0</v>
      </c>
      <c r="I204" s="72"/>
      <c r="J204" s="221">
        <f t="shared" si="84"/>
        <v>0</v>
      </c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212">
        <f>Прогноз!V453</f>
        <v>0</v>
      </c>
      <c r="AH204" s="212">
        <f>Прогноз!W453</f>
        <v>0</v>
      </c>
      <c r="AI204" s="61"/>
      <c r="AJ204" s="61"/>
      <c r="AK204" s="61"/>
      <c r="AL204" s="61"/>
      <c r="AM204" s="61"/>
      <c r="AN204" s="61"/>
    </row>
    <row r="205" spans="1:40" ht="11.4" x14ac:dyDescent="0.2">
      <c r="A205" s="260" t="s">
        <v>109</v>
      </c>
      <c r="B205" s="252">
        <v>33</v>
      </c>
      <c r="C205" s="62" t="s">
        <v>22</v>
      </c>
      <c r="D205" s="227">
        <f t="shared" si="85"/>
        <v>0</v>
      </c>
      <c r="E205" s="227" t="e">
        <f t="shared" si="86"/>
        <v>#DIV/0!</v>
      </c>
      <c r="F205" s="228" t="e">
        <f t="shared" si="87"/>
        <v>#DIV/0!</v>
      </c>
      <c r="G205" s="72" t="s">
        <v>25</v>
      </c>
      <c r="H205" s="221">
        <f t="shared" si="83"/>
        <v>0</v>
      </c>
      <c r="I205" s="72"/>
      <c r="J205" s="221">
        <f t="shared" si="84"/>
        <v>0</v>
      </c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212">
        <f>Прогноз!V454</f>
        <v>0</v>
      </c>
      <c r="AH205" s="212">
        <f>Прогноз!W454</f>
        <v>0</v>
      </c>
      <c r="AI205" s="61"/>
      <c r="AJ205" s="61"/>
      <c r="AK205" s="61"/>
      <c r="AL205" s="61"/>
      <c r="AM205" s="61"/>
      <c r="AN205" s="61"/>
    </row>
    <row r="206" spans="1:40" ht="11.4" x14ac:dyDescent="0.2">
      <c r="A206" s="260" t="s">
        <v>109</v>
      </c>
      <c r="B206" s="252">
        <v>34</v>
      </c>
      <c r="C206" s="62" t="s">
        <v>22</v>
      </c>
      <c r="D206" s="227">
        <f t="shared" si="85"/>
        <v>0</v>
      </c>
      <c r="E206" s="227" t="e">
        <f t="shared" si="86"/>
        <v>#DIV/0!</v>
      </c>
      <c r="F206" s="228" t="e">
        <f t="shared" si="87"/>
        <v>#DIV/0!</v>
      </c>
      <c r="G206" s="72" t="s">
        <v>25</v>
      </c>
      <c r="H206" s="221">
        <f t="shared" si="83"/>
        <v>0</v>
      </c>
      <c r="I206" s="72"/>
      <c r="J206" s="221">
        <f t="shared" si="84"/>
        <v>0</v>
      </c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212">
        <f>Прогноз!V455</f>
        <v>0</v>
      </c>
      <c r="AH206" s="212">
        <f>Прогноз!W455</f>
        <v>0</v>
      </c>
      <c r="AI206" s="61"/>
      <c r="AJ206" s="61"/>
      <c r="AK206" s="61"/>
      <c r="AL206" s="61"/>
      <c r="AM206" s="61"/>
      <c r="AN206" s="61"/>
    </row>
    <row r="207" spans="1:40" ht="11.4" x14ac:dyDescent="0.2">
      <c r="A207" s="260" t="s">
        <v>109</v>
      </c>
      <c r="B207" s="252">
        <v>35</v>
      </c>
      <c r="C207" s="62" t="s">
        <v>22</v>
      </c>
      <c r="D207" s="227">
        <f t="shared" si="85"/>
        <v>0</v>
      </c>
      <c r="E207" s="227" t="e">
        <f t="shared" si="86"/>
        <v>#DIV/0!</v>
      </c>
      <c r="F207" s="228" t="e">
        <f t="shared" si="87"/>
        <v>#DIV/0!</v>
      </c>
      <c r="G207" s="72" t="s">
        <v>25</v>
      </c>
      <c r="H207" s="221">
        <f t="shared" si="83"/>
        <v>0</v>
      </c>
      <c r="I207" s="72"/>
      <c r="J207" s="221">
        <f t="shared" si="84"/>
        <v>0</v>
      </c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212">
        <f>Прогноз!V456</f>
        <v>0</v>
      </c>
      <c r="AH207" s="212">
        <f>Прогноз!W456</f>
        <v>0</v>
      </c>
      <c r="AI207" s="61"/>
      <c r="AJ207" s="61"/>
      <c r="AK207" s="61"/>
      <c r="AL207" s="61"/>
      <c r="AM207" s="61"/>
      <c r="AN207" s="61"/>
    </row>
    <row r="208" spans="1:40" ht="11.4" x14ac:dyDescent="0.2">
      <c r="A208" s="260" t="s">
        <v>109</v>
      </c>
      <c r="B208" s="252">
        <v>36</v>
      </c>
      <c r="C208" s="62" t="s">
        <v>22</v>
      </c>
      <c r="D208" s="227">
        <f t="shared" ref="D208:D211" si="88">(AI208+AJ208)-((H208+D126)-(AL44+AM126+AN126))</f>
        <v>0</v>
      </c>
      <c r="E208" s="227" t="e">
        <f t="shared" ref="E208:E211" si="89">AI208*D208/(AI208+AJ208)</f>
        <v>#DIV/0!</v>
      </c>
      <c r="F208" s="228" t="e">
        <f t="shared" ref="F208:F211" si="90">AJ208*D208/(AI208+AJ208)</f>
        <v>#DIV/0!</v>
      </c>
      <c r="G208" s="72" t="s">
        <v>25</v>
      </c>
      <c r="H208" s="221">
        <f t="shared" ref="H208:H213" si="91">I208+J208</f>
        <v>0</v>
      </c>
      <c r="I208" s="72"/>
      <c r="J208" s="221">
        <f t="shared" ref="J208:J213" si="92">K208+L208+M208+N208+O208</f>
        <v>0</v>
      </c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9"/>
      <c r="AH208" s="79"/>
      <c r="AI208" s="212">
        <f>Прогноз!R457</f>
        <v>0</v>
      </c>
      <c r="AJ208" s="212">
        <f>Прогноз!S457</f>
        <v>0</v>
      </c>
      <c r="AK208" s="61"/>
      <c r="AL208" s="61"/>
      <c r="AM208" s="61"/>
      <c r="AN208" s="61"/>
    </row>
    <row r="209" spans="1:40" ht="11.4" x14ac:dyDescent="0.2">
      <c r="A209" s="260" t="s">
        <v>109</v>
      </c>
      <c r="B209" s="252">
        <v>37</v>
      </c>
      <c r="C209" s="62" t="s">
        <v>22</v>
      </c>
      <c r="D209" s="227">
        <f t="shared" si="88"/>
        <v>0</v>
      </c>
      <c r="E209" s="227" t="e">
        <f t="shared" si="89"/>
        <v>#DIV/0!</v>
      </c>
      <c r="F209" s="228" t="e">
        <f t="shared" si="90"/>
        <v>#DIV/0!</v>
      </c>
      <c r="G209" s="72" t="s">
        <v>25</v>
      </c>
      <c r="H209" s="221">
        <f t="shared" si="91"/>
        <v>0</v>
      </c>
      <c r="I209" s="72"/>
      <c r="J209" s="221">
        <f t="shared" si="92"/>
        <v>0</v>
      </c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9"/>
      <c r="AH209" s="79"/>
      <c r="AI209" s="212">
        <f>Прогноз!R458</f>
        <v>0</v>
      </c>
      <c r="AJ209" s="212">
        <f>Прогноз!S458</f>
        <v>0</v>
      </c>
      <c r="AK209" s="61"/>
      <c r="AL209" s="61"/>
      <c r="AM209" s="61"/>
      <c r="AN209" s="61"/>
    </row>
    <row r="210" spans="1:40" ht="11.4" x14ac:dyDescent="0.2">
      <c r="A210" s="260" t="s">
        <v>109</v>
      </c>
      <c r="B210" s="252">
        <v>38</v>
      </c>
      <c r="C210" s="62" t="s">
        <v>22</v>
      </c>
      <c r="D210" s="227">
        <f t="shared" si="88"/>
        <v>0</v>
      </c>
      <c r="E210" s="227" t="e">
        <f t="shared" si="89"/>
        <v>#DIV/0!</v>
      </c>
      <c r="F210" s="228" t="e">
        <f t="shared" si="90"/>
        <v>#DIV/0!</v>
      </c>
      <c r="G210" s="72" t="s">
        <v>25</v>
      </c>
      <c r="H210" s="221">
        <f t="shared" si="91"/>
        <v>0</v>
      </c>
      <c r="I210" s="72"/>
      <c r="J210" s="221">
        <f t="shared" si="92"/>
        <v>0</v>
      </c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9"/>
      <c r="AH210" s="79"/>
      <c r="AI210" s="212">
        <f>Прогноз!R459</f>
        <v>0</v>
      </c>
      <c r="AJ210" s="212">
        <f>Прогноз!S459</f>
        <v>0</v>
      </c>
      <c r="AK210" s="61"/>
      <c r="AL210" s="61"/>
      <c r="AM210" s="61"/>
      <c r="AN210" s="61"/>
    </row>
    <row r="211" spans="1:40" ht="11.4" x14ac:dyDescent="0.2">
      <c r="A211" s="260" t="s">
        <v>109</v>
      </c>
      <c r="B211" s="252">
        <v>39</v>
      </c>
      <c r="C211" s="62" t="s">
        <v>22</v>
      </c>
      <c r="D211" s="227">
        <f t="shared" si="88"/>
        <v>0</v>
      </c>
      <c r="E211" s="227" t="e">
        <f t="shared" si="89"/>
        <v>#DIV/0!</v>
      </c>
      <c r="F211" s="228" t="e">
        <f t="shared" si="90"/>
        <v>#DIV/0!</v>
      </c>
      <c r="G211" s="72" t="s">
        <v>25</v>
      </c>
      <c r="H211" s="221">
        <f t="shared" si="91"/>
        <v>0</v>
      </c>
      <c r="I211" s="72"/>
      <c r="J211" s="221">
        <f t="shared" si="92"/>
        <v>0</v>
      </c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9"/>
      <c r="AH211" s="79"/>
      <c r="AI211" s="212">
        <f>Прогноз!R460</f>
        <v>0</v>
      </c>
      <c r="AJ211" s="212">
        <f>Прогноз!S460</f>
        <v>0</v>
      </c>
      <c r="AK211" s="61"/>
      <c r="AL211" s="61"/>
      <c r="AM211" s="61"/>
      <c r="AN211" s="61"/>
    </row>
    <row r="212" spans="1:40" ht="11.4" x14ac:dyDescent="0.2">
      <c r="A212" s="260" t="s">
        <v>109</v>
      </c>
      <c r="B212" s="252">
        <v>40</v>
      </c>
      <c r="C212" s="62" t="s">
        <v>22</v>
      </c>
      <c r="D212" s="227">
        <f t="shared" ref="D212:D213" si="93">(AG212+AH212)-(H212-AF130)</f>
        <v>0</v>
      </c>
      <c r="E212" s="227" t="e">
        <f t="shared" ref="E212:E213" si="94">AG212*D212/(AG212+AH212)</f>
        <v>#DIV/0!</v>
      </c>
      <c r="F212" s="228" t="e">
        <f t="shared" ref="F212:F213" si="95">AH212*D212/(AG212+AH212)</f>
        <v>#DIV/0!</v>
      </c>
      <c r="G212" s="72" t="s">
        <v>25</v>
      </c>
      <c r="H212" s="221">
        <f t="shared" si="91"/>
        <v>0</v>
      </c>
      <c r="I212" s="72"/>
      <c r="J212" s="221">
        <f t="shared" si="92"/>
        <v>0</v>
      </c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212">
        <f>Прогноз!V461</f>
        <v>0</v>
      </c>
      <c r="AH212" s="212">
        <f>Прогноз!W461</f>
        <v>0</v>
      </c>
      <c r="AI212" s="61"/>
      <c r="AJ212" s="61"/>
      <c r="AK212" s="61"/>
      <c r="AL212" s="61"/>
      <c r="AM212" s="61"/>
      <c r="AN212" s="61"/>
    </row>
    <row r="213" spans="1:40" ht="11.4" x14ac:dyDescent="0.2">
      <c r="A213" s="260" t="s">
        <v>109</v>
      </c>
      <c r="B213" s="252">
        <v>41</v>
      </c>
      <c r="C213" s="62" t="s">
        <v>22</v>
      </c>
      <c r="D213" s="227">
        <f t="shared" si="93"/>
        <v>0</v>
      </c>
      <c r="E213" s="227" t="e">
        <f t="shared" si="94"/>
        <v>#DIV/0!</v>
      </c>
      <c r="F213" s="228" t="e">
        <f t="shared" si="95"/>
        <v>#DIV/0!</v>
      </c>
      <c r="G213" s="72" t="s">
        <v>25</v>
      </c>
      <c r="H213" s="221">
        <f t="shared" si="91"/>
        <v>0</v>
      </c>
      <c r="I213" s="72"/>
      <c r="J213" s="221">
        <f t="shared" si="92"/>
        <v>0</v>
      </c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212">
        <f>Прогноз!V462</f>
        <v>0</v>
      </c>
      <c r="AH213" s="212">
        <f>Прогноз!W462</f>
        <v>0</v>
      </c>
      <c r="AI213" s="61"/>
      <c r="AJ213" s="61"/>
      <c r="AK213" s="61"/>
      <c r="AL213" s="61"/>
      <c r="AM213" s="61"/>
      <c r="AN213" s="61"/>
    </row>
    <row r="214" spans="1:40" ht="11.4" x14ac:dyDescent="0.2">
      <c r="A214" s="260" t="s">
        <v>109</v>
      </c>
      <c r="B214" s="252">
        <v>42</v>
      </c>
      <c r="C214" s="62" t="s">
        <v>22</v>
      </c>
      <c r="D214" s="227">
        <f>(AI214+AJ214)-((H214+D132)-(AL50+AM132+AN132))</f>
        <v>0</v>
      </c>
      <c r="E214" s="227" t="e">
        <f>AI214*D214/(AI214+AJ214)</f>
        <v>#DIV/0!</v>
      </c>
      <c r="F214" s="228" t="e">
        <f>AJ214*D214/(AI214+AJ214)</f>
        <v>#DIV/0!</v>
      </c>
      <c r="G214" s="72" t="s">
        <v>25</v>
      </c>
      <c r="H214" s="221">
        <f>I214+J214</f>
        <v>0</v>
      </c>
      <c r="I214" s="61"/>
      <c r="J214" s="221">
        <f>K214+L214+M214+N214+O214</f>
        <v>0</v>
      </c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212">
        <f>Прогноз!$R$463</f>
        <v>0</v>
      </c>
      <c r="AJ214" s="212">
        <f>Прогноз!$S$463</f>
        <v>0</v>
      </c>
      <c r="AK214" s="61"/>
      <c r="AL214" s="61"/>
      <c r="AM214" s="61"/>
      <c r="AN214" s="61"/>
    </row>
    <row r="215" spans="1:40" ht="11.4" x14ac:dyDescent="0.2">
      <c r="A215" s="261" t="s">
        <v>109</v>
      </c>
      <c r="B215" s="255">
        <v>43</v>
      </c>
      <c r="C215" s="62" t="s">
        <v>23</v>
      </c>
      <c r="D215" s="229">
        <f t="shared" ref="D215:D231" si="96">(AG215+AH215)-(H215-AF133)</f>
        <v>0</v>
      </c>
      <c r="E215" s="229" t="e">
        <f t="shared" ref="E215:E231" si="97">AG215*D215/(AG215+AH215)</f>
        <v>#DIV/0!</v>
      </c>
      <c r="F215" s="230" t="e">
        <f t="shared" ref="F215:F231" si="98">AH215*D215/(AG215+AH215)</f>
        <v>#DIV/0!</v>
      </c>
      <c r="G215" s="72" t="s">
        <v>25</v>
      </c>
      <c r="H215" s="222">
        <f t="shared" ref="H215:H232" si="99">I215+J215</f>
        <v>0</v>
      </c>
      <c r="I215" s="142"/>
      <c r="J215" s="222">
        <f t="shared" ref="J215:J232" si="100">K215+L215+M215+N215+O215</f>
        <v>0</v>
      </c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220">
        <f>Прогноз!V464</f>
        <v>0</v>
      </c>
      <c r="AH215" s="220">
        <f>Прогноз!W464</f>
        <v>0</v>
      </c>
      <c r="AI215" s="61"/>
      <c r="AJ215" s="61"/>
      <c r="AK215" s="61"/>
      <c r="AL215" s="61"/>
      <c r="AM215" s="61"/>
      <c r="AN215" s="61"/>
    </row>
    <row r="216" spans="1:40" ht="11.4" x14ac:dyDescent="0.2">
      <c r="A216" s="261" t="s">
        <v>109</v>
      </c>
      <c r="B216" s="255">
        <v>44</v>
      </c>
      <c r="C216" s="62" t="s">
        <v>23</v>
      </c>
      <c r="D216" s="229">
        <f t="shared" si="96"/>
        <v>0</v>
      </c>
      <c r="E216" s="229" t="e">
        <f t="shared" si="97"/>
        <v>#DIV/0!</v>
      </c>
      <c r="F216" s="230" t="e">
        <f t="shared" si="98"/>
        <v>#DIV/0!</v>
      </c>
      <c r="G216" s="72" t="s">
        <v>25</v>
      </c>
      <c r="H216" s="222">
        <f t="shared" si="99"/>
        <v>0</v>
      </c>
      <c r="I216" s="142"/>
      <c r="J216" s="222">
        <f t="shared" si="100"/>
        <v>0</v>
      </c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220">
        <f>Прогноз!V465</f>
        <v>0</v>
      </c>
      <c r="AH216" s="220">
        <f>Прогноз!W465</f>
        <v>0</v>
      </c>
      <c r="AI216" s="61"/>
      <c r="AJ216" s="61"/>
      <c r="AK216" s="61"/>
      <c r="AL216" s="61"/>
      <c r="AM216" s="61"/>
      <c r="AN216" s="61"/>
    </row>
    <row r="217" spans="1:40" ht="11.4" x14ac:dyDescent="0.2">
      <c r="A217" s="261" t="s">
        <v>109</v>
      </c>
      <c r="B217" s="255">
        <v>45</v>
      </c>
      <c r="C217" s="62" t="s">
        <v>23</v>
      </c>
      <c r="D217" s="229">
        <f t="shared" si="96"/>
        <v>0</v>
      </c>
      <c r="E217" s="229" t="e">
        <f t="shared" si="97"/>
        <v>#DIV/0!</v>
      </c>
      <c r="F217" s="230" t="e">
        <f t="shared" si="98"/>
        <v>#DIV/0!</v>
      </c>
      <c r="G217" s="72" t="s">
        <v>25</v>
      </c>
      <c r="H217" s="222">
        <f t="shared" si="99"/>
        <v>0</v>
      </c>
      <c r="I217" s="142"/>
      <c r="J217" s="222">
        <f t="shared" si="100"/>
        <v>0</v>
      </c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220">
        <f>Прогноз!V466</f>
        <v>0</v>
      </c>
      <c r="AH217" s="220">
        <f>Прогноз!W466</f>
        <v>0</v>
      </c>
      <c r="AI217" s="61"/>
      <c r="AJ217" s="61"/>
      <c r="AK217" s="61"/>
      <c r="AL217" s="61"/>
      <c r="AM217" s="61"/>
      <c r="AN217" s="61"/>
    </row>
    <row r="218" spans="1:40" ht="11.4" x14ac:dyDescent="0.2">
      <c r="A218" s="260" t="s">
        <v>109</v>
      </c>
      <c r="B218" s="252">
        <v>46</v>
      </c>
      <c r="C218" s="62" t="s">
        <v>22</v>
      </c>
      <c r="D218" s="227">
        <f t="shared" si="96"/>
        <v>0</v>
      </c>
      <c r="E218" s="227" t="e">
        <f t="shared" si="97"/>
        <v>#DIV/0!</v>
      </c>
      <c r="F218" s="228" t="e">
        <f t="shared" si="98"/>
        <v>#DIV/0!</v>
      </c>
      <c r="G218" s="72" t="s">
        <v>25</v>
      </c>
      <c r="H218" s="221">
        <f t="shared" si="99"/>
        <v>0</v>
      </c>
      <c r="I218" s="61"/>
      <c r="J218" s="221">
        <f t="shared" si="100"/>
        <v>0</v>
      </c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212">
        <f>Прогноз!V467</f>
        <v>0</v>
      </c>
      <c r="AH218" s="212">
        <f>Прогноз!W467</f>
        <v>0</v>
      </c>
      <c r="AI218" s="61"/>
      <c r="AJ218" s="61"/>
      <c r="AK218" s="61"/>
      <c r="AL218" s="61"/>
      <c r="AM218" s="61"/>
      <c r="AN218" s="61"/>
    </row>
    <row r="219" spans="1:40" ht="11.4" x14ac:dyDescent="0.2">
      <c r="A219" s="260" t="s">
        <v>109</v>
      </c>
      <c r="B219" s="252">
        <v>47</v>
      </c>
      <c r="C219" s="62" t="s">
        <v>22</v>
      </c>
      <c r="D219" s="227">
        <f t="shared" si="96"/>
        <v>0</v>
      </c>
      <c r="E219" s="227" t="e">
        <f t="shared" si="97"/>
        <v>#DIV/0!</v>
      </c>
      <c r="F219" s="228" t="e">
        <f t="shared" si="98"/>
        <v>#DIV/0!</v>
      </c>
      <c r="G219" s="72" t="s">
        <v>25</v>
      </c>
      <c r="H219" s="221">
        <f t="shared" si="99"/>
        <v>0</v>
      </c>
      <c r="I219" s="61"/>
      <c r="J219" s="221">
        <f t="shared" si="100"/>
        <v>0</v>
      </c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212">
        <f>Прогноз!V468</f>
        <v>0</v>
      </c>
      <c r="AH219" s="212">
        <f>Прогноз!W468</f>
        <v>0</v>
      </c>
      <c r="AI219" s="61"/>
      <c r="AJ219" s="61"/>
      <c r="AK219" s="61"/>
      <c r="AL219" s="61"/>
      <c r="AM219" s="61"/>
      <c r="AN219" s="61"/>
    </row>
    <row r="220" spans="1:40" ht="11.4" x14ac:dyDescent="0.2">
      <c r="A220" s="260" t="s">
        <v>109</v>
      </c>
      <c r="B220" s="252">
        <v>48</v>
      </c>
      <c r="C220" s="62" t="s">
        <v>22</v>
      </c>
      <c r="D220" s="227">
        <f t="shared" si="96"/>
        <v>0</v>
      </c>
      <c r="E220" s="227" t="e">
        <f t="shared" si="97"/>
        <v>#DIV/0!</v>
      </c>
      <c r="F220" s="228" t="e">
        <f t="shared" si="98"/>
        <v>#DIV/0!</v>
      </c>
      <c r="G220" s="72" t="s">
        <v>25</v>
      </c>
      <c r="H220" s="221">
        <f t="shared" si="99"/>
        <v>0</v>
      </c>
      <c r="I220" s="61"/>
      <c r="J220" s="221">
        <f t="shared" si="100"/>
        <v>0</v>
      </c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212">
        <f>Прогноз!V469</f>
        <v>0</v>
      </c>
      <c r="AH220" s="212">
        <f>Прогноз!W469</f>
        <v>0</v>
      </c>
      <c r="AI220" s="61"/>
      <c r="AJ220" s="61"/>
      <c r="AK220" s="61"/>
      <c r="AL220" s="61"/>
      <c r="AM220" s="61"/>
      <c r="AN220" s="61"/>
    </row>
    <row r="221" spans="1:40" ht="11.4" x14ac:dyDescent="0.2">
      <c r="A221" s="261" t="s">
        <v>109</v>
      </c>
      <c r="B221" s="255">
        <v>49</v>
      </c>
      <c r="C221" s="62" t="s">
        <v>23</v>
      </c>
      <c r="D221" s="229">
        <f t="shared" si="96"/>
        <v>0</v>
      </c>
      <c r="E221" s="229" t="e">
        <f t="shared" si="97"/>
        <v>#DIV/0!</v>
      </c>
      <c r="F221" s="230" t="e">
        <f t="shared" si="98"/>
        <v>#DIV/0!</v>
      </c>
      <c r="G221" s="72" t="s">
        <v>25</v>
      </c>
      <c r="H221" s="222">
        <f t="shared" si="99"/>
        <v>0</v>
      </c>
      <c r="I221" s="142"/>
      <c r="J221" s="222">
        <f t="shared" si="100"/>
        <v>0</v>
      </c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220">
        <f>Прогноз!V470</f>
        <v>0</v>
      </c>
      <c r="AH221" s="220">
        <f>Прогноз!W470</f>
        <v>0</v>
      </c>
      <c r="AI221" s="61"/>
      <c r="AJ221" s="61"/>
      <c r="AK221" s="61"/>
      <c r="AL221" s="61"/>
      <c r="AM221" s="61"/>
      <c r="AN221" s="61"/>
    </row>
    <row r="222" spans="1:40" ht="11.4" x14ac:dyDescent="0.2">
      <c r="A222" s="260" t="s">
        <v>109</v>
      </c>
      <c r="B222" s="252">
        <v>50</v>
      </c>
      <c r="C222" s="62" t="s">
        <v>22</v>
      </c>
      <c r="D222" s="227">
        <f t="shared" si="96"/>
        <v>0</v>
      </c>
      <c r="E222" s="227" t="e">
        <f t="shared" si="97"/>
        <v>#DIV/0!</v>
      </c>
      <c r="F222" s="228" t="e">
        <f t="shared" si="98"/>
        <v>#DIV/0!</v>
      </c>
      <c r="G222" s="72" t="s">
        <v>25</v>
      </c>
      <c r="H222" s="221">
        <f t="shared" si="99"/>
        <v>0</v>
      </c>
      <c r="I222" s="61"/>
      <c r="J222" s="221">
        <f t="shared" si="100"/>
        <v>0</v>
      </c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212">
        <f>Прогноз!V471</f>
        <v>0</v>
      </c>
      <c r="AH222" s="212">
        <f>Прогноз!W471</f>
        <v>0</v>
      </c>
      <c r="AI222" s="61"/>
      <c r="AJ222" s="61"/>
      <c r="AK222" s="61"/>
      <c r="AL222" s="61"/>
      <c r="AM222" s="61"/>
      <c r="AN222" s="61"/>
    </row>
    <row r="223" spans="1:40" ht="11.4" x14ac:dyDescent="0.2">
      <c r="A223" s="260" t="s">
        <v>109</v>
      </c>
      <c r="B223" s="252">
        <v>51</v>
      </c>
      <c r="C223" s="62" t="s">
        <v>22</v>
      </c>
      <c r="D223" s="227">
        <f t="shared" si="96"/>
        <v>0</v>
      </c>
      <c r="E223" s="227" t="e">
        <f t="shared" si="97"/>
        <v>#DIV/0!</v>
      </c>
      <c r="F223" s="228" t="e">
        <f t="shared" si="98"/>
        <v>#DIV/0!</v>
      </c>
      <c r="G223" s="72" t="s">
        <v>25</v>
      </c>
      <c r="H223" s="221">
        <f t="shared" si="99"/>
        <v>0</v>
      </c>
      <c r="I223" s="61"/>
      <c r="J223" s="221">
        <f t="shared" si="100"/>
        <v>0</v>
      </c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212">
        <f>Прогноз!V472</f>
        <v>0</v>
      </c>
      <c r="AH223" s="212">
        <f>Прогноз!W472</f>
        <v>0</v>
      </c>
      <c r="AI223" s="61"/>
      <c r="AJ223" s="61"/>
      <c r="AK223" s="61"/>
      <c r="AL223" s="61"/>
      <c r="AM223" s="61"/>
      <c r="AN223" s="61"/>
    </row>
    <row r="224" spans="1:40" ht="11.4" x14ac:dyDescent="0.2">
      <c r="A224" s="260" t="s">
        <v>109</v>
      </c>
      <c r="B224" s="254">
        <v>52</v>
      </c>
      <c r="C224" s="62" t="s">
        <v>22</v>
      </c>
      <c r="D224" s="227">
        <f t="shared" si="96"/>
        <v>0</v>
      </c>
      <c r="E224" s="227" t="e">
        <f t="shared" si="97"/>
        <v>#DIV/0!</v>
      </c>
      <c r="F224" s="228" t="e">
        <f t="shared" si="98"/>
        <v>#DIV/0!</v>
      </c>
      <c r="G224" s="72" t="s">
        <v>25</v>
      </c>
      <c r="H224" s="221">
        <f t="shared" si="99"/>
        <v>0</v>
      </c>
      <c r="I224" s="61"/>
      <c r="J224" s="221">
        <f t="shared" si="100"/>
        <v>0</v>
      </c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212">
        <f>Прогноз!V473</f>
        <v>0</v>
      </c>
      <c r="AH224" s="212">
        <f>Прогноз!W473</f>
        <v>0</v>
      </c>
      <c r="AI224" s="61"/>
      <c r="AJ224" s="61"/>
      <c r="AK224" s="61"/>
      <c r="AL224" s="61"/>
      <c r="AM224" s="61"/>
      <c r="AN224" s="61"/>
    </row>
    <row r="225" spans="1:40" ht="11.4" x14ac:dyDescent="0.2">
      <c r="A225" s="260" t="s">
        <v>109</v>
      </c>
      <c r="B225" s="254">
        <v>53</v>
      </c>
      <c r="C225" s="62" t="s">
        <v>22</v>
      </c>
      <c r="D225" s="227">
        <f t="shared" si="96"/>
        <v>0</v>
      </c>
      <c r="E225" s="227" t="e">
        <f t="shared" si="97"/>
        <v>#DIV/0!</v>
      </c>
      <c r="F225" s="228" t="e">
        <f t="shared" si="98"/>
        <v>#DIV/0!</v>
      </c>
      <c r="G225" s="72" t="s">
        <v>25</v>
      </c>
      <c r="H225" s="221">
        <f t="shared" si="99"/>
        <v>0</v>
      </c>
      <c r="I225" s="61"/>
      <c r="J225" s="221">
        <f t="shared" si="100"/>
        <v>0</v>
      </c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212">
        <f>Прогноз!V474</f>
        <v>0</v>
      </c>
      <c r="AH225" s="212">
        <f>Прогноз!W474</f>
        <v>0</v>
      </c>
      <c r="AI225" s="61"/>
      <c r="AJ225" s="61"/>
      <c r="AK225" s="61"/>
      <c r="AL225" s="61"/>
      <c r="AM225" s="61"/>
      <c r="AN225" s="61"/>
    </row>
    <row r="226" spans="1:40" ht="11.4" x14ac:dyDescent="0.2">
      <c r="A226" s="260" t="s">
        <v>109</v>
      </c>
      <c r="B226" s="256">
        <v>54</v>
      </c>
      <c r="C226" s="62" t="s">
        <v>22</v>
      </c>
      <c r="D226" s="227">
        <f t="shared" si="96"/>
        <v>0</v>
      </c>
      <c r="E226" s="227" t="e">
        <f t="shared" si="97"/>
        <v>#DIV/0!</v>
      </c>
      <c r="F226" s="228" t="e">
        <f t="shared" si="98"/>
        <v>#DIV/0!</v>
      </c>
      <c r="G226" s="72" t="s">
        <v>25</v>
      </c>
      <c r="H226" s="221">
        <f t="shared" si="99"/>
        <v>0</v>
      </c>
      <c r="I226" s="61"/>
      <c r="J226" s="221">
        <f t="shared" si="100"/>
        <v>0</v>
      </c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212">
        <f>Прогноз!V475</f>
        <v>0</v>
      </c>
      <c r="AH226" s="212">
        <f>Прогноз!W475</f>
        <v>0</v>
      </c>
      <c r="AI226" s="61"/>
      <c r="AJ226" s="61"/>
      <c r="AK226" s="61"/>
      <c r="AL226" s="61"/>
      <c r="AM226" s="61"/>
      <c r="AN226" s="61"/>
    </row>
    <row r="227" spans="1:40" ht="11.4" x14ac:dyDescent="0.2">
      <c r="A227" s="260" t="s">
        <v>109</v>
      </c>
      <c r="B227" s="254">
        <v>55</v>
      </c>
      <c r="C227" s="62" t="s">
        <v>22</v>
      </c>
      <c r="D227" s="227">
        <f t="shared" si="96"/>
        <v>0</v>
      </c>
      <c r="E227" s="227" t="e">
        <f t="shared" si="97"/>
        <v>#DIV/0!</v>
      </c>
      <c r="F227" s="228" t="e">
        <f t="shared" si="98"/>
        <v>#DIV/0!</v>
      </c>
      <c r="G227" s="72" t="s">
        <v>25</v>
      </c>
      <c r="H227" s="221">
        <f t="shared" si="99"/>
        <v>0</v>
      </c>
      <c r="I227" s="61"/>
      <c r="J227" s="221">
        <f t="shared" si="100"/>
        <v>0</v>
      </c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212">
        <f>Прогноз!V476</f>
        <v>0</v>
      </c>
      <c r="AH227" s="212">
        <f>Прогноз!W476</f>
        <v>0</v>
      </c>
      <c r="AI227" s="61"/>
      <c r="AJ227" s="61"/>
      <c r="AK227" s="61"/>
      <c r="AL227" s="61"/>
      <c r="AM227" s="61"/>
      <c r="AN227" s="61"/>
    </row>
    <row r="228" spans="1:40" ht="11.4" x14ac:dyDescent="0.2">
      <c r="A228" s="260" t="s">
        <v>109</v>
      </c>
      <c r="B228" s="254">
        <v>56</v>
      </c>
      <c r="C228" s="62" t="s">
        <v>22</v>
      </c>
      <c r="D228" s="227">
        <f t="shared" si="96"/>
        <v>0</v>
      </c>
      <c r="E228" s="227" t="e">
        <f t="shared" si="97"/>
        <v>#DIV/0!</v>
      </c>
      <c r="F228" s="228" t="e">
        <f t="shared" si="98"/>
        <v>#DIV/0!</v>
      </c>
      <c r="G228" s="72" t="s">
        <v>25</v>
      </c>
      <c r="H228" s="221">
        <f t="shared" si="99"/>
        <v>0</v>
      </c>
      <c r="I228" s="61"/>
      <c r="J228" s="221">
        <f t="shared" si="100"/>
        <v>0</v>
      </c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212">
        <f>Прогноз!V477</f>
        <v>0</v>
      </c>
      <c r="AH228" s="212">
        <f>Прогноз!W477</f>
        <v>0</v>
      </c>
      <c r="AI228" s="61"/>
      <c r="AJ228" s="61"/>
      <c r="AK228" s="61"/>
      <c r="AL228" s="61"/>
      <c r="AM228" s="61"/>
      <c r="AN228" s="61"/>
    </row>
    <row r="229" spans="1:40" ht="11.4" x14ac:dyDescent="0.2">
      <c r="A229" s="260" t="s">
        <v>109</v>
      </c>
      <c r="B229" s="254">
        <v>57</v>
      </c>
      <c r="C229" s="62" t="s">
        <v>22</v>
      </c>
      <c r="D229" s="227">
        <f t="shared" si="96"/>
        <v>0</v>
      </c>
      <c r="E229" s="227" t="e">
        <f t="shared" si="97"/>
        <v>#DIV/0!</v>
      </c>
      <c r="F229" s="228" t="e">
        <f t="shared" si="98"/>
        <v>#DIV/0!</v>
      </c>
      <c r="G229" s="72" t="s">
        <v>25</v>
      </c>
      <c r="H229" s="221">
        <f t="shared" si="99"/>
        <v>0</v>
      </c>
      <c r="I229" s="61"/>
      <c r="J229" s="221">
        <f t="shared" si="100"/>
        <v>0</v>
      </c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212">
        <f>Прогноз!V478</f>
        <v>0</v>
      </c>
      <c r="AH229" s="212">
        <f>Прогноз!W478</f>
        <v>0</v>
      </c>
      <c r="AI229" s="61"/>
      <c r="AJ229" s="61"/>
      <c r="AK229" s="61"/>
      <c r="AL229" s="61"/>
      <c r="AM229" s="61"/>
      <c r="AN229" s="61"/>
    </row>
    <row r="230" spans="1:40" ht="11.4" x14ac:dyDescent="0.2">
      <c r="A230" s="260" t="s">
        <v>109</v>
      </c>
      <c r="B230" s="254">
        <v>58</v>
      </c>
      <c r="C230" s="62" t="s">
        <v>22</v>
      </c>
      <c r="D230" s="227">
        <f t="shared" si="96"/>
        <v>0</v>
      </c>
      <c r="E230" s="227" t="e">
        <f t="shared" si="97"/>
        <v>#DIV/0!</v>
      </c>
      <c r="F230" s="228" t="e">
        <f t="shared" si="98"/>
        <v>#DIV/0!</v>
      </c>
      <c r="G230" s="72" t="s">
        <v>25</v>
      </c>
      <c r="H230" s="221">
        <f t="shared" si="99"/>
        <v>0</v>
      </c>
      <c r="I230" s="61"/>
      <c r="J230" s="221">
        <f t="shared" si="100"/>
        <v>0</v>
      </c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212">
        <f>Прогноз!V479</f>
        <v>0</v>
      </c>
      <c r="AH230" s="212">
        <f>Прогноз!W479</f>
        <v>0</v>
      </c>
      <c r="AI230" s="61"/>
      <c r="AJ230" s="61"/>
      <c r="AK230" s="61"/>
      <c r="AL230" s="61"/>
      <c r="AM230" s="61"/>
      <c r="AN230" s="61"/>
    </row>
    <row r="231" spans="1:40" ht="11.4" x14ac:dyDescent="0.2">
      <c r="A231" s="260" t="s">
        <v>109</v>
      </c>
      <c r="B231" s="254">
        <v>59</v>
      </c>
      <c r="C231" s="62" t="s">
        <v>22</v>
      </c>
      <c r="D231" s="227">
        <f t="shared" si="96"/>
        <v>0</v>
      </c>
      <c r="E231" s="227" t="e">
        <f t="shared" si="97"/>
        <v>#DIV/0!</v>
      </c>
      <c r="F231" s="228" t="e">
        <f t="shared" si="98"/>
        <v>#DIV/0!</v>
      </c>
      <c r="G231" s="72" t="s">
        <v>25</v>
      </c>
      <c r="H231" s="221">
        <f t="shared" si="99"/>
        <v>0</v>
      </c>
      <c r="I231" s="61"/>
      <c r="J231" s="221">
        <f t="shared" si="100"/>
        <v>0</v>
      </c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212">
        <f>Прогноз!V480</f>
        <v>0</v>
      </c>
      <c r="AH231" s="212">
        <f>Прогноз!W480</f>
        <v>0</v>
      </c>
      <c r="AI231" s="61"/>
      <c r="AJ231" s="61"/>
      <c r="AK231" s="61"/>
      <c r="AL231" s="61"/>
      <c r="AM231" s="61"/>
      <c r="AN231" s="61"/>
    </row>
    <row r="232" spans="1:40" ht="11.4" x14ac:dyDescent="0.2">
      <c r="A232" s="261" t="s">
        <v>109</v>
      </c>
      <c r="B232" s="257">
        <v>60</v>
      </c>
      <c r="C232" s="63" t="s">
        <v>41</v>
      </c>
      <c r="D232" s="227">
        <f>((AG232+AH232)-(H232-AF150))/0.3</f>
        <v>0</v>
      </c>
      <c r="E232" s="229" t="e">
        <f>(AG232*D232/(AG232+AH232))*0.3</f>
        <v>#DIV/0!</v>
      </c>
      <c r="F232" s="230" t="e">
        <f>(AH232*D232/(AG232+AH232))*0.3</f>
        <v>#DIV/0!</v>
      </c>
      <c r="G232" s="72" t="s">
        <v>25</v>
      </c>
      <c r="H232" s="222">
        <f t="shared" si="99"/>
        <v>0</v>
      </c>
      <c r="I232" s="142"/>
      <c r="J232" s="222">
        <f t="shared" si="100"/>
        <v>0</v>
      </c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220">
        <f>Прогноз!V481</f>
        <v>0</v>
      </c>
      <c r="AH232" s="220">
        <f>Прогноз!W481</f>
        <v>0</v>
      </c>
      <c r="AI232" s="61"/>
      <c r="AJ232" s="61"/>
      <c r="AK232" s="61"/>
      <c r="AL232" s="61"/>
      <c r="AM232" s="61"/>
      <c r="AN232" s="61"/>
    </row>
    <row r="233" spans="1:40" ht="11.4" x14ac:dyDescent="0.2">
      <c r="A233" s="260" t="s">
        <v>103</v>
      </c>
      <c r="B233" s="254">
        <v>78</v>
      </c>
      <c r="C233" s="62" t="s">
        <v>22</v>
      </c>
      <c r="D233" s="227">
        <f>(V233+W233)-((H233+D168)-(Y86+Z168+AA168))</f>
        <v>0</v>
      </c>
      <c r="E233" s="227" t="e">
        <f>V233*D233/(V233+W233)</f>
        <v>#DIV/0!</v>
      </c>
      <c r="F233" s="231" t="e">
        <f>W233*D233/(V233+W233)</f>
        <v>#DIV/0!</v>
      </c>
      <c r="G233" s="72" t="s">
        <v>25</v>
      </c>
      <c r="H233" s="221">
        <f t="shared" ref="H233:H237" si="101">I233+J233</f>
        <v>0</v>
      </c>
      <c r="I233" s="61"/>
      <c r="J233" s="224">
        <f t="shared" ref="J233:J237" si="102">K233+L233+M233+N233+O233</f>
        <v>0</v>
      </c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212">
        <f>Прогноз!R499</f>
        <v>0</v>
      </c>
      <c r="W233" s="212">
        <f>Прогноз!S499</f>
        <v>0</v>
      </c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</row>
    <row r="234" spans="1:40" ht="11.4" x14ac:dyDescent="0.2">
      <c r="A234" s="260" t="s">
        <v>103</v>
      </c>
      <c r="B234" s="258">
        <v>79</v>
      </c>
      <c r="C234" s="62" t="s">
        <v>22</v>
      </c>
      <c r="D234" s="227">
        <f t="shared" ref="D234:D237" si="103">(V234+W234)-((H234+D169)-(Y87+Z169+AA169))</f>
        <v>0</v>
      </c>
      <c r="E234" s="227" t="e">
        <f t="shared" ref="E234:E237" si="104">V234*D234/(V234+W234)</f>
        <v>#DIV/0!</v>
      </c>
      <c r="F234" s="231" t="e">
        <f t="shared" ref="F234:F237" si="105">W234*D234/(V234+W234)</f>
        <v>#DIV/0!</v>
      </c>
      <c r="G234" s="72" t="s">
        <v>25</v>
      </c>
      <c r="H234" s="221">
        <f t="shared" si="101"/>
        <v>0</v>
      </c>
      <c r="I234" s="61"/>
      <c r="J234" s="224">
        <f t="shared" si="102"/>
        <v>0</v>
      </c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212">
        <f>Прогноз!R500</f>
        <v>0</v>
      </c>
      <c r="W234" s="212">
        <f>Прогноз!S500</f>
        <v>0</v>
      </c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</row>
    <row r="235" spans="1:40" ht="11.4" x14ac:dyDescent="0.2">
      <c r="A235" s="260" t="s">
        <v>103</v>
      </c>
      <c r="B235" s="258">
        <v>80</v>
      </c>
      <c r="C235" s="62" t="s">
        <v>22</v>
      </c>
      <c r="D235" s="227">
        <f t="shared" si="103"/>
        <v>0</v>
      </c>
      <c r="E235" s="227" t="e">
        <f t="shared" si="104"/>
        <v>#DIV/0!</v>
      </c>
      <c r="F235" s="231" t="e">
        <f t="shared" si="105"/>
        <v>#DIV/0!</v>
      </c>
      <c r="G235" s="72" t="s">
        <v>25</v>
      </c>
      <c r="H235" s="221">
        <f t="shared" si="101"/>
        <v>0</v>
      </c>
      <c r="I235" s="61"/>
      <c r="J235" s="224">
        <f t="shared" si="102"/>
        <v>0</v>
      </c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212">
        <f>Прогноз!R501</f>
        <v>0</v>
      </c>
      <c r="W235" s="212">
        <f>Прогноз!S501</f>
        <v>0</v>
      </c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</row>
    <row r="236" spans="1:40" ht="11.4" x14ac:dyDescent="0.2">
      <c r="A236" s="260" t="s">
        <v>103</v>
      </c>
      <c r="B236" s="259">
        <v>81</v>
      </c>
      <c r="C236" s="62" t="s">
        <v>22</v>
      </c>
      <c r="D236" s="227">
        <f t="shared" si="103"/>
        <v>0</v>
      </c>
      <c r="E236" s="227" t="e">
        <f t="shared" si="104"/>
        <v>#DIV/0!</v>
      </c>
      <c r="F236" s="231" t="e">
        <f t="shared" si="105"/>
        <v>#DIV/0!</v>
      </c>
      <c r="G236" s="72" t="s">
        <v>25</v>
      </c>
      <c r="H236" s="221">
        <f t="shared" si="101"/>
        <v>0</v>
      </c>
      <c r="I236" s="61"/>
      <c r="J236" s="224">
        <f t="shared" si="102"/>
        <v>0</v>
      </c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212">
        <f>Прогноз!R502</f>
        <v>0</v>
      </c>
      <c r="W236" s="212">
        <f>Прогноз!S502</f>
        <v>0</v>
      </c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</row>
    <row r="237" spans="1:40" ht="11.4" x14ac:dyDescent="0.2">
      <c r="A237" s="260" t="s">
        <v>103</v>
      </c>
      <c r="B237" s="258">
        <v>82</v>
      </c>
      <c r="C237" s="62" t="s">
        <v>22</v>
      </c>
      <c r="D237" s="227">
        <f t="shared" si="103"/>
        <v>0</v>
      </c>
      <c r="E237" s="227" t="e">
        <f t="shared" si="104"/>
        <v>#DIV/0!</v>
      </c>
      <c r="F237" s="231" t="e">
        <f t="shared" si="105"/>
        <v>#DIV/0!</v>
      </c>
      <c r="G237" s="72" t="s">
        <v>25</v>
      </c>
      <c r="H237" s="221">
        <f t="shared" si="101"/>
        <v>0</v>
      </c>
      <c r="I237" s="61"/>
      <c r="J237" s="224">
        <f t="shared" si="102"/>
        <v>0</v>
      </c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212">
        <f>Прогноз!R503</f>
        <v>0</v>
      </c>
      <c r="W237" s="212">
        <f>Прогноз!S503</f>
        <v>0</v>
      </c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</row>
  </sheetData>
  <autoFilter ref="A8:G237"/>
  <mergeCells count="41">
    <mergeCell ref="AI5:AN5"/>
    <mergeCell ref="AN6:AN7"/>
    <mergeCell ref="Z6:Z7"/>
    <mergeCell ref="AA6:AA7"/>
    <mergeCell ref="AG6:AG7"/>
    <mergeCell ref="AH6:AH7"/>
    <mergeCell ref="AI6:AI7"/>
    <mergeCell ref="AJ6:AJ7"/>
    <mergeCell ref="AE6:AE7"/>
    <mergeCell ref="AF6:AF7"/>
    <mergeCell ref="AB6:AB7"/>
    <mergeCell ref="AK6:AK7"/>
    <mergeCell ref="AL6:AL7"/>
    <mergeCell ref="AM6:AM7"/>
    <mergeCell ref="V5:AA5"/>
    <mergeCell ref="AC6:AC7"/>
    <mergeCell ref="AD6:AD7"/>
    <mergeCell ref="I6:I7"/>
    <mergeCell ref="H5:O5"/>
    <mergeCell ref="V6:V7"/>
    <mergeCell ref="W6:W7"/>
    <mergeCell ref="X6:X7"/>
    <mergeCell ref="Y6:Y7"/>
    <mergeCell ref="H6:H7"/>
    <mergeCell ref="J6:O6"/>
    <mergeCell ref="AB5:AH5"/>
    <mergeCell ref="A5:A7"/>
    <mergeCell ref="C5:C7"/>
    <mergeCell ref="G5:G7"/>
    <mergeCell ref="P5:U5"/>
    <mergeCell ref="P6:P7"/>
    <mergeCell ref="U6:U7"/>
    <mergeCell ref="Q6:Q7"/>
    <mergeCell ref="R6:R7"/>
    <mergeCell ref="S6:S7"/>
    <mergeCell ref="T6:T7"/>
    <mergeCell ref="E6:E7"/>
    <mergeCell ref="F6:F7"/>
    <mergeCell ref="D5:F5"/>
    <mergeCell ref="D6:D7"/>
    <mergeCell ref="B5:B7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H607"/>
  <sheetViews>
    <sheetView zoomScale="65" zoomScaleNormal="65" workbookViewId="0">
      <pane ySplit="7" topLeftCell="A8" activePane="bottomLeft" state="frozen"/>
      <selection activeCell="B1" sqref="B1"/>
      <selection pane="bottomLeft" activeCell="F544" sqref="F544"/>
    </sheetView>
  </sheetViews>
  <sheetFormatPr defaultRowHeight="10.199999999999999" x14ac:dyDescent="0.2"/>
  <cols>
    <col min="1" max="1" width="13.140625" customWidth="1"/>
    <col min="2" max="2" width="17.28515625" customWidth="1"/>
    <col min="3" max="3" width="5.85546875" customWidth="1"/>
    <col min="4" max="4" width="8.85546875" customWidth="1"/>
    <col min="5" max="5" width="10.42578125" customWidth="1"/>
    <col min="6" max="6" width="10.85546875" customWidth="1"/>
    <col min="7" max="7" width="9.140625" customWidth="1"/>
    <col min="8" max="8" width="7.28515625" customWidth="1"/>
    <col min="9" max="10" width="9.42578125" customWidth="1"/>
    <col min="11" max="11" width="12.42578125" customWidth="1"/>
    <col min="12" max="12" width="9.42578125" customWidth="1"/>
    <col min="13" max="15" width="10.42578125" customWidth="1"/>
    <col min="16" max="16" width="7.42578125" customWidth="1"/>
    <col min="17" max="17" width="9.42578125" customWidth="1"/>
    <col min="18" max="18" width="14.42578125" customWidth="1"/>
    <col min="20" max="20" width="8.28515625" customWidth="1"/>
    <col min="21" max="22" width="8.42578125" customWidth="1"/>
    <col min="23" max="23" width="8.140625" customWidth="1"/>
    <col min="24" max="24" width="7.7109375" customWidth="1"/>
    <col min="25" max="25" width="8.42578125" customWidth="1"/>
    <col min="26" max="27" width="6.7109375" customWidth="1"/>
    <col min="28" max="29" width="6.42578125" customWidth="1"/>
    <col min="30" max="31" width="7" customWidth="1"/>
    <col min="32" max="32" width="6.140625" customWidth="1"/>
    <col min="33" max="33" width="7" customWidth="1"/>
    <col min="34" max="34" width="6.7109375" customWidth="1"/>
    <col min="35" max="35" width="7" customWidth="1"/>
    <col min="36" max="36" width="6.7109375" customWidth="1"/>
    <col min="37" max="41" width="7.42578125" customWidth="1"/>
    <col min="42" max="42" width="6.42578125" customWidth="1"/>
    <col min="43" max="43" width="8.140625" customWidth="1"/>
    <col min="44" max="44" width="7.140625" customWidth="1"/>
    <col min="45" max="45" width="7.42578125" customWidth="1"/>
    <col min="46" max="46" width="7.7109375" customWidth="1"/>
    <col min="47" max="47" width="7.140625" customWidth="1"/>
    <col min="48" max="48" width="7.7109375" customWidth="1"/>
    <col min="49" max="49" width="6.85546875" customWidth="1"/>
    <col min="50" max="50" width="8.28515625" customWidth="1"/>
    <col min="51" max="51" width="7.85546875" customWidth="1"/>
    <col min="52" max="52" width="7.42578125" customWidth="1"/>
    <col min="53" max="53" width="7.7109375" customWidth="1"/>
    <col min="54" max="54" width="7.28515625" customWidth="1"/>
    <col min="55" max="55" width="8.28515625" customWidth="1"/>
    <col min="56" max="56" width="7.42578125" customWidth="1"/>
    <col min="57" max="57" width="7.7109375" customWidth="1"/>
    <col min="58" max="58" width="8.28515625" customWidth="1"/>
    <col min="59" max="59" width="7.42578125" customWidth="1"/>
    <col min="60" max="60" width="7.7109375" customWidth="1"/>
  </cols>
  <sheetData>
    <row r="2" spans="1:60" ht="17.399999999999999" x14ac:dyDescent="0.3">
      <c r="B2" s="152" t="s">
        <v>61</v>
      </c>
      <c r="C2" s="76"/>
      <c r="D2" s="76"/>
      <c r="E2" s="76"/>
      <c r="F2" s="76"/>
      <c r="G2" s="76"/>
      <c r="H2" s="76"/>
      <c r="I2" s="122"/>
      <c r="J2" s="122"/>
      <c r="K2" s="122"/>
      <c r="L2" s="122"/>
      <c r="M2" s="122"/>
      <c r="N2" s="122"/>
      <c r="O2" s="122"/>
      <c r="P2" s="122"/>
      <c r="Q2" s="122"/>
      <c r="R2" s="76"/>
    </row>
    <row r="3" spans="1:60" ht="13.2" x14ac:dyDescent="0.25">
      <c r="B3" s="74"/>
      <c r="C3" s="74"/>
      <c r="D3" s="74"/>
      <c r="E3" s="74"/>
      <c r="F3" s="74"/>
      <c r="G3" s="74"/>
      <c r="H3" s="74"/>
      <c r="I3" s="122"/>
      <c r="J3" s="122"/>
      <c r="K3" s="122"/>
      <c r="L3" s="122"/>
      <c r="M3" s="122"/>
      <c r="N3" s="122"/>
      <c r="O3" s="122"/>
      <c r="P3" s="122"/>
      <c r="Q3" s="122"/>
      <c r="R3" s="74"/>
    </row>
    <row r="4" spans="1:60" ht="30" customHeight="1" x14ac:dyDescent="0.2">
      <c r="A4" s="331" t="s">
        <v>8</v>
      </c>
      <c r="B4" s="342" t="s">
        <v>0</v>
      </c>
      <c r="C4" s="310" t="s">
        <v>14</v>
      </c>
      <c r="D4" s="337" t="s">
        <v>66</v>
      </c>
      <c r="E4" s="338"/>
      <c r="F4" s="338"/>
      <c r="G4" s="338"/>
      <c r="H4" s="339"/>
      <c r="I4" s="310" t="s">
        <v>44</v>
      </c>
      <c r="J4" s="310" t="s">
        <v>48</v>
      </c>
      <c r="K4" s="357" t="s">
        <v>65</v>
      </c>
      <c r="L4" s="337" t="s">
        <v>67</v>
      </c>
      <c r="M4" s="338"/>
      <c r="N4" s="338"/>
      <c r="O4" s="338"/>
      <c r="P4" s="339"/>
      <c r="Q4" s="347" t="s">
        <v>46</v>
      </c>
      <c r="R4" s="348"/>
      <c r="S4" s="348"/>
      <c r="T4" s="348"/>
      <c r="U4" s="348"/>
      <c r="V4" s="348"/>
      <c r="W4" s="348"/>
      <c r="X4" s="348"/>
      <c r="Y4" s="349"/>
      <c r="Z4" s="334" t="s">
        <v>64</v>
      </c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6"/>
    </row>
    <row r="5" spans="1:60" ht="30.6" customHeight="1" x14ac:dyDescent="0.2">
      <c r="A5" s="331"/>
      <c r="B5" s="343"/>
      <c r="C5" s="314"/>
      <c r="D5" s="340" t="s">
        <v>17</v>
      </c>
      <c r="E5" s="340" t="s">
        <v>18</v>
      </c>
      <c r="F5" s="340" t="s">
        <v>19</v>
      </c>
      <c r="G5" s="340" t="s">
        <v>20</v>
      </c>
      <c r="H5" s="340" t="s">
        <v>21</v>
      </c>
      <c r="I5" s="314"/>
      <c r="J5" s="314"/>
      <c r="K5" s="345"/>
      <c r="L5" s="340" t="s">
        <v>17</v>
      </c>
      <c r="M5" s="340" t="s">
        <v>18</v>
      </c>
      <c r="N5" s="340" t="s">
        <v>19</v>
      </c>
      <c r="O5" s="340" t="s">
        <v>20</v>
      </c>
      <c r="P5" s="340" t="s">
        <v>21</v>
      </c>
      <c r="Q5" s="350" t="s">
        <v>11</v>
      </c>
      <c r="R5" s="345" t="s">
        <v>43</v>
      </c>
      <c r="S5" s="355" t="s">
        <v>38</v>
      </c>
      <c r="T5" s="352" t="s">
        <v>36</v>
      </c>
      <c r="U5" s="353"/>
      <c r="V5" s="353"/>
      <c r="W5" s="353"/>
      <c r="X5" s="353"/>
      <c r="Y5" s="354"/>
      <c r="Z5" s="333" t="s">
        <v>1</v>
      </c>
      <c r="AA5" s="333"/>
      <c r="AB5" s="333"/>
      <c r="AC5" s="333"/>
      <c r="AD5" s="333"/>
      <c r="AE5" s="333" t="s">
        <v>2</v>
      </c>
      <c r="AF5" s="333"/>
      <c r="AG5" s="333"/>
      <c r="AH5" s="333"/>
      <c r="AI5" s="333"/>
      <c r="AJ5" s="333" t="s">
        <v>3</v>
      </c>
      <c r="AK5" s="333"/>
      <c r="AL5" s="333"/>
      <c r="AM5" s="333"/>
      <c r="AN5" s="333"/>
      <c r="AO5" s="333" t="s">
        <v>4</v>
      </c>
      <c r="AP5" s="333"/>
      <c r="AQ5" s="333"/>
      <c r="AR5" s="333"/>
      <c r="AS5" s="333"/>
      <c r="AT5" s="333" t="s">
        <v>25</v>
      </c>
      <c r="AU5" s="333"/>
      <c r="AV5" s="333"/>
      <c r="AW5" s="333"/>
      <c r="AX5" s="333"/>
      <c r="AY5" s="333" t="s">
        <v>45</v>
      </c>
      <c r="AZ5" s="333"/>
      <c r="BA5" s="333"/>
      <c r="BB5" s="333"/>
      <c r="BC5" s="333"/>
      <c r="BD5" s="333" t="s">
        <v>47</v>
      </c>
      <c r="BE5" s="333"/>
      <c r="BF5" s="333"/>
      <c r="BG5" s="333"/>
      <c r="BH5" s="333"/>
    </row>
    <row r="6" spans="1:60" ht="10.199999999999999" customHeight="1" x14ac:dyDescent="0.25">
      <c r="A6" s="331"/>
      <c r="B6" s="344"/>
      <c r="C6" s="311"/>
      <c r="D6" s="341"/>
      <c r="E6" s="341"/>
      <c r="F6" s="341"/>
      <c r="G6" s="341"/>
      <c r="H6" s="341"/>
      <c r="I6" s="311"/>
      <c r="J6" s="311"/>
      <c r="K6" s="346"/>
      <c r="L6" s="341"/>
      <c r="M6" s="341"/>
      <c r="N6" s="341"/>
      <c r="O6" s="341"/>
      <c r="P6" s="341"/>
      <c r="Q6" s="351"/>
      <c r="R6" s="346"/>
      <c r="S6" s="356"/>
      <c r="T6" s="137" t="s">
        <v>16</v>
      </c>
      <c r="U6" s="135" t="s">
        <v>17</v>
      </c>
      <c r="V6" s="135" t="s">
        <v>18</v>
      </c>
      <c r="W6" s="135" t="s">
        <v>19</v>
      </c>
      <c r="X6" s="135" t="s">
        <v>20</v>
      </c>
      <c r="Y6" s="135" t="s">
        <v>21</v>
      </c>
      <c r="Z6" s="129" t="s">
        <v>17</v>
      </c>
      <c r="AA6" s="129" t="s">
        <v>18</v>
      </c>
      <c r="AB6" s="129" t="s">
        <v>19</v>
      </c>
      <c r="AC6" s="129" t="s">
        <v>20</v>
      </c>
      <c r="AD6" s="129" t="s">
        <v>21</v>
      </c>
      <c r="AE6" s="129" t="s">
        <v>17</v>
      </c>
      <c r="AF6" s="129" t="s">
        <v>18</v>
      </c>
      <c r="AG6" s="129" t="s">
        <v>19</v>
      </c>
      <c r="AH6" s="129" t="s">
        <v>20</v>
      </c>
      <c r="AI6" s="129" t="s">
        <v>21</v>
      </c>
      <c r="AJ6" s="129" t="s">
        <v>17</v>
      </c>
      <c r="AK6" s="129" t="s">
        <v>18</v>
      </c>
      <c r="AL6" s="129" t="s">
        <v>19</v>
      </c>
      <c r="AM6" s="129" t="s">
        <v>20</v>
      </c>
      <c r="AN6" s="129" t="s">
        <v>21</v>
      </c>
      <c r="AO6" s="129" t="s">
        <v>17</v>
      </c>
      <c r="AP6" s="129" t="s">
        <v>18</v>
      </c>
      <c r="AQ6" s="129" t="s">
        <v>19</v>
      </c>
      <c r="AR6" s="129" t="s">
        <v>20</v>
      </c>
      <c r="AS6" s="129" t="s">
        <v>21</v>
      </c>
      <c r="AT6" s="129" t="s">
        <v>17</v>
      </c>
      <c r="AU6" s="129" t="s">
        <v>18</v>
      </c>
      <c r="AV6" s="129" t="s">
        <v>19</v>
      </c>
      <c r="AW6" s="129" t="s">
        <v>20</v>
      </c>
      <c r="AX6" s="129" t="s">
        <v>21</v>
      </c>
      <c r="AY6" s="129" t="s">
        <v>17</v>
      </c>
      <c r="AZ6" s="129" t="s">
        <v>18</v>
      </c>
      <c r="BA6" s="129" t="s">
        <v>19</v>
      </c>
      <c r="BB6" s="129" t="s">
        <v>20</v>
      </c>
      <c r="BC6" s="129" t="s">
        <v>21</v>
      </c>
      <c r="BD6" s="129" t="s">
        <v>17</v>
      </c>
      <c r="BE6" s="129" t="s">
        <v>18</v>
      </c>
      <c r="BF6" s="129" t="s">
        <v>19</v>
      </c>
      <c r="BG6" s="129" t="s">
        <v>20</v>
      </c>
      <c r="BH6" s="129" t="s">
        <v>21</v>
      </c>
    </row>
    <row r="7" spans="1:60" x14ac:dyDescent="0.2">
      <c r="A7" s="130"/>
      <c r="C7" s="127"/>
      <c r="D7" s="128"/>
      <c r="E7" s="128"/>
      <c r="F7" s="127"/>
      <c r="G7" s="127"/>
      <c r="H7" s="131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87"/>
      <c r="U7" s="61"/>
      <c r="V7" s="61"/>
      <c r="W7" s="61"/>
      <c r="X7" s="61"/>
      <c r="Y7" s="61"/>
      <c r="Z7" s="125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</row>
    <row r="8" spans="1:60" ht="11.4" x14ac:dyDescent="0.2">
      <c r="A8" s="123" t="s">
        <v>109</v>
      </c>
      <c r="B8" s="252">
        <v>1</v>
      </c>
      <c r="C8" s="4" t="s">
        <v>53</v>
      </c>
      <c r="D8" s="232">
        <f>AE8-U8</f>
        <v>0</v>
      </c>
      <c r="E8" s="232">
        <f t="shared" ref="E8:G8" si="0">AF8-V8</f>
        <v>0</v>
      </c>
      <c r="F8" s="232">
        <f t="shared" si="0"/>
        <v>0</v>
      </c>
      <c r="G8" s="232">
        <f t="shared" si="0"/>
        <v>0</v>
      </c>
      <c r="H8" s="232">
        <f>AI8-Y8</f>
        <v>0</v>
      </c>
      <c r="I8" s="168" t="s">
        <v>28</v>
      </c>
      <c r="J8" s="234">
        <f>SUMIF(D8:H8,"&gt;0")</f>
        <v>0</v>
      </c>
      <c r="K8" s="234" t="e">
        <f t="shared" ref="K8:K67" si="1">Q8-J8</f>
        <v>#DIV/0!</v>
      </c>
      <c r="L8" s="169">
        <f t="shared" ref="L8:L39" si="2">D8</f>
        <v>0</v>
      </c>
      <c r="M8" s="169">
        <f t="shared" ref="M8:M39" si="3">E8</f>
        <v>0</v>
      </c>
      <c r="N8" s="169">
        <f t="shared" ref="N8:N39" si="4">F8</f>
        <v>0</v>
      </c>
      <c r="O8" s="169">
        <f t="shared" ref="O8:O39" si="5">G8</f>
        <v>0</v>
      </c>
      <c r="P8" s="169">
        <f t="shared" ref="P8:P39" si="6">H8</f>
        <v>0</v>
      </c>
      <c r="Q8" s="236" t="e">
        <f>R8+S8</f>
        <v>#DIV/0!</v>
      </c>
      <c r="R8" s="232" t="e">
        <f>Заявки!E173</f>
        <v>#DIV/0!</v>
      </c>
      <c r="S8" s="136"/>
      <c r="T8" s="232">
        <f>U8+V8+W8+X8+Y8</f>
        <v>0</v>
      </c>
      <c r="U8" s="136"/>
      <c r="V8" s="136"/>
      <c r="W8" s="136"/>
      <c r="X8" s="136"/>
      <c r="Y8" s="136"/>
      <c r="Z8" s="87"/>
      <c r="AA8" s="87"/>
      <c r="AB8" s="87"/>
      <c r="AC8" s="87"/>
      <c r="AD8" s="87"/>
      <c r="AE8" s="232">
        <f>Прогноз!R12</f>
        <v>0</v>
      </c>
      <c r="AF8" s="232">
        <f>Прогноз!R94</f>
        <v>0</v>
      </c>
      <c r="AG8" s="232">
        <f>Прогноз!R176</f>
        <v>0</v>
      </c>
      <c r="AH8" s="232">
        <f>Прогноз!R258</f>
        <v>0</v>
      </c>
      <c r="AI8" s="232">
        <f>Прогноз!R340</f>
        <v>0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</row>
    <row r="9" spans="1:60" ht="11.4" x14ac:dyDescent="0.2">
      <c r="A9" s="123" t="s">
        <v>109</v>
      </c>
      <c r="B9" s="252">
        <v>2</v>
      </c>
      <c r="C9" s="4" t="s">
        <v>53</v>
      </c>
      <c r="D9" s="232">
        <f t="shared" ref="D9:D67" si="7">AE9-U9</f>
        <v>0</v>
      </c>
      <c r="E9" s="232">
        <f t="shared" ref="E9:E67" si="8">AF9-V9</f>
        <v>0</v>
      </c>
      <c r="F9" s="232">
        <f t="shared" ref="F9:F67" si="9">AG9-W9</f>
        <v>0</v>
      </c>
      <c r="G9" s="232">
        <f t="shared" ref="G9:G67" si="10">AH9-X9</f>
        <v>0</v>
      </c>
      <c r="H9" s="232">
        <f t="shared" ref="H9:H67" si="11">AI9-Y9</f>
        <v>0</v>
      </c>
      <c r="I9" s="63" t="s">
        <v>28</v>
      </c>
      <c r="J9" s="234">
        <f t="shared" ref="J9:J67" si="12">SUMIF(D9:H9,"&gt;0")</f>
        <v>0</v>
      </c>
      <c r="K9" s="234" t="e">
        <f t="shared" si="1"/>
        <v>#DIV/0!</v>
      </c>
      <c r="L9" s="138">
        <f t="shared" si="2"/>
        <v>0</v>
      </c>
      <c r="M9" s="138">
        <f t="shared" si="3"/>
        <v>0</v>
      </c>
      <c r="N9" s="138">
        <f t="shared" si="4"/>
        <v>0</v>
      </c>
      <c r="O9" s="138">
        <f t="shared" si="5"/>
        <v>0</v>
      </c>
      <c r="P9" s="138">
        <f t="shared" si="6"/>
        <v>0</v>
      </c>
      <c r="Q9" s="236" t="e">
        <f t="shared" ref="Q9:Q67" si="13">R9+S9</f>
        <v>#DIV/0!</v>
      </c>
      <c r="R9" s="232" t="e">
        <f>Заявки!E174</f>
        <v>#DIV/0!</v>
      </c>
      <c r="S9" s="79"/>
      <c r="T9" s="232">
        <f t="shared" ref="T9:T67" si="14">U9+V9+W9+X9+Y9</f>
        <v>0</v>
      </c>
      <c r="U9" s="79"/>
      <c r="V9" s="79"/>
      <c r="W9" s="79"/>
      <c r="X9" s="79"/>
      <c r="Y9" s="79"/>
      <c r="Z9" s="75"/>
      <c r="AA9" s="75"/>
      <c r="AB9" s="75"/>
      <c r="AC9" s="75"/>
      <c r="AD9" s="75"/>
      <c r="AE9" s="232">
        <f>Прогноз!R13</f>
        <v>0</v>
      </c>
      <c r="AF9" s="232">
        <f>Прогноз!R95</f>
        <v>0</v>
      </c>
      <c r="AG9" s="232">
        <f>Прогноз!R177</f>
        <v>0</v>
      </c>
      <c r="AH9" s="232">
        <f>Прогноз!R259</f>
        <v>0</v>
      </c>
      <c r="AI9" s="232">
        <f>Прогноз!R341</f>
        <v>0</v>
      </c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</row>
    <row r="10" spans="1:60" ht="11.4" x14ac:dyDescent="0.2">
      <c r="A10" s="123" t="s">
        <v>109</v>
      </c>
      <c r="B10" s="252">
        <v>3</v>
      </c>
      <c r="C10" s="4" t="s">
        <v>53</v>
      </c>
      <c r="D10" s="232">
        <f t="shared" si="7"/>
        <v>0</v>
      </c>
      <c r="E10" s="232">
        <f t="shared" si="8"/>
        <v>0</v>
      </c>
      <c r="F10" s="232">
        <f t="shared" si="9"/>
        <v>0</v>
      </c>
      <c r="G10" s="232">
        <f t="shared" si="10"/>
        <v>0</v>
      </c>
      <c r="H10" s="232">
        <f t="shared" si="11"/>
        <v>0</v>
      </c>
      <c r="I10" s="63" t="s">
        <v>28</v>
      </c>
      <c r="J10" s="234">
        <f t="shared" si="12"/>
        <v>0</v>
      </c>
      <c r="K10" s="234" t="e">
        <f t="shared" si="1"/>
        <v>#DIV/0!</v>
      </c>
      <c r="L10" s="138">
        <f t="shared" si="2"/>
        <v>0</v>
      </c>
      <c r="M10" s="138">
        <f t="shared" si="3"/>
        <v>0</v>
      </c>
      <c r="N10" s="138">
        <f t="shared" si="4"/>
        <v>0</v>
      </c>
      <c r="O10" s="138">
        <f t="shared" si="5"/>
        <v>0</v>
      </c>
      <c r="P10" s="138">
        <f t="shared" si="6"/>
        <v>0</v>
      </c>
      <c r="Q10" s="236" t="e">
        <f t="shared" si="13"/>
        <v>#DIV/0!</v>
      </c>
      <c r="R10" s="232" t="e">
        <f>Заявки!E175</f>
        <v>#DIV/0!</v>
      </c>
      <c r="S10" s="79"/>
      <c r="T10" s="232">
        <f t="shared" si="14"/>
        <v>0</v>
      </c>
      <c r="U10" s="79"/>
      <c r="V10" s="79"/>
      <c r="W10" s="79"/>
      <c r="X10" s="79"/>
      <c r="Y10" s="79"/>
      <c r="Z10" s="75"/>
      <c r="AA10" s="75"/>
      <c r="AB10" s="75"/>
      <c r="AC10" s="75"/>
      <c r="AD10" s="75"/>
      <c r="AE10" s="232">
        <f>Прогноз!R14</f>
        <v>0</v>
      </c>
      <c r="AF10" s="232">
        <f>Прогноз!R96</f>
        <v>0</v>
      </c>
      <c r="AG10" s="232">
        <f>Прогноз!R178</f>
        <v>0</v>
      </c>
      <c r="AH10" s="232">
        <f>Прогноз!R260</f>
        <v>0</v>
      </c>
      <c r="AI10" s="232">
        <f>Прогноз!R342</f>
        <v>0</v>
      </c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</row>
    <row r="11" spans="1:60" ht="11.4" x14ac:dyDescent="0.2">
      <c r="A11" s="123" t="s">
        <v>109</v>
      </c>
      <c r="B11" s="252">
        <v>4</v>
      </c>
      <c r="C11" s="4" t="s">
        <v>53</v>
      </c>
      <c r="D11" s="232">
        <f t="shared" si="7"/>
        <v>0</v>
      </c>
      <c r="E11" s="232">
        <f t="shared" si="8"/>
        <v>0</v>
      </c>
      <c r="F11" s="232">
        <f t="shared" si="9"/>
        <v>0</v>
      </c>
      <c r="G11" s="232">
        <f t="shared" si="10"/>
        <v>0</v>
      </c>
      <c r="H11" s="232">
        <f t="shared" si="11"/>
        <v>0</v>
      </c>
      <c r="I11" s="63" t="s">
        <v>28</v>
      </c>
      <c r="J11" s="234">
        <f t="shared" si="12"/>
        <v>0</v>
      </c>
      <c r="K11" s="234" t="e">
        <f t="shared" si="1"/>
        <v>#DIV/0!</v>
      </c>
      <c r="L11" s="138">
        <f t="shared" si="2"/>
        <v>0</v>
      </c>
      <c r="M11" s="138">
        <f t="shared" si="3"/>
        <v>0</v>
      </c>
      <c r="N11" s="138">
        <f t="shared" si="4"/>
        <v>0</v>
      </c>
      <c r="O11" s="138">
        <f t="shared" si="5"/>
        <v>0</v>
      </c>
      <c r="P11" s="138">
        <f t="shared" si="6"/>
        <v>0</v>
      </c>
      <c r="Q11" s="236" t="e">
        <f t="shared" si="13"/>
        <v>#DIV/0!</v>
      </c>
      <c r="R11" s="232" t="e">
        <f>Заявки!E176</f>
        <v>#DIV/0!</v>
      </c>
      <c r="S11" s="79"/>
      <c r="T11" s="232">
        <f t="shared" si="14"/>
        <v>0</v>
      </c>
      <c r="U11" s="79"/>
      <c r="V11" s="79"/>
      <c r="W11" s="79"/>
      <c r="X11" s="79"/>
      <c r="Y11" s="79"/>
      <c r="Z11" s="75"/>
      <c r="AA11" s="75"/>
      <c r="AB11" s="75"/>
      <c r="AC11" s="75"/>
      <c r="AD11" s="75"/>
      <c r="AE11" s="232">
        <f>Прогноз!R15</f>
        <v>0</v>
      </c>
      <c r="AF11" s="232">
        <f>Прогноз!R97</f>
        <v>0</v>
      </c>
      <c r="AG11" s="232">
        <f>Прогноз!R179</f>
        <v>0</v>
      </c>
      <c r="AH11" s="232">
        <f>Прогноз!R261</f>
        <v>0</v>
      </c>
      <c r="AI11" s="232">
        <f>Прогноз!R343</f>
        <v>0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</row>
    <row r="12" spans="1:60" ht="11.4" x14ac:dyDescent="0.2">
      <c r="A12" s="123" t="s">
        <v>109</v>
      </c>
      <c r="B12" s="252">
        <v>5</v>
      </c>
      <c r="C12" s="4" t="s">
        <v>53</v>
      </c>
      <c r="D12" s="232">
        <f t="shared" si="7"/>
        <v>0</v>
      </c>
      <c r="E12" s="232">
        <f t="shared" si="8"/>
        <v>0</v>
      </c>
      <c r="F12" s="232">
        <f t="shared" si="9"/>
        <v>0</v>
      </c>
      <c r="G12" s="232">
        <f t="shared" si="10"/>
        <v>0</v>
      </c>
      <c r="H12" s="232">
        <f t="shared" si="11"/>
        <v>0</v>
      </c>
      <c r="I12" s="63" t="s">
        <v>28</v>
      </c>
      <c r="J12" s="234">
        <f t="shared" si="12"/>
        <v>0</v>
      </c>
      <c r="K12" s="234" t="e">
        <f t="shared" si="1"/>
        <v>#DIV/0!</v>
      </c>
      <c r="L12" s="138">
        <f t="shared" si="2"/>
        <v>0</v>
      </c>
      <c r="M12" s="138">
        <f t="shared" si="3"/>
        <v>0</v>
      </c>
      <c r="N12" s="138">
        <f t="shared" si="4"/>
        <v>0</v>
      </c>
      <c r="O12" s="138">
        <f t="shared" si="5"/>
        <v>0</v>
      </c>
      <c r="P12" s="138">
        <f t="shared" si="6"/>
        <v>0</v>
      </c>
      <c r="Q12" s="236" t="e">
        <f t="shared" si="13"/>
        <v>#DIV/0!</v>
      </c>
      <c r="R12" s="232" t="e">
        <f>Заявки!E177</f>
        <v>#DIV/0!</v>
      </c>
      <c r="S12" s="79"/>
      <c r="T12" s="232">
        <f t="shared" si="14"/>
        <v>0</v>
      </c>
      <c r="U12" s="79"/>
      <c r="V12" s="79"/>
      <c r="W12" s="79"/>
      <c r="X12" s="79"/>
      <c r="Y12" s="79"/>
      <c r="Z12" s="75"/>
      <c r="AA12" s="75"/>
      <c r="AB12" s="75"/>
      <c r="AC12" s="75"/>
      <c r="AD12" s="75"/>
      <c r="AE12" s="232">
        <f>Прогноз!R16</f>
        <v>0</v>
      </c>
      <c r="AF12" s="232">
        <f>Прогноз!R98</f>
        <v>0</v>
      </c>
      <c r="AG12" s="232">
        <f>Прогноз!R180</f>
        <v>0</v>
      </c>
      <c r="AH12" s="232">
        <f>Прогноз!R262</f>
        <v>0</v>
      </c>
      <c r="AI12" s="232">
        <f>Прогноз!R344</f>
        <v>0</v>
      </c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</row>
    <row r="13" spans="1:60" ht="11.4" x14ac:dyDescent="0.2">
      <c r="A13" s="123" t="s">
        <v>109</v>
      </c>
      <c r="B13" s="253">
        <v>6</v>
      </c>
      <c r="C13" s="4" t="s">
        <v>53</v>
      </c>
      <c r="D13" s="232">
        <f t="shared" si="7"/>
        <v>0</v>
      </c>
      <c r="E13" s="232">
        <f t="shared" si="8"/>
        <v>0</v>
      </c>
      <c r="F13" s="232">
        <f t="shared" si="9"/>
        <v>0</v>
      </c>
      <c r="G13" s="232">
        <f t="shared" si="10"/>
        <v>0</v>
      </c>
      <c r="H13" s="232">
        <f t="shared" si="11"/>
        <v>0</v>
      </c>
      <c r="I13" s="63" t="s">
        <v>28</v>
      </c>
      <c r="J13" s="234">
        <f t="shared" si="12"/>
        <v>0</v>
      </c>
      <c r="K13" s="234" t="e">
        <f t="shared" si="1"/>
        <v>#DIV/0!</v>
      </c>
      <c r="L13" s="138">
        <f t="shared" si="2"/>
        <v>0</v>
      </c>
      <c r="M13" s="138">
        <f t="shared" si="3"/>
        <v>0</v>
      </c>
      <c r="N13" s="138">
        <f t="shared" si="4"/>
        <v>0</v>
      </c>
      <c r="O13" s="138">
        <f t="shared" si="5"/>
        <v>0</v>
      </c>
      <c r="P13" s="138">
        <f t="shared" si="6"/>
        <v>0</v>
      </c>
      <c r="Q13" s="236" t="e">
        <f t="shared" si="13"/>
        <v>#DIV/0!</v>
      </c>
      <c r="R13" s="232" t="e">
        <f>Заявки!E14</f>
        <v>#DIV/0!</v>
      </c>
      <c r="S13" s="79"/>
      <c r="T13" s="232">
        <f t="shared" si="14"/>
        <v>0</v>
      </c>
      <c r="U13" s="79"/>
      <c r="V13" s="79"/>
      <c r="W13" s="79"/>
      <c r="X13" s="79"/>
      <c r="Y13" s="79"/>
      <c r="Z13" s="75"/>
      <c r="AA13" s="75"/>
      <c r="AB13" s="75"/>
      <c r="AC13" s="75"/>
      <c r="AD13" s="75"/>
      <c r="AE13" s="232">
        <f>Прогноз!R17</f>
        <v>0</v>
      </c>
      <c r="AF13" s="232">
        <f>Прогноз!R99</f>
        <v>0</v>
      </c>
      <c r="AG13" s="232">
        <f>Прогноз!R181</f>
        <v>0</v>
      </c>
      <c r="AH13" s="232">
        <f>Прогноз!R263</f>
        <v>0</v>
      </c>
      <c r="AI13" s="232">
        <f>Прогноз!R345</f>
        <v>0</v>
      </c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</row>
    <row r="14" spans="1:60" ht="11.4" x14ac:dyDescent="0.2">
      <c r="A14" s="123" t="s">
        <v>109</v>
      </c>
      <c r="B14" s="252">
        <v>7</v>
      </c>
      <c r="C14" s="4" t="s">
        <v>53</v>
      </c>
      <c r="D14" s="232">
        <f t="shared" si="7"/>
        <v>0</v>
      </c>
      <c r="E14" s="232">
        <f t="shared" si="8"/>
        <v>0</v>
      </c>
      <c r="F14" s="232">
        <f t="shared" si="9"/>
        <v>0</v>
      </c>
      <c r="G14" s="232">
        <f t="shared" si="10"/>
        <v>0</v>
      </c>
      <c r="H14" s="232">
        <f t="shared" si="11"/>
        <v>0</v>
      </c>
      <c r="I14" s="63" t="s">
        <v>28</v>
      </c>
      <c r="J14" s="234">
        <f t="shared" si="12"/>
        <v>0</v>
      </c>
      <c r="K14" s="234" t="e">
        <f t="shared" si="1"/>
        <v>#DIV/0!</v>
      </c>
      <c r="L14" s="138">
        <f t="shared" si="2"/>
        <v>0</v>
      </c>
      <c r="M14" s="138">
        <f t="shared" si="3"/>
        <v>0</v>
      </c>
      <c r="N14" s="138">
        <f t="shared" si="4"/>
        <v>0</v>
      </c>
      <c r="O14" s="138">
        <f t="shared" si="5"/>
        <v>0</v>
      </c>
      <c r="P14" s="138">
        <f t="shared" si="6"/>
        <v>0</v>
      </c>
      <c r="Q14" s="236" t="e">
        <f t="shared" si="13"/>
        <v>#DIV/0!</v>
      </c>
      <c r="R14" s="232" t="e">
        <f>Заявки!E15</f>
        <v>#DIV/0!</v>
      </c>
      <c r="S14" s="79"/>
      <c r="T14" s="232">
        <f t="shared" si="14"/>
        <v>0</v>
      </c>
      <c r="U14" s="79"/>
      <c r="V14" s="79"/>
      <c r="W14" s="79"/>
      <c r="X14" s="79"/>
      <c r="Y14" s="79"/>
      <c r="Z14" s="75"/>
      <c r="AA14" s="75"/>
      <c r="AB14" s="75"/>
      <c r="AC14" s="75"/>
      <c r="AD14" s="75"/>
      <c r="AE14" s="232">
        <f>Прогноз!R18</f>
        <v>0</v>
      </c>
      <c r="AF14" s="232">
        <f>Прогноз!R100</f>
        <v>0</v>
      </c>
      <c r="AG14" s="232">
        <f>Прогноз!R182</f>
        <v>0</v>
      </c>
      <c r="AH14" s="232">
        <f>Прогноз!R264</f>
        <v>0</v>
      </c>
      <c r="AI14" s="232">
        <f>Прогноз!R346</f>
        <v>0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</row>
    <row r="15" spans="1:60" ht="11.4" x14ac:dyDescent="0.2">
      <c r="A15" s="123" t="s">
        <v>109</v>
      </c>
      <c r="B15" s="252">
        <v>8</v>
      </c>
      <c r="C15" s="4" t="s">
        <v>53</v>
      </c>
      <c r="D15" s="232">
        <f t="shared" si="7"/>
        <v>0</v>
      </c>
      <c r="E15" s="232">
        <f t="shared" si="8"/>
        <v>0</v>
      </c>
      <c r="F15" s="232">
        <f t="shared" si="9"/>
        <v>0</v>
      </c>
      <c r="G15" s="232">
        <f t="shared" si="10"/>
        <v>0</v>
      </c>
      <c r="H15" s="232">
        <f t="shared" si="11"/>
        <v>0</v>
      </c>
      <c r="I15" s="63" t="s">
        <v>28</v>
      </c>
      <c r="J15" s="234">
        <f t="shared" si="12"/>
        <v>0</v>
      </c>
      <c r="K15" s="234" t="e">
        <f t="shared" si="1"/>
        <v>#DIV/0!</v>
      </c>
      <c r="L15" s="138">
        <f t="shared" si="2"/>
        <v>0</v>
      </c>
      <c r="M15" s="138">
        <f t="shared" si="3"/>
        <v>0</v>
      </c>
      <c r="N15" s="138">
        <f t="shared" si="4"/>
        <v>0</v>
      </c>
      <c r="O15" s="138">
        <f t="shared" si="5"/>
        <v>0</v>
      </c>
      <c r="P15" s="138">
        <f t="shared" si="6"/>
        <v>0</v>
      </c>
      <c r="Q15" s="236" t="e">
        <f t="shared" si="13"/>
        <v>#DIV/0!</v>
      </c>
      <c r="R15" s="232" t="e">
        <f>Заявки!E16</f>
        <v>#DIV/0!</v>
      </c>
      <c r="S15" s="79"/>
      <c r="T15" s="232">
        <f t="shared" si="14"/>
        <v>0</v>
      </c>
      <c r="U15" s="79"/>
      <c r="V15" s="79"/>
      <c r="W15" s="79"/>
      <c r="X15" s="79"/>
      <c r="Y15" s="79"/>
      <c r="Z15" s="75"/>
      <c r="AA15" s="75"/>
      <c r="AB15" s="75"/>
      <c r="AC15" s="75"/>
      <c r="AD15" s="75"/>
      <c r="AE15" s="232">
        <f>Прогноз!R19</f>
        <v>0</v>
      </c>
      <c r="AF15" s="232">
        <f>Прогноз!R101</f>
        <v>0</v>
      </c>
      <c r="AG15" s="232">
        <f>Прогноз!R183</f>
        <v>0</v>
      </c>
      <c r="AH15" s="232">
        <f>Прогноз!R265</f>
        <v>0</v>
      </c>
      <c r="AI15" s="232">
        <f>Прогноз!R347</f>
        <v>0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</row>
    <row r="16" spans="1:60" ht="11.4" x14ac:dyDescent="0.2">
      <c r="A16" s="123" t="s">
        <v>109</v>
      </c>
      <c r="B16" s="252">
        <v>9</v>
      </c>
      <c r="C16" s="4" t="s">
        <v>53</v>
      </c>
      <c r="D16" s="232">
        <f t="shared" si="7"/>
        <v>0</v>
      </c>
      <c r="E16" s="232">
        <f t="shared" si="8"/>
        <v>0</v>
      </c>
      <c r="F16" s="232">
        <f t="shared" si="9"/>
        <v>0</v>
      </c>
      <c r="G16" s="232">
        <f t="shared" si="10"/>
        <v>0</v>
      </c>
      <c r="H16" s="232">
        <f t="shared" si="11"/>
        <v>0</v>
      </c>
      <c r="I16" s="63" t="s">
        <v>28</v>
      </c>
      <c r="J16" s="234">
        <f t="shared" si="12"/>
        <v>0</v>
      </c>
      <c r="K16" s="234" t="e">
        <f t="shared" si="1"/>
        <v>#DIV/0!</v>
      </c>
      <c r="L16" s="138">
        <f t="shared" si="2"/>
        <v>0</v>
      </c>
      <c r="M16" s="138">
        <f t="shared" si="3"/>
        <v>0</v>
      </c>
      <c r="N16" s="138">
        <f t="shared" si="4"/>
        <v>0</v>
      </c>
      <c r="O16" s="138">
        <f t="shared" si="5"/>
        <v>0</v>
      </c>
      <c r="P16" s="138">
        <f t="shared" si="6"/>
        <v>0</v>
      </c>
      <c r="Q16" s="236" t="e">
        <f t="shared" si="13"/>
        <v>#DIV/0!</v>
      </c>
      <c r="R16" s="232" t="e">
        <f>Заявки!E17</f>
        <v>#DIV/0!</v>
      </c>
      <c r="S16" s="79"/>
      <c r="T16" s="232">
        <f t="shared" si="14"/>
        <v>0</v>
      </c>
      <c r="U16" s="79"/>
      <c r="V16" s="79"/>
      <c r="W16" s="79"/>
      <c r="X16" s="79"/>
      <c r="Y16" s="79"/>
      <c r="Z16" s="75"/>
      <c r="AA16" s="75"/>
      <c r="AB16" s="75"/>
      <c r="AC16" s="75"/>
      <c r="AD16" s="75"/>
      <c r="AE16" s="232">
        <f>Прогноз!R20</f>
        <v>0</v>
      </c>
      <c r="AF16" s="232">
        <f>Прогноз!R102</f>
        <v>0</v>
      </c>
      <c r="AG16" s="232">
        <f>Прогноз!R184</f>
        <v>0</v>
      </c>
      <c r="AH16" s="232">
        <f>Прогноз!R266</f>
        <v>0</v>
      </c>
      <c r="AI16" s="232">
        <f>Прогноз!R348</f>
        <v>0</v>
      </c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</row>
    <row r="17" spans="1:60" ht="11.4" x14ac:dyDescent="0.2">
      <c r="A17" s="123" t="s">
        <v>109</v>
      </c>
      <c r="B17" s="252">
        <v>10</v>
      </c>
      <c r="C17" s="4" t="s">
        <v>53</v>
      </c>
      <c r="D17" s="232">
        <f t="shared" si="7"/>
        <v>0</v>
      </c>
      <c r="E17" s="232">
        <f t="shared" si="8"/>
        <v>0</v>
      </c>
      <c r="F17" s="232">
        <f t="shared" si="9"/>
        <v>0</v>
      </c>
      <c r="G17" s="232">
        <f t="shared" si="10"/>
        <v>0</v>
      </c>
      <c r="H17" s="232">
        <f t="shared" si="11"/>
        <v>0</v>
      </c>
      <c r="I17" s="63" t="s">
        <v>28</v>
      </c>
      <c r="J17" s="234">
        <f t="shared" si="12"/>
        <v>0</v>
      </c>
      <c r="K17" s="234" t="e">
        <f t="shared" si="1"/>
        <v>#DIV/0!</v>
      </c>
      <c r="L17" s="138">
        <f t="shared" si="2"/>
        <v>0</v>
      </c>
      <c r="M17" s="138">
        <f t="shared" si="3"/>
        <v>0</v>
      </c>
      <c r="N17" s="138">
        <f t="shared" si="4"/>
        <v>0</v>
      </c>
      <c r="O17" s="138">
        <f t="shared" si="5"/>
        <v>0</v>
      </c>
      <c r="P17" s="138">
        <f t="shared" si="6"/>
        <v>0</v>
      </c>
      <c r="Q17" s="236" t="e">
        <f t="shared" si="13"/>
        <v>#DIV/0!</v>
      </c>
      <c r="R17" s="232" t="e">
        <f>Заявки!E18</f>
        <v>#DIV/0!</v>
      </c>
      <c r="S17" s="79"/>
      <c r="T17" s="232">
        <f t="shared" si="14"/>
        <v>0</v>
      </c>
      <c r="U17" s="79"/>
      <c r="V17" s="79"/>
      <c r="W17" s="79"/>
      <c r="X17" s="79"/>
      <c r="Y17" s="79"/>
      <c r="Z17" s="75"/>
      <c r="AA17" s="75"/>
      <c r="AB17" s="75"/>
      <c r="AC17" s="75"/>
      <c r="AD17" s="75"/>
      <c r="AE17" s="232">
        <f>Прогноз!R21</f>
        <v>0</v>
      </c>
      <c r="AF17" s="232">
        <f>Прогноз!R103</f>
        <v>0</v>
      </c>
      <c r="AG17" s="232">
        <f>Прогноз!R185</f>
        <v>0</v>
      </c>
      <c r="AH17" s="232">
        <f>Прогноз!R267</f>
        <v>0</v>
      </c>
      <c r="AI17" s="232">
        <f>Прогноз!R349</f>
        <v>0</v>
      </c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</row>
    <row r="18" spans="1:60" ht="11.4" x14ac:dyDescent="0.2">
      <c r="A18" s="123" t="s">
        <v>109</v>
      </c>
      <c r="B18" s="252">
        <v>11</v>
      </c>
      <c r="C18" s="4" t="s">
        <v>53</v>
      </c>
      <c r="D18" s="232">
        <f t="shared" si="7"/>
        <v>0</v>
      </c>
      <c r="E18" s="232">
        <f t="shared" si="8"/>
        <v>0</v>
      </c>
      <c r="F18" s="232">
        <f t="shared" si="9"/>
        <v>0</v>
      </c>
      <c r="G18" s="232">
        <f t="shared" si="10"/>
        <v>0</v>
      </c>
      <c r="H18" s="232">
        <f t="shared" si="11"/>
        <v>0</v>
      </c>
      <c r="I18" s="63" t="s">
        <v>28</v>
      </c>
      <c r="J18" s="234">
        <f t="shared" si="12"/>
        <v>0</v>
      </c>
      <c r="K18" s="234" t="e">
        <f t="shared" si="1"/>
        <v>#DIV/0!</v>
      </c>
      <c r="L18" s="138">
        <f t="shared" si="2"/>
        <v>0</v>
      </c>
      <c r="M18" s="138">
        <f t="shared" si="3"/>
        <v>0</v>
      </c>
      <c r="N18" s="138">
        <f t="shared" si="4"/>
        <v>0</v>
      </c>
      <c r="O18" s="138">
        <f t="shared" si="5"/>
        <v>0</v>
      </c>
      <c r="P18" s="138">
        <f t="shared" si="6"/>
        <v>0</v>
      </c>
      <c r="Q18" s="236" t="e">
        <f t="shared" si="13"/>
        <v>#DIV/0!</v>
      </c>
      <c r="R18" s="232" t="e">
        <f>Заявки!E19</f>
        <v>#DIV/0!</v>
      </c>
      <c r="S18" s="79"/>
      <c r="T18" s="232">
        <f t="shared" si="14"/>
        <v>0</v>
      </c>
      <c r="U18" s="79"/>
      <c r="V18" s="79"/>
      <c r="W18" s="79"/>
      <c r="X18" s="79"/>
      <c r="Y18" s="79"/>
      <c r="Z18" s="75"/>
      <c r="AA18" s="75"/>
      <c r="AB18" s="75"/>
      <c r="AC18" s="75"/>
      <c r="AD18" s="75"/>
      <c r="AE18" s="232">
        <f>Прогноз!R22</f>
        <v>0</v>
      </c>
      <c r="AF18" s="232">
        <f>Прогноз!R104</f>
        <v>0</v>
      </c>
      <c r="AG18" s="232">
        <f>Прогноз!R186</f>
        <v>0</v>
      </c>
      <c r="AH18" s="232">
        <f>Прогноз!R268</f>
        <v>0</v>
      </c>
      <c r="AI18" s="232">
        <f>Прогноз!R350</f>
        <v>0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</row>
    <row r="19" spans="1:60" ht="11.4" x14ac:dyDescent="0.2">
      <c r="A19" s="123" t="s">
        <v>109</v>
      </c>
      <c r="B19" s="252">
        <v>12</v>
      </c>
      <c r="C19" s="4" t="s">
        <v>53</v>
      </c>
      <c r="D19" s="232">
        <f t="shared" si="7"/>
        <v>0</v>
      </c>
      <c r="E19" s="232">
        <f t="shared" si="8"/>
        <v>0</v>
      </c>
      <c r="F19" s="232">
        <f t="shared" si="9"/>
        <v>0</v>
      </c>
      <c r="G19" s="232">
        <f t="shared" si="10"/>
        <v>0</v>
      </c>
      <c r="H19" s="232">
        <f t="shared" si="11"/>
        <v>0</v>
      </c>
      <c r="I19" s="63" t="s">
        <v>28</v>
      </c>
      <c r="J19" s="234">
        <f t="shared" si="12"/>
        <v>0</v>
      </c>
      <c r="K19" s="234" t="e">
        <f t="shared" si="1"/>
        <v>#DIV/0!</v>
      </c>
      <c r="L19" s="138">
        <f t="shared" si="2"/>
        <v>0</v>
      </c>
      <c r="M19" s="138">
        <f t="shared" si="3"/>
        <v>0</v>
      </c>
      <c r="N19" s="138">
        <f t="shared" si="4"/>
        <v>0</v>
      </c>
      <c r="O19" s="138">
        <f t="shared" si="5"/>
        <v>0</v>
      </c>
      <c r="P19" s="138">
        <f t="shared" si="6"/>
        <v>0</v>
      </c>
      <c r="Q19" s="236" t="e">
        <f t="shared" si="13"/>
        <v>#DIV/0!</v>
      </c>
      <c r="R19" s="232" t="e">
        <f>Заявки!E20</f>
        <v>#DIV/0!</v>
      </c>
      <c r="S19" s="79"/>
      <c r="T19" s="232">
        <f t="shared" si="14"/>
        <v>0</v>
      </c>
      <c r="U19" s="79"/>
      <c r="V19" s="79"/>
      <c r="W19" s="79"/>
      <c r="X19" s="79"/>
      <c r="Y19" s="79"/>
      <c r="Z19" s="75"/>
      <c r="AA19" s="75"/>
      <c r="AB19" s="75"/>
      <c r="AC19" s="75"/>
      <c r="AD19" s="75"/>
      <c r="AE19" s="232">
        <f>Прогноз!R23</f>
        <v>0</v>
      </c>
      <c r="AF19" s="232">
        <f>Прогноз!R105</f>
        <v>0</v>
      </c>
      <c r="AG19" s="232">
        <f>Прогноз!R187</f>
        <v>0</v>
      </c>
      <c r="AH19" s="232">
        <f>Прогноз!R269</f>
        <v>0</v>
      </c>
      <c r="AI19" s="232">
        <f>Прогноз!R351</f>
        <v>0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</row>
    <row r="20" spans="1:60" ht="11.4" x14ac:dyDescent="0.2">
      <c r="A20" s="123" t="s">
        <v>109</v>
      </c>
      <c r="B20" s="252">
        <v>13</v>
      </c>
      <c r="C20" s="4" t="s">
        <v>53</v>
      </c>
      <c r="D20" s="232">
        <f t="shared" si="7"/>
        <v>0</v>
      </c>
      <c r="E20" s="232">
        <f t="shared" si="8"/>
        <v>0</v>
      </c>
      <c r="F20" s="232">
        <f t="shared" si="9"/>
        <v>0</v>
      </c>
      <c r="G20" s="232">
        <f t="shared" si="10"/>
        <v>0</v>
      </c>
      <c r="H20" s="232">
        <f t="shared" si="11"/>
        <v>0</v>
      </c>
      <c r="I20" s="63" t="s">
        <v>28</v>
      </c>
      <c r="J20" s="234">
        <f t="shared" si="12"/>
        <v>0</v>
      </c>
      <c r="K20" s="234" t="e">
        <f t="shared" si="1"/>
        <v>#DIV/0!</v>
      </c>
      <c r="L20" s="138">
        <f t="shared" si="2"/>
        <v>0</v>
      </c>
      <c r="M20" s="138">
        <f t="shared" si="3"/>
        <v>0</v>
      </c>
      <c r="N20" s="138">
        <f t="shared" si="4"/>
        <v>0</v>
      </c>
      <c r="O20" s="138">
        <f t="shared" si="5"/>
        <v>0</v>
      </c>
      <c r="P20" s="138">
        <f t="shared" si="6"/>
        <v>0</v>
      </c>
      <c r="Q20" s="236" t="e">
        <f t="shared" si="13"/>
        <v>#DIV/0!</v>
      </c>
      <c r="R20" s="232" t="e">
        <f>Заявки!E21</f>
        <v>#DIV/0!</v>
      </c>
      <c r="S20" s="79"/>
      <c r="T20" s="232">
        <f t="shared" si="14"/>
        <v>0</v>
      </c>
      <c r="U20" s="79"/>
      <c r="V20" s="79"/>
      <c r="W20" s="79"/>
      <c r="X20" s="79"/>
      <c r="Y20" s="79"/>
      <c r="Z20" s="75"/>
      <c r="AA20" s="75"/>
      <c r="AB20" s="75"/>
      <c r="AC20" s="75"/>
      <c r="AD20" s="75"/>
      <c r="AE20" s="232">
        <f>Прогноз!R24</f>
        <v>0</v>
      </c>
      <c r="AF20" s="232">
        <f>Прогноз!R106</f>
        <v>0</v>
      </c>
      <c r="AG20" s="232">
        <f>Прогноз!R188</f>
        <v>0</v>
      </c>
      <c r="AH20" s="232">
        <f>Прогноз!R270</f>
        <v>0</v>
      </c>
      <c r="AI20" s="232">
        <f>Прогноз!R352</f>
        <v>0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</row>
    <row r="21" spans="1:60" ht="11.4" x14ac:dyDescent="0.2">
      <c r="A21" s="123" t="s">
        <v>109</v>
      </c>
      <c r="B21" s="252">
        <v>14</v>
      </c>
      <c r="C21" s="4" t="s">
        <v>53</v>
      </c>
      <c r="D21" s="232">
        <f t="shared" si="7"/>
        <v>0</v>
      </c>
      <c r="E21" s="232">
        <f t="shared" si="8"/>
        <v>0</v>
      </c>
      <c r="F21" s="232">
        <f t="shared" si="9"/>
        <v>0</v>
      </c>
      <c r="G21" s="232">
        <f t="shared" si="10"/>
        <v>0</v>
      </c>
      <c r="H21" s="232">
        <f t="shared" si="11"/>
        <v>0</v>
      </c>
      <c r="I21" s="63" t="s">
        <v>28</v>
      </c>
      <c r="J21" s="234">
        <f t="shared" si="12"/>
        <v>0</v>
      </c>
      <c r="K21" s="234" t="e">
        <f t="shared" si="1"/>
        <v>#DIV/0!</v>
      </c>
      <c r="L21" s="138">
        <f t="shared" si="2"/>
        <v>0</v>
      </c>
      <c r="M21" s="138">
        <f t="shared" si="3"/>
        <v>0</v>
      </c>
      <c r="N21" s="138">
        <f t="shared" si="4"/>
        <v>0</v>
      </c>
      <c r="O21" s="138">
        <f t="shared" si="5"/>
        <v>0</v>
      </c>
      <c r="P21" s="138">
        <f t="shared" si="6"/>
        <v>0</v>
      </c>
      <c r="Q21" s="236" t="e">
        <f t="shared" si="13"/>
        <v>#DIV/0!</v>
      </c>
      <c r="R21" s="232" t="e">
        <f>Заявки!E22</f>
        <v>#DIV/0!</v>
      </c>
      <c r="S21" s="79"/>
      <c r="T21" s="232">
        <f t="shared" si="14"/>
        <v>0</v>
      </c>
      <c r="U21" s="79"/>
      <c r="V21" s="79"/>
      <c r="W21" s="79"/>
      <c r="X21" s="79"/>
      <c r="Y21" s="79"/>
      <c r="Z21" s="75"/>
      <c r="AA21" s="75"/>
      <c r="AB21" s="75"/>
      <c r="AC21" s="75"/>
      <c r="AD21" s="75"/>
      <c r="AE21" s="232">
        <f>Прогноз!R25</f>
        <v>0</v>
      </c>
      <c r="AF21" s="232">
        <f>Прогноз!R107</f>
        <v>0</v>
      </c>
      <c r="AG21" s="232">
        <f>Прогноз!R189</f>
        <v>0</v>
      </c>
      <c r="AH21" s="232">
        <f>Прогноз!R271</f>
        <v>0</v>
      </c>
      <c r="AI21" s="232">
        <f>Прогноз!R353</f>
        <v>0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</row>
    <row r="22" spans="1:60" ht="11.4" x14ac:dyDescent="0.2">
      <c r="A22" s="123" t="s">
        <v>109</v>
      </c>
      <c r="B22" s="252">
        <v>15</v>
      </c>
      <c r="C22" s="4" t="s">
        <v>53</v>
      </c>
      <c r="D22" s="232">
        <f t="shared" si="7"/>
        <v>0</v>
      </c>
      <c r="E22" s="232">
        <f t="shared" si="8"/>
        <v>0</v>
      </c>
      <c r="F22" s="232">
        <f t="shared" si="9"/>
        <v>0</v>
      </c>
      <c r="G22" s="232">
        <f t="shared" si="10"/>
        <v>0</v>
      </c>
      <c r="H22" s="232">
        <f t="shared" si="11"/>
        <v>0</v>
      </c>
      <c r="I22" s="63" t="s">
        <v>28</v>
      </c>
      <c r="J22" s="234">
        <f t="shared" si="12"/>
        <v>0</v>
      </c>
      <c r="K22" s="234" t="e">
        <f t="shared" si="1"/>
        <v>#DIV/0!</v>
      </c>
      <c r="L22" s="138">
        <f t="shared" si="2"/>
        <v>0</v>
      </c>
      <c r="M22" s="138">
        <f t="shared" si="3"/>
        <v>0</v>
      </c>
      <c r="N22" s="138">
        <f t="shared" si="4"/>
        <v>0</v>
      </c>
      <c r="O22" s="138">
        <f t="shared" si="5"/>
        <v>0</v>
      </c>
      <c r="P22" s="138">
        <f t="shared" si="6"/>
        <v>0</v>
      </c>
      <c r="Q22" s="236" t="e">
        <f t="shared" si="13"/>
        <v>#DIV/0!</v>
      </c>
      <c r="R22" s="232" t="e">
        <f>Заявки!E23</f>
        <v>#DIV/0!</v>
      </c>
      <c r="S22" s="79"/>
      <c r="T22" s="232">
        <f t="shared" si="14"/>
        <v>0</v>
      </c>
      <c r="U22" s="79"/>
      <c r="V22" s="79"/>
      <c r="W22" s="79"/>
      <c r="X22" s="79"/>
      <c r="Y22" s="79"/>
      <c r="Z22" s="75"/>
      <c r="AA22" s="75"/>
      <c r="AB22" s="75"/>
      <c r="AC22" s="75"/>
      <c r="AD22" s="75"/>
      <c r="AE22" s="232">
        <f>Прогноз!R26</f>
        <v>0</v>
      </c>
      <c r="AF22" s="232">
        <f>Прогноз!R108</f>
        <v>0</v>
      </c>
      <c r="AG22" s="232">
        <f>Прогноз!R190</f>
        <v>0</v>
      </c>
      <c r="AH22" s="232">
        <f>Прогноз!R272</f>
        <v>0</v>
      </c>
      <c r="AI22" s="232">
        <f>Прогноз!R354</f>
        <v>0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</row>
    <row r="23" spans="1:60" ht="11.4" x14ac:dyDescent="0.2">
      <c r="A23" s="123" t="s">
        <v>109</v>
      </c>
      <c r="B23" s="252">
        <v>16</v>
      </c>
      <c r="C23" s="4" t="s">
        <v>53</v>
      </c>
      <c r="D23" s="232">
        <f t="shared" si="7"/>
        <v>0</v>
      </c>
      <c r="E23" s="232">
        <f t="shared" si="8"/>
        <v>0</v>
      </c>
      <c r="F23" s="232">
        <f t="shared" si="9"/>
        <v>0</v>
      </c>
      <c r="G23" s="232">
        <f t="shared" si="10"/>
        <v>0</v>
      </c>
      <c r="H23" s="232">
        <f t="shared" si="11"/>
        <v>0</v>
      </c>
      <c r="I23" s="63" t="s">
        <v>28</v>
      </c>
      <c r="J23" s="234">
        <f t="shared" si="12"/>
        <v>0</v>
      </c>
      <c r="K23" s="234" t="e">
        <f t="shared" si="1"/>
        <v>#DIV/0!</v>
      </c>
      <c r="L23" s="138">
        <f t="shared" si="2"/>
        <v>0</v>
      </c>
      <c r="M23" s="138">
        <f t="shared" si="3"/>
        <v>0</v>
      </c>
      <c r="N23" s="138">
        <f t="shared" si="4"/>
        <v>0</v>
      </c>
      <c r="O23" s="138">
        <f t="shared" si="5"/>
        <v>0</v>
      </c>
      <c r="P23" s="138">
        <f t="shared" si="6"/>
        <v>0</v>
      </c>
      <c r="Q23" s="236" t="e">
        <f t="shared" si="13"/>
        <v>#DIV/0!</v>
      </c>
      <c r="R23" s="232" t="e">
        <f>Заявки!E24</f>
        <v>#DIV/0!</v>
      </c>
      <c r="S23" s="79"/>
      <c r="T23" s="232">
        <f t="shared" si="14"/>
        <v>0</v>
      </c>
      <c r="U23" s="79"/>
      <c r="V23" s="79"/>
      <c r="W23" s="79"/>
      <c r="X23" s="79"/>
      <c r="Y23" s="79"/>
      <c r="Z23" s="75"/>
      <c r="AA23" s="75"/>
      <c r="AB23" s="75"/>
      <c r="AC23" s="75"/>
      <c r="AD23" s="75"/>
      <c r="AE23" s="232">
        <f>Прогноз!R27</f>
        <v>0</v>
      </c>
      <c r="AF23" s="232">
        <f>Прогноз!R109</f>
        <v>0</v>
      </c>
      <c r="AG23" s="232">
        <f>Прогноз!R191</f>
        <v>0</v>
      </c>
      <c r="AH23" s="232">
        <f>Прогноз!R273</f>
        <v>0</v>
      </c>
      <c r="AI23" s="232">
        <f>Прогноз!R355</f>
        <v>0</v>
      </c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</row>
    <row r="24" spans="1:60" ht="11.4" x14ac:dyDescent="0.2">
      <c r="A24" s="123" t="s">
        <v>109</v>
      </c>
      <c r="B24" s="252">
        <v>17</v>
      </c>
      <c r="C24" s="4" t="s">
        <v>53</v>
      </c>
      <c r="D24" s="232">
        <f t="shared" si="7"/>
        <v>0</v>
      </c>
      <c r="E24" s="232">
        <f t="shared" si="8"/>
        <v>0</v>
      </c>
      <c r="F24" s="232">
        <f t="shared" si="9"/>
        <v>0</v>
      </c>
      <c r="G24" s="232">
        <f t="shared" si="10"/>
        <v>0</v>
      </c>
      <c r="H24" s="232">
        <f t="shared" si="11"/>
        <v>0</v>
      </c>
      <c r="I24" s="63" t="s">
        <v>28</v>
      </c>
      <c r="J24" s="234">
        <f t="shared" si="12"/>
        <v>0</v>
      </c>
      <c r="K24" s="234" t="e">
        <f t="shared" si="1"/>
        <v>#DIV/0!</v>
      </c>
      <c r="L24" s="138">
        <f t="shared" si="2"/>
        <v>0</v>
      </c>
      <c r="M24" s="138">
        <f t="shared" si="3"/>
        <v>0</v>
      </c>
      <c r="N24" s="138">
        <f t="shared" si="4"/>
        <v>0</v>
      </c>
      <c r="O24" s="138">
        <f t="shared" si="5"/>
        <v>0</v>
      </c>
      <c r="P24" s="138">
        <f t="shared" si="6"/>
        <v>0</v>
      </c>
      <c r="Q24" s="236" t="e">
        <f t="shared" si="13"/>
        <v>#DIV/0!</v>
      </c>
      <c r="R24" s="232" t="e">
        <f>Заявки!E25</f>
        <v>#DIV/0!</v>
      </c>
      <c r="S24" s="79"/>
      <c r="T24" s="232">
        <f t="shared" si="14"/>
        <v>0</v>
      </c>
      <c r="U24" s="79"/>
      <c r="V24" s="79"/>
      <c r="W24" s="79"/>
      <c r="X24" s="79"/>
      <c r="Y24" s="79"/>
      <c r="Z24" s="75"/>
      <c r="AA24" s="75"/>
      <c r="AB24" s="75"/>
      <c r="AC24" s="75"/>
      <c r="AD24" s="75"/>
      <c r="AE24" s="232">
        <f>Прогноз!R28</f>
        <v>0</v>
      </c>
      <c r="AF24" s="232">
        <f>Прогноз!R110</f>
        <v>0</v>
      </c>
      <c r="AG24" s="232">
        <f>Прогноз!R192</f>
        <v>0</v>
      </c>
      <c r="AH24" s="232">
        <f>Прогноз!R274</f>
        <v>0</v>
      </c>
      <c r="AI24" s="232">
        <f>Прогноз!R356</f>
        <v>0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</row>
    <row r="25" spans="1:60" ht="11.4" x14ac:dyDescent="0.2">
      <c r="A25" s="123" t="s">
        <v>109</v>
      </c>
      <c r="B25" s="252">
        <v>18</v>
      </c>
      <c r="C25" s="4" t="s">
        <v>53</v>
      </c>
      <c r="D25" s="232">
        <f t="shared" si="7"/>
        <v>0</v>
      </c>
      <c r="E25" s="232">
        <f t="shared" si="8"/>
        <v>0</v>
      </c>
      <c r="F25" s="232">
        <f t="shared" si="9"/>
        <v>0</v>
      </c>
      <c r="G25" s="232">
        <f t="shared" si="10"/>
        <v>0</v>
      </c>
      <c r="H25" s="232">
        <f t="shared" si="11"/>
        <v>0</v>
      </c>
      <c r="I25" s="63" t="s">
        <v>28</v>
      </c>
      <c r="J25" s="234">
        <f t="shared" si="12"/>
        <v>0</v>
      </c>
      <c r="K25" s="234" t="e">
        <f t="shared" si="1"/>
        <v>#DIV/0!</v>
      </c>
      <c r="L25" s="138">
        <f t="shared" si="2"/>
        <v>0</v>
      </c>
      <c r="M25" s="138">
        <f t="shared" si="3"/>
        <v>0</v>
      </c>
      <c r="N25" s="138">
        <f t="shared" si="4"/>
        <v>0</v>
      </c>
      <c r="O25" s="138">
        <f t="shared" si="5"/>
        <v>0</v>
      </c>
      <c r="P25" s="138">
        <f t="shared" si="6"/>
        <v>0</v>
      </c>
      <c r="Q25" s="236" t="e">
        <f t="shared" si="13"/>
        <v>#DIV/0!</v>
      </c>
      <c r="R25" s="232" t="e">
        <f>Заявки!E26</f>
        <v>#DIV/0!</v>
      </c>
      <c r="S25" s="79"/>
      <c r="T25" s="232">
        <f t="shared" si="14"/>
        <v>0</v>
      </c>
      <c r="U25" s="79"/>
      <c r="V25" s="79"/>
      <c r="W25" s="79"/>
      <c r="X25" s="79"/>
      <c r="Y25" s="79"/>
      <c r="Z25" s="75"/>
      <c r="AA25" s="75"/>
      <c r="AB25" s="75"/>
      <c r="AC25" s="75"/>
      <c r="AD25" s="75"/>
      <c r="AE25" s="232">
        <f>Прогноз!R29</f>
        <v>0</v>
      </c>
      <c r="AF25" s="232">
        <f>Прогноз!R111</f>
        <v>0</v>
      </c>
      <c r="AG25" s="232">
        <f>Прогноз!R193</f>
        <v>0</v>
      </c>
      <c r="AH25" s="232">
        <f>Прогноз!R275</f>
        <v>0</v>
      </c>
      <c r="AI25" s="232">
        <f>Прогноз!R357</f>
        <v>0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</row>
    <row r="26" spans="1:60" ht="11.4" x14ac:dyDescent="0.2">
      <c r="A26" s="123" t="s">
        <v>109</v>
      </c>
      <c r="B26" s="254">
        <v>19</v>
      </c>
      <c r="C26" s="4" t="s">
        <v>53</v>
      </c>
      <c r="D26" s="232">
        <f t="shared" si="7"/>
        <v>0</v>
      </c>
      <c r="E26" s="232">
        <f t="shared" si="8"/>
        <v>0</v>
      </c>
      <c r="F26" s="232">
        <f t="shared" si="9"/>
        <v>0</v>
      </c>
      <c r="G26" s="232">
        <f t="shared" si="10"/>
        <v>0</v>
      </c>
      <c r="H26" s="232">
        <f t="shared" si="11"/>
        <v>0</v>
      </c>
      <c r="I26" s="63" t="s">
        <v>28</v>
      </c>
      <c r="J26" s="234">
        <f t="shared" si="12"/>
        <v>0</v>
      </c>
      <c r="K26" s="234" t="e">
        <f t="shared" si="1"/>
        <v>#DIV/0!</v>
      </c>
      <c r="L26" s="138">
        <f t="shared" si="2"/>
        <v>0</v>
      </c>
      <c r="M26" s="138">
        <f t="shared" si="3"/>
        <v>0</v>
      </c>
      <c r="N26" s="138">
        <f t="shared" si="4"/>
        <v>0</v>
      </c>
      <c r="O26" s="138">
        <f t="shared" si="5"/>
        <v>0</v>
      </c>
      <c r="P26" s="138">
        <f t="shared" si="6"/>
        <v>0</v>
      </c>
      <c r="Q26" s="236" t="e">
        <f t="shared" si="13"/>
        <v>#DIV/0!</v>
      </c>
      <c r="R26" s="232" t="e">
        <f>Заявки!E27</f>
        <v>#DIV/0!</v>
      </c>
      <c r="S26" s="79"/>
      <c r="T26" s="232">
        <f t="shared" si="14"/>
        <v>0</v>
      </c>
      <c r="U26" s="79"/>
      <c r="V26" s="79"/>
      <c r="W26" s="79"/>
      <c r="X26" s="79"/>
      <c r="Y26" s="79"/>
      <c r="Z26" s="75"/>
      <c r="AA26" s="75"/>
      <c r="AB26" s="75"/>
      <c r="AC26" s="75"/>
      <c r="AD26" s="75"/>
      <c r="AE26" s="232">
        <f>Прогноз!R30</f>
        <v>0</v>
      </c>
      <c r="AF26" s="232">
        <f>Прогноз!R112</f>
        <v>0</v>
      </c>
      <c r="AG26" s="232">
        <f>Прогноз!R194</f>
        <v>0</v>
      </c>
      <c r="AH26" s="232">
        <f>Прогноз!R276</f>
        <v>0</v>
      </c>
      <c r="AI26" s="232">
        <f>Прогноз!R358</f>
        <v>0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</row>
    <row r="27" spans="1:60" ht="11.4" x14ac:dyDescent="0.2">
      <c r="A27" s="123" t="s">
        <v>109</v>
      </c>
      <c r="B27" s="254">
        <v>20</v>
      </c>
      <c r="C27" s="4" t="s">
        <v>53</v>
      </c>
      <c r="D27" s="232">
        <f t="shared" si="7"/>
        <v>0</v>
      </c>
      <c r="E27" s="232">
        <f t="shared" si="8"/>
        <v>0</v>
      </c>
      <c r="F27" s="232">
        <f t="shared" si="9"/>
        <v>0</v>
      </c>
      <c r="G27" s="232">
        <f t="shared" si="10"/>
        <v>0</v>
      </c>
      <c r="H27" s="232">
        <f t="shared" si="11"/>
        <v>0</v>
      </c>
      <c r="I27" s="63" t="s">
        <v>28</v>
      </c>
      <c r="J27" s="234">
        <f t="shared" si="12"/>
        <v>0</v>
      </c>
      <c r="K27" s="234" t="e">
        <f t="shared" si="1"/>
        <v>#DIV/0!</v>
      </c>
      <c r="L27" s="138">
        <f t="shared" si="2"/>
        <v>0</v>
      </c>
      <c r="M27" s="138">
        <f t="shared" si="3"/>
        <v>0</v>
      </c>
      <c r="N27" s="138">
        <f t="shared" si="4"/>
        <v>0</v>
      </c>
      <c r="O27" s="138">
        <f t="shared" si="5"/>
        <v>0</v>
      </c>
      <c r="P27" s="138">
        <f t="shared" si="6"/>
        <v>0</v>
      </c>
      <c r="Q27" s="236" t="e">
        <f t="shared" si="13"/>
        <v>#DIV/0!</v>
      </c>
      <c r="R27" s="232" t="e">
        <f>Заявки!E28</f>
        <v>#DIV/0!</v>
      </c>
      <c r="S27" s="79"/>
      <c r="T27" s="232">
        <f t="shared" si="14"/>
        <v>0</v>
      </c>
      <c r="U27" s="79"/>
      <c r="V27" s="79"/>
      <c r="W27" s="79"/>
      <c r="X27" s="79"/>
      <c r="Y27" s="79"/>
      <c r="Z27" s="75"/>
      <c r="AA27" s="75"/>
      <c r="AB27" s="75"/>
      <c r="AC27" s="75"/>
      <c r="AD27" s="75"/>
      <c r="AE27" s="232">
        <f>Прогноз!R31</f>
        <v>0</v>
      </c>
      <c r="AF27" s="232">
        <f>Прогноз!R113</f>
        <v>0</v>
      </c>
      <c r="AG27" s="232">
        <f>Прогноз!R195</f>
        <v>0</v>
      </c>
      <c r="AH27" s="232">
        <f>Прогноз!R277</f>
        <v>0</v>
      </c>
      <c r="AI27" s="232">
        <f>Прогноз!R359</f>
        <v>0</v>
      </c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</row>
    <row r="28" spans="1:60" ht="11.4" x14ac:dyDescent="0.2">
      <c r="A28" s="123" t="s">
        <v>109</v>
      </c>
      <c r="B28" s="254">
        <v>21</v>
      </c>
      <c r="C28" s="4" t="s">
        <v>53</v>
      </c>
      <c r="D28" s="232">
        <f t="shared" si="7"/>
        <v>0</v>
      </c>
      <c r="E28" s="232">
        <f t="shared" si="8"/>
        <v>0</v>
      </c>
      <c r="F28" s="232">
        <f t="shared" si="9"/>
        <v>0</v>
      </c>
      <c r="G28" s="232">
        <f t="shared" si="10"/>
        <v>0</v>
      </c>
      <c r="H28" s="232">
        <f t="shared" si="11"/>
        <v>0</v>
      </c>
      <c r="I28" s="63" t="s">
        <v>28</v>
      </c>
      <c r="J28" s="234">
        <f t="shared" si="12"/>
        <v>0</v>
      </c>
      <c r="K28" s="234" t="e">
        <f t="shared" si="1"/>
        <v>#DIV/0!</v>
      </c>
      <c r="L28" s="138">
        <f t="shared" si="2"/>
        <v>0</v>
      </c>
      <c r="M28" s="138">
        <f t="shared" si="3"/>
        <v>0</v>
      </c>
      <c r="N28" s="138">
        <f t="shared" si="4"/>
        <v>0</v>
      </c>
      <c r="O28" s="138">
        <f t="shared" si="5"/>
        <v>0</v>
      </c>
      <c r="P28" s="138">
        <f t="shared" si="6"/>
        <v>0</v>
      </c>
      <c r="Q28" s="236" t="e">
        <f t="shared" si="13"/>
        <v>#DIV/0!</v>
      </c>
      <c r="R28" s="232" t="e">
        <f>Заявки!E29</f>
        <v>#DIV/0!</v>
      </c>
      <c r="S28" s="79"/>
      <c r="T28" s="232">
        <f t="shared" si="14"/>
        <v>0</v>
      </c>
      <c r="U28" s="79"/>
      <c r="V28" s="79"/>
      <c r="W28" s="79"/>
      <c r="X28" s="79"/>
      <c r="Y28" s="79"/>
      <c r="Z28" s="75"/>
      <c r="AA28" s="75"/>
      <c r="AB28" s="75"/>
      <c r="AC28" s="75"/>
      <c r="AD28" s="75"/>
      <c r="AE28" s="232">
        <f>Прогноз!R32</f>
        <v>0</v>
      </c>
      <c r="AF28" s="232">
        <f>Прогноз!R114</f>
        <v>0</v>
      </c>
      <c r="AG28" s="232">
        <f>Прогноз!R196</f>
        <v>0</v>
      </c>
      <c r="AH28" s="232">
        <f>Прогноз!R278</f>
        <v>0</v>
      </c>
      <c r="AI28" s="232">
        <f>Прогноз!R360</f>
        <v>0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</row>
    <row r="29" spans="1:60" ht="11.4" x14ac:dyDescent="0.2">
      <c r="A29" s="123" t="s">
        <v>109</v>
      </c>
      <c r="B29" s="252">
        <v>22</v>
      </c>
      <c r="C29" s="4" t="s">
        <v>53</v>
      </c>
      <c r="D29" s="232">
        <f t="shared" si="7"/>
        <v>0</v>
      </c>
      <c r="E29" s="232">
        <f t="shared" si="8"/>
        <v>0</v>
      </c>
      <c r="F29" s="232">
        <f t="shared" si="9"/>
        <v>0</v>
      </c>
      <c r="G29" s="232">
        <f t="shared" si="10"/>
        <v>0</v>
      </c>
      <c r="H29" s="232">
        <f t="shared" si="11"/>
        <v>0</v>
      </c>
      <c r="I29" s="63" t="s">
        <v>28</v>
      </c>
      <c r="J29" s="234">
        <f t="shared" si="12"/>
        <v>0</v>
      </c>
      <c r="K29" s="234" t="e">
        <f t="shared" si="1"/>
        <v>#DIV/0!</v>
      </c>
      <c r="L29" s="138">
        <f t="shared" si="2"/>
        <v>0</v>
      </c>
      <c r="M29" s="138">
        <f t="shared" si="3"/>
        <v>0</v>
      </c>
      <c r="N29" s="138">
        <f t="shared" si="4"/>
        <v>0</v>
      </c>
      <c r="O29" s="138">
        <f t="shared" si="5"/>
        <v>0</v>
      </c>
      <c r="P29" s="138">
        <f t="shared" si="6"/>
        <v>0</v>
      </c>
      <c r="Q29" s="236" t="e">
        <f t="shared" si="13"/>
        <v>#DIV/0!</v>
      </c>
      <c r="R29" s="232" t="e">
        <f>Заявки!E30</f>
        <v>#DIV/0!</v>
      </c>
      <c r="S29" s="79"/>
      <c r="T29" s="232">
        <f t="shared" si="14"/>
        <v>0</v>
      </c>
      <c r="U29" s="79"/>
      <c r="V29" s="79"/>
      <c r="W29" s="79"/>
      <c r="X29" s="79"/>
      <c r="Y29" s="79"/>
      <c r="Z29" s="75"/>
      <c r="AA29" s="75"/>
      <c r="AB29" s="75"/>
      <c r="AC29" s="75"/>
      <c r="AD29" s="75"/>
      <c r="AE29" s="232">
        <f>Прогноз!R33</f>
        <v>0</v>
      </c>
      <c r="AF29" s="232">
        <f>Прогноз!R115</f>
        <v>0</v>
      </c>
      <c r="AG29" s="232">
        <f>Прогноз!R197</f>
        <v>0</v>
      </c>
      <c r="AH29" s="232">
        <f>Прогноз!R279</f>
        <v>0</v>
      </c>
      <c r="AI29" s="232">
        <f>Прогноз!R361</f>
        <v>0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</row>
    <row r="30" spans="1:60" ht="11.4" x14ac:dyDescent="0.2">
      <c r="A30" s="123" t="s">
        <v>109</v>
      </c>
      <c r="B30" s="252">
        <v>23</v>
      </c>
      <c r="C30" s="4" t="s">
        <v>53</v>
      </c>
      <c r="D30" s="232">
        <f t="shared" si="7"/>
        <v>0</v>
      </c>
      <c r="E30" s="232">
        <f t="shared" si="8"/>
        <v>0</v>
      </c>
      <c r="F30" s="232">
        <f t="shared" si="9"/>
        <v>0</v>
      </c>
      <c r="G30" s="232">
        <f t="shared" si="10"/>
        <v>0</v>
      </c>
      <c r="H30" s="232">
        <f t="shared" si="11"/>
        <v>0</v>
      </c>
      <c r="I30" s="63" t="s">
        <v>28</v>
      </c>
      <c r="J30" s="234">
        <f t="shared" si="12"/>
        <v>0</v>
      </c>
      <c r="K30" s="234" t="e">
        <f t="shared" si="1"/>
        <v>#DIV/0!</v>
      </c>
      <c r="L30" s="138">
        <f t="shared" si="2"/>
        <v>0</v>
      </c>
      <c r="M30" s="138">
        <f t="shared" si="3"/>
        <v>0</v>
      </c>
      <c r="N30" s="138">
        <f t="shared" si="4"/>
        <v>0</v>
      </c>
      <c r="O30" s="138">
        <f t="shared" si="5"/>
        <v>0</v>
      </c>
      <c r="P30" s="138">
        <f t="shared" si="6"/>
        <v>0</v>
      </c>
      <c r="Q30" s="236" t="e">
        <f t="shared" si="13"/>
        <v>#DIV/0!</v>
      </c>
      <c r="R30" s="232" t="e">
        <f>Заявки!E31</f>
        <v>#DIV/0!</v>
      </c>
      <c r="S30" s="79"/>
      <c r="T30" s="232">
        <f t="shared" si="14"/>
        <v>0</v>
      </c>
      <c r="U30" s="79"/>
      <c r="V30" s="79"/>
      <c r="W30" s="79"/>
      <c r="X30" s="79"/>
      <c r="Y30" s="79"/>
      <c r="Z30" s="75"/>
      <c r="AA30" s="75"/>
      <c r="AB30" s="75"/>
      <c r="AC30" s="75"/>
      <c r="AD30" s="75"/>
      <c r="AE30" s="232">
        <f>Прогноз!R34</f>
        <v>0</v>
      </c>
      <c r="AF30" s="232">
        <f>Прогноз!R116</f>
        <v>0</v>
      </c>
      <c r="AG30" s="232">
        <f>Прогноз!R198</f>
        <v>0</v>
      </c>
      <c r="AH30" s="232">
        <f>Прогноз!R280</f>
        <v>0</v>
      </c>
      <c r="AI30" s="232">
        <f>Прогноз!R362</f>
        <v>0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</row>
    <row r="31" spans="1:60" ht="11.4" x14ac:dyDescent="0.2">
      <c r="A31" s="123" t="s">
        <v>109</v>
      </c>
      <c r="B31" s="252">
        <v>24</v>
      </c>
      <c r="C31" s="4" t="s">
        <v>53</v>
      </c>
      <c r="D31" s="232">
        <f t="shared" si="7"/>
        <v>0</v>
      </c>
      <c r="E31" s="232">
        <f t="shared" si="8"/>
        <v>0</v>
      </c>
      <c r="F31" s="232">
        <f t="shared" si="9"/>
        <v>0</v>
      </c>
      <c r="G31" s="232">
        <f t="shared" si="10"/>
        <v>0</v>
      </c>
      <c r="H31" s="232">
        <f t="shared" si="11"/>
        <v>0</v>
      </c>
      <c r="I31" s="63" t="s">
        <v>28</v>
      </c>
      <c r="J31" s="234">
        <f t="shared" si="12"/>
        <v>0</v>
      </c>
      <c r="K31" s="234" t="e">
        <f t="shared" si="1"/>
        <v>#DIV/0!</v>
      </c>
      <c r="L31" s="138">
        <f t="shared" si="2"/>
        <v>0</v>
      </c>
      <c r="M31" s="138">
        <f t="shared" si="3"/>
        <v>0</v>
      </c>
      <c r="N31" s="138">
        <f t="shared" si="4"/>
        <v>0</v>
      </c>
      <c r="O31" s="138">
        <f t="shared" si="5"/>
        <v>0</v>
      </c>
      <c r="P31" s="138">
        <f t="shared" si="6"/>
        <v>0</v>
      </c>
      <c r="Q31" s="236" t="e">
        <f t="shared" si="13"/>
        <v>#DIV/0!</v>
      </c>
      <c r="R31" s="232" t="e">
        <f>Заявки!E32</f>
        <v>#DIV/0!</v>
      </c>
      <c r="S31" s="79"/>
      <c r="T31" s="232">
        <f t="shared" si="14"/>
        <v>0</v>
      </c>
      <c r="U31" s="79"/>
      <c r="V31" s="79"/>
      <c r="W31" s="79"/>
      <c r="X31" s="79"/>
      <c r="Y31" s="79"/>
      <c r="Z31" s="75"/>
      <c r="AA31" s="75"/>
      <c r="AB31" s="75"/>
      <c r="AC31" s="75"/>
      <c r="AD31" s="75"/>
      <c r="AE31" s="232">
        <f>Прогноз!R35</f>
        <v>0</v>
      </c>
      <c r="AF31" s="232">
        <f>Прогноз!R117</f>
        <v>0</v>
      </c>
      <c r="AG31" s="232">
        <f>Прогноз!R199</f>
        <v>0</v>
      </c>
      <c r="AH31" s="232">
        <f>Прогноз!R281</f>
        <v>0</v>
      </c>
      <c r="AI31" s="232">
        <f>Прогноз!R363</f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</row>
    <row r="32" spans="1:60" ht="11.4" x14ac:dyDescent="0.2">
      <c r="A32" s="123" t="s">
        <v>109</v>
      </c>
      <c r="B32" s="252">
        <v>25</v>
      </c>
      <c r="C32" s="4" t="s">
        <v>53</v>
      </c>
      <c r="D32" s="232">
        <f t="shared" si="7"/>
        <v>0</v>
      </c>
      <c r="E32" s="232">
        <f t="shared" si="8"/>
        <v>0</v>
      </c>
      <c r="F32" s="232">
        <f t="shared" si="9"/>
        <v>0</v>
      </c>
      <c r="G32" s="232">
        <f t="shared" si="10"/>
        <v>0</v>
      </c>
      <c r="H32" s="232">
        <f t="shared" si="11"/>
        <v>0</v>
      </c>
      <c r="I32" s="63" t="s">
        <v>28</v>
      </c>
      <c r="J32" s="234">
        <f t="shared" si="12"/>
        <v>0</v>
      </c>
      <c r="K32" s="234" t="e">
        <f t="shared" si="1"/>
        <v>#DIV/0!</v>
      </c>
      <c r="L32" s="138">
        <f t="shared" si="2"/>
        <v>0</v>
      </c>
      <c r="M32" s="138">
        <f t="shared" si="3"/>
        <v>0</v>
      </c>
      <c r="N32" s="138">
        <f t="shared" si="4"/>
        <v>0</v>
      </c>
      <c r="O32" s="138">
        <f t="shared" si="5"/>
        <v>0</v>
      </c>
      <c r="P32" s="138">
        <f t="shared" si="6"/>
        <v>0</v>
      </c>
      <c r="Q32" s="236" t="e">
        <f t="shared" si="13"/>
        <v>#DIV/0!</v>
      </c>
      <c r="R32" s="232" t="e">
        <f>Заявки!E33</f>
        <v>#DIV/0!</v>
      </c>
      <c r="S32" s="79"/>
      <c r="T32" s="232">
        <f t="shared" si="14"/>
        <v>0</v>
      </c>
      <c r="U32" s="79"/>
      <c r="V32" s="79"/>
      <c r="W32" s="79"/>
      <c r="X32" s="79"/>
      <c r="Y32" s="79"/>
      <c r="Z32" s="75"/>
      <c r="AA32" s="75"/>
      <c r="AB32" s="75"/>
      <c r="AC32" s="75"/>
      <c r="AD32" s="75"/>
      <c r="AE32" s="232">
        <f>Прогноз!R36</f>
        <v>0</v>
      </c>
      <c r="AF32" s="232">
        <f>Прогноз!R118</f>
        <v>0</v>
      </c>
      <c r="AG32" s="232">
        <f>Прогноз!R200</f>
        <v>0</v>
      </c>
      <c r="AH32" s="232">
        <f>Прогноз!R282</f>
        <v>0</v>
      </c>
      <c r="AI32" s="232">
        <f>Прогноз!R364</f>
        <v>0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</row>
    <row r="33" spans="1:60" ht="11.4" x14ac:dyDescent="0.2">
      <c r="A33" s="123" t="s">
        <v>109</v>
      </c>
      <c r="B33" s="252">
        <v>26</v>
      </c>
      <c r="C33" s="4" t="s">
        <v>53</v>
      </c>
      <c r="D33" s="232">
        <f t="shared" si="7"/>
        <v>0</v>
      </c>
      <c r="E33" s="232">
        <f t="shared" si="8"/>
        <v>0</v>
      </c>
      <c r="F33" s="232">
        <f t="shared" si="9"/>
        <v>0</v>
      </c>
      <c r="G33" s="232">
        <f t="shared" si="10"/>
        <v>0</v>
      </c>
      <c r="H33" s="232">
        <f t="shared" si="11"/>
        <v>0</v>
      </c>
      <c r="I33" s="63" t="s">
        <v>28</v>
      </c>
      <c r="J33" s="234">
        <f t="shared" si="12"/>
        <v>0</v>
      </c>
      <c r="K33" s="234" t="e">
        <f t="shared" si="1"/>
        <v>#DIV/0!</v>
      </c>
      <c r="L33" s="138">
        <f t="shared" si="2"/>
        <v>0</v>
      </c>
      <c r="M33" s="138">
        <f t="shared" si="3"/>
        <v>0</v>
      </c>
      <c r="N33" s="138">
        <f t="shared" si="4"/>
        <v>0</v>
      </c>
      <c r="O33" s="138">
        <f t="shared" si="5"/>
        <v>0</v>
      </c>
      <c r="P33" s="138">
        <f t="shared" si="6"/>
        <v>0</v>
      </c>
      <c r="Q33" s="236" t="e">
        <f t="shared" si="13"/>
        <v>#DIV/0!</v>
      </c>
      <c r="R33" s="232" t="e">
        <f>Заявки!E198</f>
        <v>#DIV/0!</v>
      </c>
      <c r="S33" s="79"/>
      <c r="T33" s="232">
        <f t="shared" si="14"/>
        <v>0</v>
      </c>
      <c r="U33" s="79"/>
      <c r="V33" s="79"/>
      <c r="W33" s="79"/>
      <c r="X33" s="79"/>
      <c r="Y33" s="79"/>
      <c r="Z33" s="75"/>
      <c r="AA33" s="75"/>
      <c r="AB33" s="75"/>
      <c r="AC33" s="75"/>
      <c r="AD33" s="75"/>
      <c r="AE33" s="232">
        <f>Прогноз!R37</f>
        <v>0</v>
      </c>
      <c r="AF33" s="232">
        <f>Прогноз!R119</f>
        <v>0</v>
      </c>
      <c r="AG33" s="232">
        <f>Прогноз!R201</f>
        <v>0</v>
      </c>
      <c r="AH33" s="232">
        <f>Прогноз!R283</f>
        <v>0</v>
      </c>
      <c r="AI33" s="232">
        <f>Прогноз!R365</f>
        <v>0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</row>
    <row r="34" spans="1:60" ht="11.4" x14ac:dyDescent="0.2">
      <c r="A34" s="123" t="s">
        <v>109</v>
      </c>
      <c r="B34" s="252">
        <v>27</v>
      </c>
      <c r="C34" s="4" t="s">
        <v>53</v>
      </c>
      <c r="D34" s="232">
        <f t="shared" si="7"/>
        <v>0</v>
      </c>
      <c r="E34" s="232">
        <f t="shared" si="8"/>
        <v>0</v>
      </c>
      <c r="F34" s="232">
        <f t="shared" si="9"/>
        <v>0</v>
      </c>
      <c r="G34" s="232">
        <f t="shared" si="10"/>
        <v>0</v>
      </c>
      <c r="H34" s="232">
        <f t="shared" si="11"/>
        <v>0</v>
      </c>
      <c r="I34" s="63" t="s">
        <v>28</v>
      </c>
      <c r="J34" s="234">
        <f t="shared" si="12"/>
        <v>0</v>
      </c>
      <c r="K34" s="234" t="e">
        <f t="shared" si="1"/>
        <v>#DIV/0!</v>
      </c>
      <c r="L34" s="138">
        <f t="shared" si="2"/>
        <v>0</v>
      </c>
      <c r="M34" s="138">
        <f t="shared" si="3"/>
        <v>0</v>
      </c>
      <c r="N34" s="138">
        <f t="shared" si="4"/>
        <v>0</v>
      </c>
      <c r="O34" s="138">
        <f t="shared" si="5"/>
        <v>0</v>
      </c>
      <c r="P34" s="138">
        <f t="shared" si="6"/>
        <v>0</v>
      </c>
      <c r="Q34" s="236" t="e">
        <f t="shared" si="13"/>
        <v>#DIV/0!</v>
      </c>
      <c r="R34" s="232" t="e">
        <f>Заявки!E199</f>
        <v>#DIV/0!</v>
      </c>
      <c r="S34" s="79"/>
      <c r="T34" s="232">
        <f t="shared" si="14"/>
        <v>0</v>
      </c>
      <c r="U34" s="79"/>
      <c r="V34" s="79"/>
      <c r="W34" s="79"/>
      <c r="X34" s="79"/>
      <c r="Y34" s="79"/>
      <c r="Z34" s="75"/>
      <c r="AA34" s="75"/>
      <c r="AB34" s="75"/>
      <c r="AC34" s="75"/>
      <c r="AD34" s="75"/>
      <c r="AE34" s="232">
        <f>Прогноз!R38</f>
        <v>0</v>
      </c>
      <c r="AF34" s="232">
        <f>Прогноз!R120</f>
        <v>0</v>
      </c>
      <c r="AG34" s="232">
        <f>Прогноз!R202</f>
        <v>0</v>
      </c>
      <c r="AH34" s="232">
        <f>Прогноз!R284</f>
        <v>0</v>
      </c>
      <c r="AI34" s="232">
        <f>Прогноз!R366</f>
        <v>0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</row>
    <row r="35" spans="1:60" ht="11.4" x14ac:dyDescent="0.2">
      <c r="A35" s="123" t="s">
        <v>109</v>
      </c>
      <c r="B35" s="252">
        <v>28</v>
      </c>
      <c r="C35" s="4" t="s">
        <v>53</v>
      </c>
      <c r="D35" s="232">
        <f t="shared" si="7"/>
        <v>0</v>
      </c>
      <c r="E35" s="232">
        <f t="shared" si="8"/>
        <v>0</v>
      </c>
      <c r="F35" s="232">
        <f t="shared" si="9"/>
        <v>0</v>
      </c>
      <c r="G35" s="232">
        <f t="shared" si="10"/>
        <v>0</v>
      </c>
      <c r="H35" s="232">
        <f t="shared" si="11"/>
        <v>0</v>
      </c>
      <c r="I35" s="63" t="s">
        <v>28</v>
      </c>
      <c r="J35" s="234">
        <f t="shared" si="12"/>
        <v>0</v>
      </c>
      <c r="K35" s="234" t="e">
        <f t="shared" si="1"/>
        <v>#DIV/0!</v>
      </c>
      <c r="L35" s="138">
        <f t="shared" si="2"/>
        <v>0</v>
      </c>
      <c r="M35" s="138">
        <f t="shared" si="3"/>
        <v>0</v>
      </c>
      <c r="N35" s="138">
        <f t="shared" si="4"/>
        <v>0</v>
      </c>
      <c r="O35" s="138">
        <f t="shared" si="5"/>
        <v>0</v>
      </c>
      <c r="P35" s="138">
        <f t="shared" si="6"/>
        <v>0</v>
      </c>
      <c r="Q35" s="236" t="e">
        <f t="shared" si="13"/>
        <v>#DIV/0!</v>
      </c>
      <c r="R35" s="232" t="e">
        <f>Заявки!E200</f>
        <v>#DIV/0!</v>
      </c>
      <c r="S35" s="79"/>
      <c r="T35" s="232">
        <f t="shared" si="14"/>
        <v>0</v>
      </c>
      <c r="U35" s="79"/>
      <c r="V35" s="79"/>
      <c r="W35" s="79"/>
      <c r="X35" s="79"/>
      <c r="Y35" s="79"/>
      <c r="Z35" s="75"/>
      <c r="AA35" s="75"/>
      <c r="AB35" s="75"/>
      <c r="AC35" s="75"/>
      <c r="AD35" s="75"/>
      <c r="AE35" s="232">
        <f>Прогноз!R39</f>
        <v>0</v>
      </c>
      <c r="AF35" s="232">
        <f>Прогноз!R121</f>
        <v>0</v>
      </c>
      <c r="AG35" s="232">
        <f>Прогноз!R203</f>
        <v>0</v>
      </c>
      <c r="AH35" s="232">
        <f>Прогноз!R285</f>
        <v>0</v>
      </c>
      <c r="AI35" s="232">
        <f>Прогноз!R367</f>
        <v>0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</row>
    <row r="36" spans="1:60" ht="11.4" x14ac:dyDescent="0.2">
      <c r="A36" s="123" t="s">
        <v>109</v>
      </c>
      <c r="B36" s="252">
        <v>29</v>
      </c>
      <c r="C36" s="4" t="s">
        <v>53</v>
      </c>
      <c r="D36" s="232">
        <f t="shared" si="7"/>
        <v>0</v>
      </c>
      <c r="E36" s="232">
        <f t="shared" si="8"/>
        <v>0</v>
      </c>
      <c r="F36" s="232">
        <f t="shared" si="9"/>
        <v>0</v>
      </c>
      <c r="G36" s="232">
        <f t="shared" si="10"/>
        <v>0</v>
      </c>
      <c r="H36" s="232">
        <f t="shared" si="11"/>
        <v>0</v>
      </c>
      <c r="I36" s="63" t="s">
        <v>28</v>
      </c>
      <c r="J36" s="234">
        <f t="shared" si="12"/>
        <v>0</v>
      </c>
      <c r="K36" s="234" t="e">
        <f t="shared" si="1"/>
        <v>#DIV/0!</v>
      </c>
      <c r="L36" s="138">
        <f t="shared" si="2"/>
        <v>0</v>
      </c>
      <c r="M36" s="138">
        <f t="shared" si="3"/>
        <v>0</v>
      </c>
      <c r="N36" s="138">
        <f t="shared" si="4"/>
        <v>0</v>
      </c>
      <c r="O36" s="138">
        <f t="shared" si="5"/>
        <v>0</v>
      </c>
      <c r="P36" s="138">
        <f t="shared" si="6"/>
        <v>0</v>
      </c>
      <c r="Q36" s="236" t="e">
        <f t="shared" si="13"/>
        <v>#DIV/0!</v>
      </c>
      <c r="R36" s="232" t="e">
        <f>Заявки!E201</f>
        <v>#DIV/0!</v>
      </c>
      <c r="S36" s="79"/>
      <c r="T36" s="232">
        <f t="shared" si="14"/>
        <v>0</v>
      </c>
      <c r="U36" s="79"/>
      <c r="V36" s="79"/>
      <c r="W36" s="79"/>
      <c r="X36" s="79"/>
      <c r="Y36" s="79"/>
      <c r="Z36" s="75"/>
      <c r="AA36" s="75"/>
      <c r="AB36" s="75"/>
      <c r="AC36" s="75"/>
      <c r="AD36" s="75"/>
      <c r="AE36" s="232">
        <f>Прогноз!R40</f>
        <v>0</v>
      </c>
      <c r="AF36" s="232">
        <f>Прогноз!R122</f>
        <v>0</v>
      </c>
      <c r="AG36" s="232">
        <f>Прогноз!R204</f>
        <v>0</v>
      </c>
      <c r="AH36" s="232">
        <f>Прогноз!R286</f>
        <v>0</v>
      </c>
      <c r="AI36" s="232">
        <f>Прогноз!R368</f>
        <v>0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</row>
    <row r="37" spans="1:60" ht="10.199999999999999" customHeight="1" x14ac:dyDescent="0.2">
      <c r="A37" s="123" t="s">
        <v>109</v>
      </c>
      <c r="B37" s="253">
        <v>30</v>
      </c>
      <c r="C37" s="4" t="s">
        <v>53</v>
      </c>
      <c r="D37" s="232">
        <f t="shared" si="7"/>
        <v>0</v>
      </c>
      <c r="E37" s="232">
        <f t="shared" si="8"/>
        <v>0</v>
      </c>
      <c r="F37" s="232">
        <f t="shared" si="9"/>
        <v>0</v>
      </c>
      <c r="G37" s="232">
        <f t="shared" si="10"/>
        <v>0</v>
      </c>
      <c r="H37" s="232">
        <f t="shared" si="11"/>
        <v>0</v>
      </c>
      <c r="I37" s="63" t="s">
        <v>28</v>
      </c>
      <c r="J37" s="234">
        <f t="shared" si="12"/>
        <v>0</v>
      </c>
      <c r="K37" s="234" t="e">
        <f t="shared" si="1"/>
        <v>#DIV/0!</v>
      </c>
      <c r="L37" s="138">
        <f t="shared" si="2"/>
        <v>0</v>
      </c>
      <c r="M37" s="138">
        <f t="shared" si="3"/>
        <v>0</v>
      </c>
      <c r="N37" s="138">
        <f t="shared" si="4"/>
        <v>0</v>
      </c>
      <c r="O37" s="138">
        <f t="shared" si="5"/>
        <v>0</v>
      </c>
      <c r="P37" s="138">
        <f t="shared" si="6"/>
        <v>0</v>
      </c>
      <c r="Q37" s="236" t="e">
        <f t="shared" si="13"/>
        <v>#DIV/0!</v>
      </c>
      <c r="R37" s="232" t="e">
        <f>Заявки!E38</f>
        <v>#DIV/0!</v>
      </c>
      <c r="S37" s="79"/>
      <c r="T37" s="232">
        <f t="shared" si="14"/>
        <v>0</v>
      </c>
      <c r="U37" s="79"/>
      <c r="V37" s="79"/>
      <c r="W37" s="79"/>
      <c r="X37" s="79"/>
      <c r="Y37" s="79"/>
      <c r="Z37" s="75"/>
      <c r="AA37" s="75"/>
      <c r="AB37" s="75"/>
      <c r="AC37" s="75"/>
      <c r="AD37" s="75"/>
      <c r="AE37" s="232">
        <f>Прогноз!R41</f>
        <v>0</v>
      </c>
      <c r="AF37" s="232">
        <f>Прогноз!R123</f>
        <v>0</v>
      </c>
      <c r="AG37" s="232">
        <f>Прогноз!R205</f>
        <v>0</v>
      </c>
      <c r="AH37" s="232">
        <f>Прогноз!R287</f>
        <v>0</v>
      </c>
      <c r="AI37" s="232">
        <f>Прогноз!R369</f>
        <v>0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</row>
    <row r="38" spans="1:60" ht="10.199999999999999" customHeight="1" x14ac:dyDescent="0.2">
      <c r="A38" s="123" t="s">
        <v>109</v>
      </c>
      <c r="B38" s="253">
        <v>31</v>
      </c>
      <c r="C38" s="4" t="s">
        <v>53</v>
      </c>
      <c r="D38" s="232">
        <f t="shared" si="7"/>
        <v>0</v>
      </c>
      <c r="E38" s="232">
        <f t="shared" si="8"/>
        <v>0</v>
      </c>
      <c r="F38" s="232">
        <f t="shared" si="9"/>
        <v>0</v>
      </c>
      <c r="G38" s="232">
        <f t="shared" si="10"/>
        <v>0</v>
      </c>
      <c r="H38" s="232">
        <f t="shared" si="11"/>
        <v>0</v>
      </c>
      <c r="I38" s="63" t="s">
        <v>28</v>
      </c>
      <c r="J38" s="234">
        <f t="shared" si="12"/>
        <v>0</v>
      </c>
      <c r="K38" s="234" t="e">
        <f t="shared" si="1"/>
        <v>#DIV/0!</v>
      </c>
      <c r="L38" s="138">
        <f t="shared" si="2"/>
        <v>0</v>
      </c>
      <c r="M38" s="138">
        <f t="shared" si="3"/>
        <v>0</v>
      </c>
      <c r="N38" s="138">
        <f t="shared" si="4"/>
        <v>0</v>
      </c>
      <c r="O38" s="138">
        <f t="shared" si="5"/>
        <v>0</v>
      </c>
      <c r="P38" s="138">
        <f t="shared" si="6"/>
        <v>0</v>
      </c>
      <c r="Q38" s="236" t="e">
        <f t="shared" si="13"/>
        <v>#DIV/0!</v>
      </c>
      <c r="R38" s="232" t="e">
        <f>Заявки!E39</f>
        <v>#DIV/0!</v>
      </c>
      <c r="S38" s="79"/>
      <c r="T38" s="232">
        <f t="shared" si="14"/>
        <v>0</v>
      </c>
      <c r="U38" s="79"/>
      <c r="V38" s="79"/>
      <c r="W38" s="79"/>
      <c r="X38" s="79"/>
      <c r="Y38" s="79"/>
      <c r="Z38" s="75"/>
      <c r="AA38" s="75"/>
      <c r="AB38" s="75"/>
      <c r="AC38" s="75"/>
      <c r="AD38" s="75"/>
      <c r="AE38" s="232">
        <f>Прогноз!R42</f>
        <v>0</v>
      </c>
      <c r="AF38" s="232">
        <f>Прогноз!R124</f>
        <v>0</v>
      </c>
      <c r="AG38" s="232">
        <f>Прогноз!R206</f>
        <v>0</v>
      </c>
      <c r="AH38" s="232">
        <f>Прогноз!R288</f>
        <v>0</v>
      </c>
      <c r="AI38" s="232">
        <f>Прогноз!R370</f>
        <v>0</v>
      </c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</row>
    <row r="39" spans="1:60" ht="11.4" x14ac:dyDescent="0.2">
      <c r="A39" s="123" t="s">
        <v>109</v>
      </c>
      <c r="B39" s="252">
        <v>32</v>
      </c>
      <c r="C39" s="4" t="s">
        <v>53</v>
      </c>
      <c r="D39" s="232">
        <f t="shared" si="7"/>
        <v>0</v>
      </c>
      <c r="E39" s="232">
        <f t="shared" si="8"/>
        <v>0</v>
      </c>
      <c r="F39" s="232">
        <f t="shared" si="9"/>
        <v>0</v>
      </c>
      <c r="G39" s="232">
        <f t="shared" si="10"/>
        <v>0</v>
      </c>
      <c r="H39" s="232">
        <f t="shared" si="11"/>
        <v>0</v>
      </c>
      <c r="I39" s="63" t="s">
        <v>28</v>
      </c>
      <c r="J39" s="234">
        <f t="shared" si="12"/>
        <v>0</v>
      </c>
      <c r="K39" s="234" t="e">
        <f t="shared" si="1"/>
        <v>#DIV/0!</v>
      </c>
      <c r="L39" s="138">
        <f t="shared" si="2"/>
        <v>0</v>
      </c>
      <c r="M39" s="138">
        <f t="shared" si="3"/>
        <v>0</v>
      </c>
      <c r="N39" s="138">
        <f t="shared" si="4"/>
        <v>0</v>
      </c>
      <c r="O39" s="138">
        <f t="shared" si="5"/>
        <v>0</v>
      </c>
      <c r="P39" s="138">
        <f t="shared" si="6"/>
        <v>0</v>
      </c>
      <c r="Q39" s="236" t="e">
        <f t="shared" si="13"/>
        <v>#DIV/0!</v>
      </c>
      <c r="R39" s="232" t="e">
        <f>Заявки!E40</f>
        <v>#DIV/0!</v>
      </c>
      <c r="S39" s="79"/>
      <c r="T39" s="232">
        <f t="shared" si="14"/>
        <v>0</v>
      </c>
      <c r="U39" s="79"/>
      <c r="V39" s="79"/>
      <c r="W39" s="79"/>
      <c r="X39" s="79"/>
      <c r="Y39" s="79"/>
      <c r="Z39" s="75"/>
      <c r="AA39" s="75"/>
      <c r="AB39" s="75"/>
      <c r="AC39" s="75"/>
      <c r="AD39" s="75"/>
      <c r="AE39" s="232">
        <f>Прогноз!R43</f>
        <v>0</v>
      </c>
      <c r="AF39" s="232">
        <f>Прогноз!R125</f>
        <v>0</v>
      </c>
      <c r="AG39" s="232">
        <f>Прогноз!R207</f>
        <v>0</v>
      </c>
      <c r="AH39" s="232">
        <f>Прогноз!R289</f>
        <v>0</v>
      </c>
      <c r="AI39" s="232">
        <f>Прогноз!R371</f>
        <v>0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</row>
    <row r="40" spans="1:60" ht="11.4" x14ac:dyDescent="0.2">
      <c r="A40" s="123" t="s">
        <v>109</v>
      </c>
      <c r="B40" s="252">
        <v>33</v>
      </c>
      <c r="C40" s="4" t="s">
        <v>53</v>
      </c>
      <c r="D40" s="232">
        <f t="shared" si="7"/>
        <v>0</v>
      </c>
      <c r="E40" s="232">
        <f t="shared" si="8"/>
        <v>0</v>
      </c>
      <c r="F40" s="232">
        <f t="shared" si="9"/>
        <v>0</v>
      </c>
      <c r="G40" s="232">
        <f t="shared" si="10"/>
        <v>0</v>
      </c>
      <c r="H40" s="232">
        <f t="shared" si="11"/>
        <v>0</v>
      </c>
      <c r="I40" s="63" t="s">
        <v>28</v>
      </c>
      <c r="J40" s="234">
        <f t="shared" si="12"/>
        <v>0</v>
      </c>
      <c r="K40" s="234" t="e">
        <f t="shared" si="1"/>
        <v>#DIV/0!</v>
      </c>
      <c r="L40" s="138">
        <f t="shared" ref="L40:L67" si="15">D40</f>
        <v>0</v>
      </c>
      <c r="M40" s="138">
        <f t="shared" ref="M40:M67" si="16">E40</f>
        <v>0</v>
      </c>
      <c r="N40" s="138">
        <f t="shared" ref="N40:N67" si="17">F40</f>
        <v>0</v>
      </c>
      <c r="O40" s="138">
        <f t="shared" ref="O40:O67" si="18">G40</f>
        <v>0</v>
      </c>
      <c r="P40" s="138">
        <f t="shared" ref="P40:P67" si="19">H40</f>
        <v>0</v>
      </c>
      <c r="Q40" s="236" t="e">
        <f t="shared" si="13"/>
        <v>#DIV/0!</v>
      </c>
      <c r="R40" s="232" t="e">
        <f>Заявки!E41</f>
        <v>#DIV/0!</v>
      </c>
      <c r="S40" s="79"/>
      <c r="T40" s="232">
        <f t="shared" si="14"/>
        <v>0</v>
      </c>
      <c r="U40" s="79"/>
      <c r="V40" s="79"/>
      <c r="W40" s="79"/>
      <c r="X40" s="79"/>
      <c r="Y40" s="79"/>
      <c r="Z40" s="75"/>
      <c r="AA40" s="75"/>
      <c r="AB40" s="75"/>
      <c r="AC40" s="75"/>
      <c r="AD40" s="75"/>
      <c r="AE40" s="232">
        <f>Прогноз!R44</f>
        <v>0</v>
      </c>
      <c r="AF40" s="232">
        <f>Прогноз!R126</f>
        <v>0</v>
      </c>
      <c r="AG40" s="232">
        <f>Прогноз!R208</f>
        <v>0</v>
      </c>
      <c r="AH40" s="232">
        <f>Прогноз!R290</f>
        <v>0</v>
      </c>
      <c r="AI40" s="232">
        <f>Прогноз!R372</f>
        <v>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</row>
    <row r="41" spans="1:60" ht="11.4" x14ac:dyDescent="0.2">
      <c r="A41" s="123" t="s">
        <v>109</v>
      </c>
      <c r="B41" s="252">
        <v>34</v>
      </c>
      <c r="C41" s="4" t="s">
        <v>53</v>
      </c>
      <c r="D41" s="232">
        <f t="shared" si="7"/>
        <v>0</v>
      </c>
      <c r="E41" s="232">
        <f t="shared" si="8"/>
        <v>0</v>
      </c>
      <c r="F41" s="232">
        <f t="shared" si="9"/>
        <v>0</v>
      </c>
      <c r="G41" s="232">
        <f t="shared" si="10"/>
        <v>0</v>
      </c>
      <c r="H41" s="232">
        <f t="shared" si="11"/>
        <v>0</v>
      </c>
      <c r="I41" s="63" t="s">
        <v>28</v>
      </c>
      <c r="J41" s="234">
        <f t="shared" si="12"/>
        <v>0</v>
      </c>
      <c r="K41" s="234" t="e">
        <f t="shared" si="1"/>
        <v>#DIV/0!</v>
      </c>
      <c r="L41" s="138">
        <f t="shared" si="15"/>
        <v>0</v>
      </c>
      <c r="M41" s="138">
        <f t="shared" si="16"/>
        <v>0</v>
      </c>
      <c r="N41" s="138">
        <f t="shared" si="17"/>
        <v>0</v>
      </c>
      <c r="O41" s="138">
        <f t="shared" si="18"/>
        <v>0</v>
      </c>
      <c r="P41" s="138">
        <f t="shared" si="19"/>
        <v>0</v>
      </c>
      <c r="Q41" s="236" t="e">
        <f t="shared" si="13"/>
        <v>#DIV/0!</v>
      </c>
      <c r="R41" s="232" t="e">
        <f>Заявки!E42</f>
        <v>#DIV/0!</v>
      </c>
      <c r="S41" s="79"/>
      <c r="T41" s="232">
        <f t="shared" si="14"/>
        <v>0</v>
      </c>
      <c r="U41" s="79"/>
      <c r="V41" s="79"/>
      <c r="W41" s="79"/>
      <c r="X41" s="79"/>
      <c r="Y41" s="79"/>
      <c r="Z41" s="75"/>
      <c r="AA41" s="75"/>
      <c r="AB41" s="75"/>
      <c r="AC41" s="75"/>
      <c r="AD41" s="75"/>
      <c r="AE41" s="232">
        <f>Прогноз!R45</f>
        <v>0</v>
      </c>
      <c r="AF41" s="232">
        <f>Прогноз!R127</f>
        <v>0</v>
      </c>
      <c r="AG41" s="232">
        <f>Прогноз!R209</f>
        <v>0</v>
      </c>
      <c r="AH41" s="232">
        <f>Прогноз!R291</f>
        <v>0</v>
      </c>
      <c r="AI41" s="232">
        <f>Прогноз!R373</f>
        <v>0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</row>
    <row r="42" spans="1:60" ht="11.4" x14ac:dyDescent="0.2">
      <c r="A42" s="123" t="s">
        <v>109</v>
      </c>
      <c r="B42" s="252">
        <v>35</v>
      </c>
      <c r="C42" s="4" t="s">
        <v>53</v>
      </c>
      <c r="D42" s="232">
        <f t="shared" si="7"/>
        <v>0</v>
      </c>
      <c r="E42" s="232">
        <f t="shared" si="8"/>
        <v>0</v>
      </c>
      <c r="F42" s="232">
        <f t="shared" si="9"/>
        <v>0</v>
      </c>
      <c r="G42" s="232">
        <f t="shared" si="10"/>
        <v>0</v>
      </c>
      <c r="H42" s="232">
        <f t="shared" si="11"/>
        <v>0</v>
      </c>
      <c r="I42" s="63" t="s">
        <v>28</v>
      </c>
      <c r="J42" s="234">
        <f t="shared" si="12"/>
        <v>0</v>
      </c>
      <c r="K42" s="234" t="e">
        <f t="shared" si="1"/>
        <v>#DIV/0!</v>
      </c>
      <c r="L42" s="138">
        <f t="shared" si="15"/>
        <v>0</v>
      </c>
      <c r="M42" s="138">
        <f t="shared" si="16"/>
        <v>0</v>
      </c>
      <c r="N42" s="138">
        <f t="shared" si="17"/>
        <v>0</v>
      </c>
      <c r="O42" s="138">
        <f t="shared" si="18"/>
        <v>0</v>
      </c>
      <c r="P42" s="138">
        <f t="shared" si="19"/>
        <v>0</v>
      </c>
      <c r="Q42" s="236" t="e">
        <f t="shared" si="13"/>
        <v>#DIV/0!</v>
      </c>
      <c r="R42" s="232" t="e">
        <f>Заявки!E43</f>
        <v>#DIV/0!</v>
      </c>
      <c r="S42" s="79"/>
      <c r="T42" s="232">
        <f t="shared" si="14"/>
        <v>0</v>
      </c>
      <c r="U42" s="79"/>
      <c r="V42" s="79"/>
      <c r="W42" s="79"/>
      <c r="X42" s="79"/>
      <c r="Y42" s="79"/>
      <c r="Z42" s="75"/>
      <c r="AA42" s="75"/>
      <c r="AB42" s="75"/>
      <c r="AC42" s="75"/>
      <c r="AD42" s="75"/>
      <c r="AE42" s="232">
        <f>Прогноз!R46</f>
        <v>0</v>
      </c>
      <c r="AF42" s="232">
        <f>Прогноз!R128</f>
        <v>0</v>
      </c>
      <c r="AG42" s="232">
        <f>Прогноз!R210</f>
        <v>0</v>
      </c>
      <c r="AH42" s="232">
        <f>Прогноз!R292</f>
        <v>0</v>
      </c>
      <c r="AI42" s="232">
        <f>Прогноз!R374</f>
        <v>0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</row>
    <row r="43" spans="1:60" ht="11.4" x14ac:dyDescent="0.2">
      <c r="A43" s="123" t="s">
        <v>109</v>
      </c>
      <c r="B43" s="252">
        <v>36</v>
      </c>
      <c r="C43" s="4" t="s">
        <v>53</v>
      </c>
      <c r="D43" s="232">
        <f t="shared" si="7"/>
        <v>0</v>
      </c>
      <c r="E43" s="232">
        <f t="shared" si="8"/>
        <v>0</v>
      </c>
      <c r="F43" s="232">
        <f t="shared" si="9"/>
        <v>0</v>
      </c>
      <c r="G43" s="232">
        <f t="shared" si="10"/>
        <v>0</v>
      </c>
      <c r="H43" s="232">
        <f t="shared" si="11"/>
        <v>0</v>
      </c>
      <c r="I43" s="63" t="s">
        <v>28</v>
      </c>
      <c r="J43" s="234">
        <f t="shared" si="12"/>
        <v>0</v>
      </c>
      <c r="K43" s="234" t="e">
        <f t="shared" si="1"/>
        <v>#DIV/0!</v>
      </c>
      <c r="L43" s="138">
        <f t="shared" si="15"/>
        <v>0</v>
      </c>
      <c r="M43" s="138">
        <f t="shared" si="16"/>
        <v>0</v>
      </c>
      <c r="N43" s="138">
        <f t="shared" si="17"/>
        <v>0</v>
      </c>
      <c r="O43" s="138">
        <f t="shared" si="18"/>
        <v>0</v>
      </c>
      <c r="P43" s="138">
        <f t="shared" si="19"/>
        <v>0</v>
      </c>
      <c r="Q43" s="236" t="e">
        <f t="shared" si="13"/>
        <v>#DIV/0!</v>
      </c>
      <c r="R43" s="232" t="e">
        <f>Заявки!E208</f>
        <v>#DIV/0!</v>
      </c>
      <c r="S43" s="79"/>
      <c r="T43" s="232">
        <f t="shared" si="14"/>
        <v>0</v>
      </c>
      <c r="U43" s="79"/>
      <c r="V43" s="79"/>
      <c r="W43" s="79"/>
      <c r="X43" s="79"/>
      <c r="Y43" s="79"/>
      <c r="Z43" s="75"/>
      <c r="AA43" s="75"/>
      <c r="AB43" s="75"/>
      <c r="AC43" s="75"/>
      <c r="AD43" s="75"/>
      <c r="AE43" s="232">
        <f>Прогноз!R47</f>
        <v>0</v>
      </c>
      <c r="AF43" s="232">
        <f>Прогноз!R129</f>
        <v>0</v>
      </c>
      <c r="AG43" s="232">
        <f>Прогноз!R211</f>
        <v>0</v>
      </c>
      <c r="AH43" s="232">
        <f>Прогноз!R293</f>
        <v>0</v>
      </c>
      <c r="AI43" s="232">
        <f>Прогноз!R375</f>
        <v>0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</row>
    <row r="44" spans="1:60" ht="11.4" x14ac:dyDescent="0.2">
      <c r="A44" s="123" t="s">
        <v>109</v>
      </c>
      <c r="B44" s="252">
        <v>37</v>
      </c>
      <c r="C44" s="4" t="s">
        <v>53</v>
      </c>
      <c r="D44" s="232">
        <f t="shared" si="7"/>
        <v>0</v>
      </c>
      <c r="E44" s="232">
        <f t="shared" si="8"/>
        <v>0</v>
      </c>
      <c r="F44" s="232">
        <f t="shared" si="9"/>
        <v>0</v>
      </c>
      <c r="G44" s="232">
        <f t="shared" si="10"/>
        <v>0</v>
      </c>
      <c r="H44" s="232">
        <f t="shared" si="11"/>
        <v>0</v>
      </c>
      <c r="I44" s="63" t="s">
        <v>28</v>
      </c>
      <c r="J44" s="234">
        <f t="shared" si="12"/>
        <v>0</v>
      </c>
      <c r="K44" s="234" t="e">
        <f t="shared" si="1"/>
        <v>#DIV/0!</v>
      </c>
      <c r="L44" s="138">
        <f t="shared" si="15"/>
        <v>0</v>
      </c>
      <c r="M44" s="138">
        <f t="shared" si="16"/>
        <v>0</v>
      </c>
      <c r="N44" s="138">
        <f t="shared" si="17"/>
        <v>0</v>
      </c>
      <c r="O44" s="138">
        <f t="shared" si="18"/>
        <v>0</v>
      </c>
      <c r="P44" s="138">
        <f t="shared" si="19"/>
        <v>0</v>
      </c>
      <c r="Q44" s="236" t="e">
        <f t="shared" si="13"/>
        <v>#DIV/0!</v>
      </c>
      <c r="R44" s="232" t="e">
        <f>Заявки!E209</f>
        <v>#DIV/0!</v>
      </c>
      <c r="S44" s="79"/>
      <c r="T44" s="232">
        <f t="shared" si="14"/>
        <v>0</v>
      </c>
      <c r="U44" s="79"/>
      <c r="V44" s="79"/>
      <c r="W44" s="79"/>
      <c r="X44" s="79"/>
      <c r="Y44" s="79"/>
      <c r="Z44" s="75"/>
      <c r="AA44" s="75"/>
      <c r="AB44" s="75"/>
      <c r="AC44" s="75"/>
      <c r="AD44" s="75"/>
      <c r="AE44" s="232">
        <f>Прогноз!R48</f>
        <v>0</v>
      </c>
      <c r="AF44" s="232">
        <f>Прогноз!R130</f>
        <v>0</v>
      </c>
      <c r="AG44" s="232">
        <f>Прогноз!R212</f>
        <v>0</v>
      </c>
      <c r="AH44" s="232">
        <f>Прогноз!R294</f>
        <v>0</v>
      </c>
      <c r="AI44" s="232">
        <f>Прогноз!R376</f>
        <v>0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</row>
    <row r="45" spans="1:60" ht="11.4" x14ac:dyDescent="0.2">
      <c r="A45" s="123" t="s">
        <v>109</v>
      </c>
      <c r="B45" s="252">
        <v>38</v>
      </c>
      <c r="C45" s="4" t="s">
        <v>53</v>
      </c>
      <c r="D45" s="232">
        <f t="shared" si="7"/>
        <v>0</v>
      </c>
      <c r="E45" s="232">
        <f t="shared" si="8"/>
        <v>0</v>
      </c>
      <c r="F45" s="232">
        <f t="shared" si="9"/>
        <v>0</v>
      </c>
      <c r="G45" s="232">
        <f t="shared" si="10"/>
        <v>0</v>
      </c>
      <c r="H45" s="232">
        <f t="shared" si="11"/>
        <v>0</v>
      </c>
      <c r="I45" s="63" t="s">
        <v>28</v>
      </c>
      <c r="J45" s="234">
        <f t="shared" si="12"/>
        <v>0</v>
      </c>
      <c r="K45" s="234" t="e">
        <f t="shared" si="1"/>
        <v>#DIV/0!</v>
      </c>
      <c r="L45" s="138">
        <f t="shared" si="15"/>
        <v>0</v>
      </c>
      <c r="M45" s="138">
        <f t="shared" si="16"/>
        <v>0</v>
      </c>
      <c r="N45" s="138">
        <f t="shared" si="17"/>
        <v>0</v>
      </c>
      <c r="O45" s="138">
        <f t="shared" si="18"/>
        <v>0</v>
      </c>
      <c r="P45" s="138">
        <f t="shared" si="19"/>
        <v>0</v>
      </c>
      <c r="Q45" s="236" t="e">
        <f t="shared" si="13"/>
        <v>#DIV/0!</v>
      </c>
      <c r="R45" s="232" t="e">
        <f>Заявки!E210</f>
        <v>#DIV/0!</v>
      </c>
      <c r="S45" s="79"/>
      <c r="T45" s="232">
        <f t="shared" si="14"/>
        <v>0</v>
      </c>
      <c r="U45" s="79"/>
      <c r="V45" s="79"/>
      <c r="W45" s="79"/>
      <c r="X45" s="79"/>
      <c r="Y45" s="79"/>
      <c r="Z45" s="75"/>
      <c r="AA45" s="75"/>
      <c r="AB45" s="75"/>
      <c r="AC45" s="75"/>
      <c r="AD45" s="75"/>
      <c r="AE45" s="232">
        <f>Прогноз!R49</f>
        <v>0</v>
      </c>
      <c r="AF45" s="232">
        <f>Прогноз!R131</f>
        <v>0</v>
      </c>
      <c r="AG45" s="232">
        <f>Прогноз!R213</f>
        <v>0</v>
      </c>
      <c r="AH45" s="232">
        <f>Прогноз!R295</f>
        <v>0</v>
      </c>
      <c r="AI45" s="232">
        <f>Прогноз!R377</f>
        <v>0</v>
      </c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</row>
    <row r="46" spans="1:60" ht="11.4" x14ac:dyDescent="0.2">
      <c r="A46" s="123" t="s">
        <v>109</v>
      </c>
      <c r="B46" s="252">
        <v>39</v>
      </c>
      <c r="C46" s="4" t="s">
        <v>53</v>
      </c>
      <c r="D46" s="232">
        <f t="shared" si="7"/>
        <v>0</v>
      </c>
      <c r="E46" s="232">
        <f t="shared" si="8"/>
        <v>0</v>
      </c>
      <c r="F46" s="232">
        <f t="shared" si="9"/>
        <v>0</v>
      </c>
      <c r="G46" s="232">
        <f t="shared" si="10"/>
        <v>0</v>
      </c>
      <c r="H46" s="232">
        <f t="shared" si="11"/>
        <v>0</v>
      </c>
      <c r="I46" s="63" t="s">
        <v>28</v>
      </c>
      <c r="J46" s="234">
        <f t="shared" si="12"/>
        <v>0</v>
      </c>
      <c r="K46" s="234" t="e">
        <f t="shared" si="1"/>
        <v>#DIV/0!</v>
      </c>
      <c r="L46" s="138">
        <f t="shared" si="15"/>
        <v>0</v>
      </c>
      <c r="M46" s="138">
        <f t="shared" si="16"/>
        <v>0</v>
      </c>
      <c r="N46" s="138">
        <f t="shared" si="17"/>
        <v>0</v>
      </c>
      <c r="O46" s="138">
        <f t="shared" si="18"/>
        <v>0</v>
      </c>
      <c r="P46" s="138">
        <f t="shared" si="19"/>
        <v>0</v>
      </c>
      <c r="Q46" s="236" t="e">
        <f t="shared" si="13"/>
        <v>#DIV/0!</v>
      </c>
      <c r="R46" s="232" t="e">
        <f>Заявки!E211</f>
        <v>#DIV/0!</v>
      </c>
      <c r="S46" s="79"/>
      <c r="T46" s="232">
        <f t="shared" si="14"/>
        <v>0</v>
      </c>
      <c r="U46" s="79"/>
      <c r="V46" s="79"/>
      <c r="W46" s="79"/>
      <c r="X46" s="79"/>
      <c r="Y46" s="79"/>
      <c r="Z46" s="75"/>
      <c r="AA46" s="75"/>
      <c r="AB46" s="75"/>
      <c r="AC46" s="75"/>
      <c r="AD46" s="75"/>
      <c r="AE46" s="232">
        <f>Прогноз!R50</f>
        <v>0</v>
      </c>
      <c r="AF46" s="232">
        <f>Прогноз!R132</f>
        <v>0</v>
      </c>
      <c r="AG46" s="232">
        <f>Прогноз!R214</f>
        <v>0</v>
      </c>
      <c r="AH46" s="232">
        <f>Прогноз!R296</f>
        <v>0</v>
      </c>
      <c r="AI46" s="232">
        <f>Прогноз!R378</f>
        <v>0</v>
      </c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</row>
    <row r="47" spans="1:60" ht="11.4" x14ac:dyDescent="0.2">
      <c r="A47" s="123" t="s">
        <v>109</v>
      </c>
      <c r="B47" s="252">
        <v>40</v>
      </c>
      <c r="C47" s="4" t="s">
        <v>53</v>
      </c>
      <c r="D47" s="232">
        <f t="shared" si="7"/>
        <v>0</v>
      </c>
      <c r="E47" s="232">
        <f t="shared" si="8"/>
        <v>0</v>
      </c>
      <c r="F47" s="232">
        <f t="shared" si="9"/>
        <v>0</v>
      </c>
      <c r="G47" s="232">
        <f t="shared" si="10"/>
        <v>0</v>
      </c>
      <c r="H47" s="232">
        <f t="shared" si="11"/>
        <v>0</v>
      </c>
      <c r="I47" s="63" t="s">
        <v>28</v>
      </c>
      <c r="J47" s="234">
        <f t="shared" si="12"/>
        <v>0</v>
      </c>
      <c r="K47" s="234" t="e">
        <f t="shared" si="1"/>
        <v>#DIV/0!</v>
      </c>
      <c r="L47" s="138">
        <f t="shared" si="15"/>
        <v>0</v>
      </c>
      <c r="M47" s="138">
        <f t="shared" si="16"/>
        <v>0</v>
      </c>
      <c r="N47" s="138">
        <f t="shared" si="17"/>
        <v>0</v>
      </c>
      <c r="O47" s="138">
        <f t="shared" si="18"/>
        <v>0</v>
      </c>
      <c r="P47" s="138">
        <f t="shared" si="19"/>
        <v>0</v>
      </c>
      <c r="Q47" s="236" t="e">
        <f t="shared" si="13"/>
        <v>#DIV/0!</v>
      </c>
      <c r="R47" s="232" t="e">
        <f>Заявки!E48</f>
        <v>#DIV/0!</v>
      </c>
      <c r="S47" s="79"/>
      <c r="T47" s="232">
        <f t="shared" si="14"/>
        <v>0</v>
      </c>
      <c r="U47" s="79"/>
      <c r="V47" s="79"/>
      <c r="W47" s="79"/>
      <c r="X47" s="79"/>
      <c r="Y47" s="79"/>
      <c r="Z47" s="75"/>
      <c r="AA47" s="75"/>
      <c r="AB47" s="75"/>
      <c r="AC47" s="75"/>
      <c r="AD47" s="75"/>
      <c r="AE47" s="232">
        <f>Прогноз!R51</f>
        <v>0</v>
      </c>
      <c r="AF47" s="232">
        <f>Прогноз!R133</f>
        <v>0</v>
      </c>
      <c r="AG47" s="232">
        <f>Прогноз!R215</f>
        <v>0</v>
      </c>
      <c r="AH47" s="232">
        <f>Прогноз!R297</f>
        <v>0</v>
      </c>
      <c r="AI47" s="232">
        <f>Прогноз!R379</f>
        <v>0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</row>
    <row r="48" spans="1:60" ht="11.4" x14ac:dyDescent="0.2">
      <c r="A48" s="123" t="s">
        <v>109</v>
      </c>
      <c r="B48" s="252">
        <v>41</v>
      </c>
      <c r="C48" s="4" t="s">
        <v>53</v>
      </c>
      <c r="D48" s="232">
        <f t="shared" si="7"/>
        <v>0</v>
      </c>
      <c r="E48" s="232">
        <f t="shared" si="8"/>
        <v>0</v>
      </c>
      <c r="F48" s="232">
        <f t="shared" si="9"/>
        <v>0</v>
      </c>
      <c r="G48" s="232">
        <f t="shared" si="10"/>
        <v>0</v>
      </c>
      <c r="H48" s="232">
        <f t="shared" si="11"/>
        <v>0</v>
      </c>
      <c r="I48" s="63" t="s">
        <v>28</v>
      </c>
      <c r="J48" s="234">
        <f t="shared" si="12"/>
        <v>0</v>
      </c>
      <c r="K48" s="234" t="e">
        <f t="shared" si="1"/>
        <v>#DIV/0!</v>
      </c>
      <c r="L48" s="138">
        <f t="shared" si="15"/>
        <v>0</v>
      </c>
      <c r="M48" s="138">
        <f t="shared" si="16"/>
        <v>0</v>
      </c>
      <c r="N48" s="138">
        <f t="shared" si="17"/>
        <v>0</v>
      </c>
      <c r="O48" s="138">
        <f t="shared" si="18"/>
        <v>0</v>
      </c>
      <c r="P48" s="138">
        <f t="shared" si="19"/>
        <v>0</v>
      </c>
      <c r="Q48" s="236" t="e">
        <f t="shared" si="13"/>
        <v>#DIV/0!</v>
      </c>
      <c r="R48" s="232" t="e">
        <f>Заявки!E49</f>
        <v>#DIV/0!</v>
      </c>
      <c r="S48" s="79"/>
      <c r="T48" s="232">
        <f t="shared" si="14"/>
        <v>0</v>
      </c>
      <c r="U48" s="79"/>
      <c r="V48" s="79"/>
      <c r="W48" s="79"/>
      <c r="X48" s="79"/>
      <c r="Y48" s="79"/>
      <c r="Z48" s="75"/>
      <c r="AA48" s="75"/>
      <c r="AB48" s="75"/>
      <c r="AC48" s="75"/>
      <c r="AD48" s="75"/>
      <c r="AE48" s="232">
        <f>Прогноз!R52</f>
        <v>0</v>
      </c>
      <c r="AF48" s="232">
        <f>Прогноз!R134</f>
        <v>0</v>
      </c>
      <c r="AG48" s="232">
        <f>Прогноз!R216</f>
        <v>0</v>
      </c>
      <c r="AH48" s="232">
        <f>Прогноз!R298</f>
        <v>0</v>
      </c>
      <c r="AI48" s="232">
        <f>Прогноз!R380</f>
        <v>0</v>
      </c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</row>
    <row r="49" spans="1:60" ht="11.4" x14ac:dyDescent="0.2">
      <c r="A49" s="123" t="s">
        <v>109</v>
      </c>
      <c r="B49" s="252">
        <v>42</v>
      </c>
      <c r="C49" s="4" t="s">
        <v>53</v>
      </c>
      <c r="D49" s="232">
        <f t="shared" si="7"/>
        <v>0</v>
      </c>
      <c r="E49" s="232">
        <f t="shared" si="8"/>
        <v>0</v>
      </c>
      <c r="F49" s="232">
        <f t="shared" si="9"/>
        <v>0</v>
      </c>
      <c r="G49" s="232">
        <f t="shared" si="10"/>
        <v>0</v>
      </c>
      <c r="H49" s="232">
        <f t="shared" si="11"/>
        <v>0</v>
      </c>
      <c r="I49" s="63" t="s">
        <v>28</v>
      </c>
      <c r="J49" s="234">
        <f t="shared" si="12"/>
        <v>0</v>
      </c>
      <c r="K49" s="234" t="e">
        <f t="shared" si="1"/>
        <v>#DIV/0!</v>
      </c>
      <c r="L49" s="138">
        <f t="shared" si="15"/>
        <v>0</v>
      </c>
      <c r="M49" s="138">
        <f t="shared" si="16"/>
        <v>0</v>
      </c>
      <c r="N49" s="138">
        <f t="shared" si="17"/>
        <v>0</v>
      </c>
      <c r="O49" s="138">
        <f t="shared" si="18"/>
        <v>0</v>
      </c>
      <c r="P49" s="138">
        <f t="shared" si="19"/>
        <v>0</v>
      </c>
      <c r="Q49" s="236" t="e">
        <f t="shared" si="13"/>
        <v>#DIV/0!</v>
      </c>
      <c r="R49" s="232" t="e">
        <f>Заявки!$E$214</f>
        <v>#DIV/0!</v>
      </c>
      <c r="S49" s="79"/>
      <c r="T49" s="232">
        <f t="shared" si="14"/>
        <v>0</v>
      </c>
      <c r="U49" s="79"/>
      <c r="V49" s="79"/>
      <c r="W49" s="79"/>
      <c r="X49" s="79"/>
      <c r="Y49" s="79"/>
      <c r="Z49" s="75"/>
      <c r="AA49" s="75"/>
      <c r="AB49" s="75"/>
      <c r="AC49" s="75"/>
      <c r="AD49" s="75"/>
      <c r="AE49" s="232">
        <f>Прогноз!R53</f>
        <v>0</v>
      </c>
      <c r="AF49" s="232">
        <f>Прогноз!R135</f>
        <v>0</v>
      </c>
      <c r="AG49" s="232">
        <f>Прогноз!R217</f>
        <v>0</v>
      </c>
      <c r="AH49" s="232">
        <f>Прогноз!R299</f>
        <v>0</v>
      </c>
      <c r="AI49" s="232">
        <f>Прогноз!R381</f>
        <v>0</v>
      </c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</row>
    <row r="50" spans="1:60" ht="11.4" x14ac:dyDescent="0.2">
      <c r="A50" s="246" t="s">
        <v>109</v>
      </c>
      <c r="B50" s="255">
        <v>43</v>
      </c>
      <c r="C50" s="140" t="s">
        <v>54</v>
      </c>
      <c r="D50" s="233">
        <f t="shared" si="7"/>
        <v>0</v>
      </c>
      <c r="E50" s="233">
        <f t="shared" si="8"/>
        <v>0</v>
      </c>
      <c r="F50" s="233">
        <f t="shared" si="9"/>
        <v>0</v>
      </c>
      <c r="G50" s="233">
        <f t="shared" si="10"/>
        <v>0</v>
      </c>
      <c r="H50" s="233">
        <f t="shared" si="11"/>
        <v>0</v>
      </c>
      <c r="I50" s="143" t="s">
        <v>28</v>
      </c>
      <c r="J50" s="235">
        <f t="shared" si="12"/>
        <v>0</v>
      </c>
      <c r="K50" s="235" t="e">
        <f t="shared" si="1"/>
        <v>#DIV/0!</v>
      </c>
      <c r="L50" s="143">
        <f t="shared" si="15"/>
        <v>0</v>
      </c>
      <c r="M50" s="143">
        <f t="shared" si="16"/>
        <v>0</v>
      </c>
      <c r="N50" s="143">
        <f t="shared" si="17"/>
        <v>0</v>
      </c>
      <c r="O50" s="143">
        <f t="shared" si="18"/>
        <v>0</v>
      </c>
      <c r="P50" s="143">
        <f t="shared" si="19"/>
        <v>0</v>
      </c>
      <c r="Q50" s="237" t="e">
        <f t="shared" si="13"/>
        <v>#DIV/0!</v>
      </c>
      <c r="R50" s="233" t="e">
        <f>Заявки!E51</f>
        <v>#DIV/0!</v>
      </c>
      <c r="S50" s="80"/>
      <c r="T50" s="233">
        <f t="shared" si="14"/>
        <v>0</v>
      </c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233">
        <f>Прогноз!R54</f>
        <v>0</v>
      </c>
      <c r="AF50" s="233">
        <f>Прогноз!R136</f>
        <v>0</v>
      </c>
      <c r="AG50" s="233">
        <f>Прогноз!R218</f>
        <v>0</v>
      </c>
      <c r="AH50" s="233">
        <f>Прогноз!R300</f>
        <v>0</v>
      </c>
      <c r="AI50" s="233">
        <f>Прогноз!R382</f>
        <v>0</v>
      </c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</row>
    <row r="51" spans="1:60" ht="11.4" x14ac:dyDescent="0.2">
      <c r="A51" s="246" t="s">
        <v>109</v>
      </c>
      <c r="B51" s="255">
        <v>44</v>
      </c>
      <c r="C51" s="140" t="s">
        <v>54</v>
      </c>
      <c r="D51" s="233">
        <f t="shared" si="7"/>
        <v>0</v>
      </c>
      <c r="E51" s="233">
        <f t="shared" si="8"/>
        <v>0</v>
      </c>
      <c r="F51" s="233">
        <f t="shared" si="9"/>
        <v>0</v>
      </c>
      <c r="G51" s="233">
        <f t="shared" si="10"/>
        <v>0</v>
      </c>
      <c r="H51" s="233">
        <f t="shared" si="11"/>
        <v>0</v>
      </c>
      <c r="I51" s="143" t="s">
        <v>28</v>
      </c>
      <c r="J51" s="235">
        <f t="shared" si="12"/>
        <v>0</v>
      </c>
      <c r="K51" s="235" t="e">
        <f t="shared" si="1"/>
        <v>#DIV/0!</v>
      </c>
      <c r="L51" s="143">
        <f t="shared" si="15"/>
        <v>0</v>
      </c>
      <c r="M51" s="143">
        <f t="shared" si="16"/>
        <v>0</v>
      </c>
      <c r="N51" s="143">
        <f t="shared" si="17"/>
        <v>0</v>
      </c>
      <c r="O51" s="143">
        <f t="shared" si="18"/>
        <v>0</v>
      </c>
      <c r="P51" s="143">
        <f t="shared" si="19"/>
        <v>0</v>
      </c>
      <c r="Q51" s="237" t="e">
        <f t="shared" si="13"/>
        <v>#DIV/0!</v>
      </c>
      <c r="R51" s="233" t="e">
        <f>Заявки!E52</f>
        <v>#DIV/0!</v>
      </c>
      <c r="S51" s="80"/>
      <c r="T51" s="233">
        <f t="shared" si="14"/>
        <v>0</v>
      </c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233">
        <f>Прогноз!R55</f>
        <v>0</v>
      </c>
      <c r="AF51" s="233">
        <f>Прогноз!R137</f>
        <v>0</v>
      </c>
      <c r="AG51" s="233">
        <f>Прогноз!R219</f>
        <v>0</v>
      </c>
      <c r="AH51" s="233">
        <f>Прогноз!R301</f>
        <v>0</v>
      </c>
      <c r="AI51" s="233">
        <f>Прогноз!R383</f>
        <v>0</v>
      </c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</row>
    <row r="52" spans="1:60" ht="11.4" x14ac:dyDescent="0.2">
      <c r="A52" s="246" t="s">
        <v>109</v>
      </c>
      <c r="B52" s="255">
        <v>45</v>
      </c>
      <c r="C52" s="140" t="s">
        <v>54</v>
      </c>
      <c r="D52" s="233">
        <f t="shared" si="7"/>
        <v>0</v>
      </c>
      <c r="E52" s="233">
        <f t="shared" si="8"/>
        <v>0</v>
      </c>
      <c r="F52" s="233">
        <f t="shared" si="9"/>
        <v>0</v>
      </c>
      <c r="G52" s="233">
        <f t="shared" si="10"/>
        <v>0</v>
      </c>
      <c r="H52" s="233">
        <f t="shared" si="11"/>
        <v>0</v>
      </c>
      <c r="I52" s="143" t="s">
        <v>28</v>
      </c>
      <c r="J52" s="235">
        <f t="shared" si="12"/>
        <v>0</v>
      </c>
      <c r="K52" s="235" t="e">
        <f t="shared" si="1"/>
        <v>#DIV/0!</v>
      </c>
      <c r="L52" s="143">
        <f t="shared" si="15"/>
        <v>0</v>
      </c>
      <c r="M52" s="143">
        <f t="shared" si="16"/>
        <v>0</v>
      </c>
      <c r="N52" s="143">
        <f t="shared" si="17"/>
        <v>0</v>
      </c>
      <c r="O52" s="143">
        <f t="shared" si="18"/>
        <v>0</v>
      </c>
      <c r="P52" s="143">
        <f t="shared" si="19"/>
        <v>0</v>
      </c>
      <c r="Q52" s="237" t="e">
        <f t="shared" si="13"/>
        <v>#DIV/0!</v>
      </c>
      <c r="R52" s="233" t="e">
        <f>Заявки!E53</f>
        <v>#DIV/0!</v>
      </c>
      <c r="S52" s="80"/>
      <c r="T52" s="233">
        <f t="shared" si="14"/>
        <v>0</v>
      </c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233">
        <f>Прогноз!R56</f>
        <v>0</v>
      </c>
      <c r="AF52" s="233">
        <f>Прогноз!R138</f>
        <v>0</v>
      </c>
      <c r="AG52" s="233">
        <f>Прогноз!R220</f>
        <v>0</v>
      </c>
      <c r="AH52" s="233">
        <f>Прогноз!R302</f>
        <v>0</v>
      </c>
      <c r="AI52" s="233">
        <f>Прогноз!R384</f>
        <v>0</v>
      </c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</row>
    <row r="53" spans="1:60" ht="11.4" x14ac:dyDescent="0.2">
      <c r="A53" s="123" t="s">
        <v>109</v>
      </c>
      <c r="B53" s="252">
        <v>46</v>
      </c>
      <c r="C53" s="4" t="s">
        <v>53</v>
      </c>
      <c r="D53" s="232">
        <f t="shared" si="7"/>
        <v>0</v>
      </c>
      <c r="E53" s="232">
        <f t="shared" si="8"/>
        <v>0</v>
      </c>
      <c r="F53" s="232">
        <f t="shared" si="9"/>
        <v>0</v>
      </c>
      <c r="G53" s="232">
        <f t="shared" si="10"/>
        <v>0</v>
      </c>
      <c r="H53" s="232">
        <f t="shared" si="11"/>
        <v>0</v>
      </c>
      <c r="I53" s="63" t="s">
        <v>28</v>
      </c>
      <c r="J53" s="234">
        <f t="shared" si="12"/>
        <v>0</v>
      </c>
      <c r="K53" s="234" t="e">
        <f t="shared" si="1"/>
        <v>#DIV/0!</v>
      </c>
      <c r="L53" s="138">
        <f t="shared" si="15"/>
        <v>0</v>
      </c>
      <c r="M53" s="138">
        <f t="shared" si="16"/>
        <v>0</v>
      </c>
      <c r="N53" s="138">
        <f t="shared" si="17"/>
        <v>0</v>
      </c>
      <c r="O53" s="138">
        <f t="shared" si="18"/>
        <v>0</v>
      </c>
      <c r="P53" s="138">
        <f t="shared" si="19"/>
        <v>0</v>
      </c>
      <c r="Q53" s="236" t="e">
        <f t="shared" si="13"/>
        <v>#DIV/0!</v>
      </c>
      <c r="R53" s="232" t="e">
        <f>Заявки!E54</f>
        <v>#DIV/0!</v>
      </c>
      <c r="S53" s="79"/>
      <c r="T53" s="232">
        <f t="shared" si="14"/>
        <v>0</v>
      </c>
      <c r="U53" s="79"/>
      <c r="V53" s="79"/>
      <c r="W53" s="79"/>
      <c r="X53" s="79"/>
      <c r="Y53" s="79"/>
      <c r="Z53" s="75"/>
      <c r="AA53" s="75"/>
      <c r="AB53" s="75"/>
      <c r="AC53" s="75"/>
      <c r="AD53" s="75"/>
      <c r="AE53" s="232">
        <f>Прогноз!R57</f>
        <v>0</v>
      </c>
      <c r="AF53" s="232">
        <f>Прогноз!R139</f>
        <v>0</v>
      </c>
      <c r="AG53" s="232">
        <f>Прогноз!R221</f>
        <v>0</v>
      </c>
      <c r="AH53" s="232">
        <f>Прогноз!R303</f>
        <v>0</v>
      </c>
      <c r="AI53" s="232">
        <f>Прогноз!R385</f>
        <v>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</row>
    <row r="54" spans="1:60" ht="11.4" x14ac:dyDescent="0.2">
      <c r="A54" s="123" t="s">
        <v>109</v>
      </c>
      <c r="B54" s="252">
        <v>47</v>
      </c>
      <c r="C54" s="4" t="s">
        <v>53</v>
      </c>
      <c r="D54" s="232">
        <f t="shared" si="7"/>
        <v>0</v>
      </c>
      <c r="E54" s="232">
        <f t="shared" si="8"/>
        <v>0</v>
      </c>
      <c r="F54" s="232">
        <f t="shared" si="9"/>
        <v>0</v>
      </c>
      <c r="G54" s="232">
        <f t="shared" si="10"/>
        <v>0</v>
      </c>
      <c r="H54" s="232">
        <f t="shared" si="11"/>
        <v>0</v>
      </c>
      <c r="I54" s="63" t="s">
        <v>28</v>
      </c>
      <c r="J54" s="234">
        <f t="shared" si="12"/>
        <v>0</v>
      </c>
      <c r="K54" s="234" t="e">
        <f t="shared" si="1"/>
        <v>#DIV/0!</v>
      </c>
      <c r="L54" s="138">
        <f t="shared" si="15"/>
        <v>0</v>
      </c>
      <c r="M54" s="138">
        <f t="shared" si="16"/>
        <v>0</v>
      </c>
      <c r="N54" s="138">
        <f t="shared" si="17"/>
        <v>0</v>
      </c>
      <c r="O54" s="138">
        <f t="shared" si="18"/>
        <v>0</v>
      </c>
      <c r="P54" s="138">
        <f t="shared" si="19"/>
        <v>0</v>
      </c>
      <c r="Q54" s="236" t="e">
        <f t="shared" si="13"/>
        <v>#DIV/0!</v>
      </c>
      <c r="R54" s="232" t="e">
        <f>Заявки!E55</f>
        <v>#DIV/0!</v>
      </c>
      <c r="S54" s="79"/>
      <c r="T54" s="232">
        <f t="shared" si="14"/>
        <v>0</v>
      </c>
      <c r="U54" s="79"/>
      <c r="V54" s="79"/>
      <c r="W54" s="79"/>
      <c r="X54" s="79"/>
      <c r="Y54" s="79"/>
      <c r="Z54" s="75"/>
      <c r="AA54" s="75"/>
      <c r="AB54" s="75"/>
      <c r="AC54" s="75"/>
      <c r="AD54" s="75"/>
      <c r="AE54" s="232">
        <f>Прогноз!R58</f>
        <v>0</v>
      </c>
      <c r="AF54" s="232">
        <f>Прогноз!R140</f>
        <v>0</v>
      </c>
      <c r="AG54" s="232">
        <f>Прогноз!R222</f>
        <v>0</v>
      </c>
      <c r="AH54" s="232">
        <f>Прогноз!R304</f>
        <v>0</v>
      </c>
      <c r="AI54" s="232">
        <f>Прогноз!R386</f>
        <v>0</v>
      </c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</row>
    <row r="55" spans="1:60" ht="11.4" x14ac:dyDescent="0.2">
      <c r="A55" s="123" t="s">
        <v>109</v>
      </c>
      <c r="B55" s="252">
        <v>48</v>
      </c>
      <c r="C55" s="4" t="s">
        <v>53</v>
      </c>
      <c r="D55" s="232">
        <f t="shared" si="7"/>
        <v>0</v>
      </c>
      <c r="E55" s="232">
        <f t="shared" si="8"/>
        <v>0</v>
      </c>
      <c r="F55" s="232">
        <f t="shared" si="9"/>
        <v>0</v>
      </c>
      <c r="G55" s="232">
        <f t="shared" si="10"/>
        <v>0</v>
      </c>
      <c r="H55" s="232">
        <f t="shared" si="11"/>
        <v>0</v>
      </c>
      <c r="I55" s="63" t="s">
        <v>28</v>
      </c>
      <c r="J55" s="234">
        <f t="shared" si="12"/>
        <v>0</v>
      </c>
      <c r="K55" s="234" t="e">
        <f t="shared" si="1"/>
        <v>#DIV/0!</v>
      </c>
      <c r="L55" s="138">
        <f t="shared" si="15"/>
        <v>0</v>
      </c>
      <c r="M55" s="138">
        <f t="shared" si="16"/>
        <v>0</v>
      </c>
      <c r="N55" s="138">
        <f t="shared" si="17"/>
        <v>0</v>
      </c>
      <c r="O55" s="138">
        <f t="shared" si="18"/>
        <v>0</v>
      </c>
      <c r="P55" s="138">
        <f t="shared" si="19"/>
        <v>0</v>
      </c>
      <c r="Q55" s="236" t="e">
        <f t="shared" si="13"/>
        <v>#DIV/0!</v>
      </c>
      <c r="R55" s="232" t="e">
        <f>Заявки!E56</f>
        <v>#DIV/0!</v>
      </c>
      <c r="S55" s="79"/>
      <c r="T55" s="232">
        <f t="shared" si="14"/>
        <v>0</v>
      </c>
      <c r="U55" s="79"/>
      <c r="V55" s="79"/>
      <c r="W55" s="79"/>
      <c r="X55" s="79"/>
      <c r="Y55" s="79"/>
      <c r="Z55" s="75"/>
      <c r="AA55" s="75"/>
      <c r="AB55" s="75"/>
      <c r="AC55" s="75"/>
      <c r="AD55" s="75"/>
      <c r="AE55" s="232">
        <f>Прогноз!R59</f>
        <v>0</v>
      </c>
      <c r="AF55" s="232">
        <f>Прогноз!R141</f>
        <v>0</v>
      </c>
      <c r="AG55" s="232">
        <f>Прогноз!R223</f>
        <v>0</v>
      </c>
      <c r="AH55" s="232">
        <f>Прогноз!R305</f>
        <v>0</v>
      </c>
      <c r="AI55" s="232">
        <f>Прогноз!R387</f>
        <v>0</v>
      </c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</row>
    <row r="56" spans="1:60" ht="11.4" x14ac:dyDescent="0.2">
      <c r="A56" s="246" t="s">
        <v>109</v>
      </c>
      <c r="B56" s="255">
        <v>49</v>
      </c>
      <c r="C56" s="4" t="s">
        <v>54</v>
      </c>
      <c r="D56" s="233">
        <f t="shared" si="7"/>
        <v>0</v>
      </c>
      <c r="E56" s="233">
        <f t="shared" si="8"/>
        <v>0</v>
      </c>
      <c r="F56" s="233">
        <f t="shared" si="9"/>
        <v>0</v>
      </c>
      <c r="G56" s="233">
        <f t="shared" si="10"/>
        <v>0</v>
      </c>
      <c r="H56" s="233">
        <f t="shared" si="11"/>
        <v>0</v>
      </c>
      <c r="I56" s="143" t="s">
        <v>28</v>
      </c>
      <c r="J56" s="235">
        <f t="shared" si="12"/>
        <v>0</v>
      </c>
      <c r="K56" s="235" t="e">
        <f t="shared" si="1"/>
        <v>#DIV/0!</v>
      </c>
      <c r="L56" s="143">
        <f t="shared" si="15"/>
        <v>0</v>
      </c>
      <c r="M56" s="143">
        <f t="shared" si="16"/>
        <v>0</v>
      </c>
      <c r="N56" s="143">
        <f t="shared" si="17"/>
        <v>0</v>
      </c>
      <c r="O56" s="143">
        <f t="shared" si="18"/>
        <v>0</v>
      </c>
      <c r="P56" s="143">
        <f t="shared" si="19"/>
        <v>0</v>
      </c>
      <c r="Q56" s="237" t="e">
        <f t="shared" si="13"/>
        <v>#DIV/0!</v>
      </c>
      <c r="R56" s="233" t="e">
        <f>Заявки!E57</f>
        <v>#DIV/0!</v>
      </c>
      <c r="S56" s="80"/>
      <c r="T56" s="233">
        <f t="shared" si="14"/>
        <v>0</v>
      </c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233">
        <f>Прогноз!R60</f>
        <v>0</v>
      </c>
      <c r="AF56" s="233">
        <f>Прогноз!R142</f>
        <v>0</v>
      </c>
      <c r="AG56" s="233">
        <f>Прогноз!R224</f>
        <v>0</v>
      </c>
      <c r="AH56" s="233">
        <f>Прогноз!R306</f>
        <v>0</v>
      </c>
      <c r="AI56" s="233">
        <f>Прогноз!R388</f>
        <v>0</v>
      </c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</row>
    <row r="57" spans="1:60" ht="11.4" x14ac:dyDescent="0.2">
      <c r="A57" s="123" t="s">
        <v>109</v>
      </c>
      <c r="B57" s="252">
        <v>50</v>
      </c>
      <c r="C57" s="4" t="s">
        <v>53</v>
      </c>
      <c r="D57" s="232">
        <f t="shared" si="7"/>
        <v>0</v>
      </c>
      <c r="E57" s="232">
        <f t="shared" si="8"/>
        <v>0</v>
      </c>
      <c r="F57" s="232">
        <f t="shared" si="9"/>
        <v>0</v>
      </c>
      <c r="G57" s="232">
        <f t="shared" si="10"/>
        <v>0</v>
      </c>
      <c r="H57" s="232">
        <f t="shared" si="11"/>
        <v>0</v>
      </c>
      <c r="I57" s="63" t="s">
        <v>28</v>
      </c>
      <c r="J57" s="234">
        <f t="shared" si="12"/>
        <v>0</v>
      </c>
      <c r="K57" s="234" t="e">
        <f t="shared" si="1"/>
        <v>#DIV/0!</v>
      </c>
      <c r="L57" s="138">
        <f t="shared" si="15"/>
        <v>0</v>
      </c>
      <c r="M57" s="138">
        <f t="shared" si="16"/>
        <v>0</v>
      </c>
      <c r="N57" s="138">
        <f t="shared" si="17"/>
        <v>0</v>
      </c>
      <c r="O57" s="138">
        <f t="shared" si="18"/>
        <v>0</v>
      </c>
      <c r="P57" s="138">
        <f t="shared" si="19"/>
        <v>0</v>
      </c>
      <c r="Q57" s="236" t="e">
        <f t="shared" si="13"/>
        <v>#DIV/0!</v>
      </c>
      <c r="R57" s="232" t="e">
        <f>Заявки!E58</f>
        <v>#DIV/0!</v>
      </c>
      <c r="S57" s="79"/>
      <c r="T57" s="232">
        <f t="shared" si="14"/>
        <v>0</v>
      </c>
      <c r="U57" s="79"/>
      <c r="V57" s="79"/>
      <c r="W57" s="79"/>
      <c r="X57" s="79"/>
      <c r="Y57" s="79"/>
      <c r="Z57" s="75"/>
      <c r="AA57" s="75"/>
      <c r="AB57" s="75"/>
      <c r="AC57" s="75"/>
      <c r="AD57" s="75"/>
      <c r="AE57" s="232">
        <f>Прогноз!R61</f>
        <v>0</v>
      </c>
      <c r="AF57" s="232">
        <f>Прогноз!R143</f>
        <v>0</v>
      </c>
      <c r="AG57" s="232">
        <f>Прогноз!R225</f>
        <v>0</v>
      </c>
      <c r="AH57" s="232">
        <f>Прогноз!R307</f>
        <v>0</v>
      </c>
      <c r="AI57" s="232">
        <f>Прогноз!R389</f>
        <v>0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</row>
    <row r="58" spans="1:60" ht="11.4" x14ac:dyDescent="0.2">
      <c r="A58" s="123" t="s">
        <v>109</v>
      </c>
      <c r="B58" s="252">
        <v>51</v>
      </c>
      <c r="C58" s="4" t="s">
        <v>53</v>
      </c>
      <c r="D58" s="232">
        <f t="shared" si="7"/>
        <v>0</v>
      </c>
      <c r="E58" s="232">
        <f t="shared" si="8"/>
        <v>0</v>
      </c>
      <c r="F58" s="232">
        <f t="shared" si="9"/>
        <v>0</v>
      </c>
      <c r="G58" s="232">
        <f t="shared" si="10"/>
        <v>0</v>
      </c>
      <c r="H58" s="232">
        <f t="shared" si="11"/>
        <v>0</v>
      </c>
      <c r="I58" s="63" t="s">
        <v>28</v>
      </c>
      <c r="J58" s="234">
        <f t="shared" si="12"/>
        <v>0</v>
      </c>
      <c r="K58" s="234" t="e">
        <f t="shared" si="1"/>
        <v>#DIV/0!</v>
      </c>
      <c r="L58" s="138">
        <f t="shared" si="15"/>
        <v>0</v>
      </c>
      <c r="M58" s="138">
        <f t="shared" si="16"/>
        <v>0</v>
      </c>
      <c r="N58" s="138">
        <f t="shared" si="17"/>
        <v>0</v>
      </c>
      <c r="O58" s="138">
        <f t="shared" si="18"/>
        <v>0</v>
      </c>
      <c r="P58" s="138">
        <f t="shared" si="19"/>
        <v>0</v>
      </c>
      <c r="Q58" s="236" t="e">
        <f t="shared" si="13"/>
        <v>#DIV/0!</v>
      </c>
      <c r="R58" s="232" t="e">
        <f>Заявки!E59</f>
        <v>#DIV/0!</v>
      </c>
      <c r="S58" s="79"/>
      <c r="T58" s="232">
        <f t="shared" si="14"/>
        <v>0</v>
      </c>
      <c r="U58" s="79"/>
      <c r="V58" s="79"/>
      <c r="W58" s="79"/>
      <c r="X58" s="79"/>
      <c r="Y58" s="79"/>
      <c r="Z58" s="75"/>
      <c r="AA58" s="75"/>
      <c r="AB58" s="75"/>
      <c r="AC58" s="75"/>
      <c r="AD58" s="75"/>
      <c r="AE58" s="232">
        <f>Прогноз!R62</f>
        <v>0</v>
      </c>
      <c r="AF58" s="232">
        <f>Прогноз!R144</f>
        <v>0</v>
      </c>
      <c r="AG58" s="232">
        <f>Прогноз!R226</f>
        <v>0</v>
      </c>
      <c r="AH58" s="232">
        <f>Прогноз!R308</f>
        <v>0</v>
      </c>
      <c r="AI58" s="232">
        <f>Прогноз!R390</f>
        <v>0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</row>
    <row r="59" spans="1:60" ht="11.4" x14ac:dyDescent="0.2">
      <c r="A59" s="123" t="s">
        <v>109</v>
      </c>
      <c r="B59" s="254">
        <v>52</v>
      </c>
      <c r="C59" s="4" t="s">
        <v>53</v>
      </c>
      <c r="D59" s="232">
        <f t="shared" si="7"/>
        <v>0</v>
      </c>
      <c r="E59" s="232">
        <f t="shared" si="8"/>
        <v>0</v>
      </c>
      <c r="F59" s="232">
        <f t="shared" si="9"/>
        <v>0</v>
      </c>
      <c r="G59" s="232">
        <f t="shared" si="10"/>
        <v>0</v>
      </c>
      <c r="H59" s="232">
        <f t="shared" si="11"/>
        <v>0</v>
      </c>
      <c r="I59" s="63" t="s">
        <v>28</v>
      </c>
      <c r="J59" s="234">
        <f t="shared" si="12"/>
        <v>0</v>
      </c>
      <c r="K59" s="234" t="e">
        <f t="shared" si="1"/>
        <v>#DIV/0!</v>
      </c>
      <c r="L59" s="138">
        <f t="shared" si="15"/>
        <v>0</v>
      </c>
      <c r="M59" s="138">
        <f t="shared" si="16"/>
        <v>0</v>
      </c>
      <c r="N59" s="138">
        <f t="shared" si="17"/>
        <v>0</v>
      </c>
      <c r="O59" s="138">
        <f t="shared" si="18"/>
        <v>0</v>
      </c>
      <c r="P59" s="138">
        <f t="shared" si="19"/>
        <v>0</v>
      </c>
      <c r="Q59" s="236" t="e">
        <f t="shared" si="13"/>
        <v>#DIV/0!</v>
      </c>
      <c r="R59" s="232" t="e">
        <f>Заявки!E60</f>
        <v>#DIV/0!</v>
      </c>
      <c r="S59" s="79"/>
      <c r="T59" s="232">
        <f t="shared" si="14"/>
        <v>0</v>
      </c>
      <c r="U59" s="79"/>
      <c r="V59" s="79"/>
      <c r="W59" s="79"/>
      <c r="X59" s="79"/>
      <c r="Y59" s="79"/>
      <c r="Z59" s="75"/>
      <c r="AA59" s="75"/>
      <c r="AB59" s="75"/>
      <c r="AC59" s="75"/>
      <c r="AD59" s="75"/>
      <c r="AE59" s="232">
        <f>Прогноз!R63</f>
        <v>0</v>
      </c>
      <c r="AF59" s="232">
        <f>Прогноз!R145</f>
        <v>0</v>
      </c>
      <c r="AG59" s="232">
        <f>Прогноз!R227</f>
        <v>0</v>
      </c>
      <c r="AH59" s="232">
        <f>Прогноз!R309</f>
        <v>0</v>
      </c>
      <c r="AI59" s="232">
        <f>Прогноз!R391</f>
        <v>0</v>
      </c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</row>
    <row r="60" spans="1:60" ht="11.4" x14ac:dyDescent="0.2">
      <c r="A60" s="123" t="s">
        <v>109</v>
      </c>
      <c r="B60" s="254">
        <v>53</v>
      </c>
      <c r="C60" s="4" t="s">
        <v>53</v>
      </c>
      <c r="D60" s="232">
        <f t="shared" si="7"/>
        <v>0</v>
      </c>
      <c r="E60" s="232">
        <f t="shared" si="8"/>
        <v>0</v>
      </c>
      <c r="F60" s="232">
        <f t="shared" si="9"/>
        <v>0</v>
      </c>
      <c r="G60" s="232">
        <f t="shared" si="10"/>
        <v>0</v>
      </c>
      <c r="H60" s="232">
        <f t="shared" si="11"/>
        <v>0</v>
      </c>
      <c r="I60" s="63" t="s">
        <v>28</v>
      </c>
      <c r="J60" s="234">
        <f t="shared" si="12"/>
        <v>0</v>
      </c>
      <c r="K60" s="234" t="e">
        <f t="shared" si="1"/>
        <v>#DIV/0!</v>
      </c>
      <c r="L60" s="138">
        <f t="shared" si="15"/>
        <v>0</v>
      </c>
      <c r="M60" s="138">
        <f t="shared" si="16"/>
        <v>0</v>
      </c>
      <c r="N60" s="138">
        <f t="shared" si="17"/>
        <v>0</v>
      </c>
      <c r="O60" s="138">
        <f t="shared" si="18"/>
        <v>0</v>
      </c>
      <c r="P60" s="138">
        <f t="shared" si="19"/>
        <v>0</v>
      </c>
      <c r="Q60" s="236" t="e">
        <f t="shared" si="13"/>
        <v>#DIV/0!</v>
      </c>
      <c r="R60" s="232" t="e">
        <f>Заявки!E61</f>
        <v>#DIV/0!</v>
      </c>
      <c r="S60" s="79"/>
      <c r="T60" s="232">
        <f t="shared" si="14"/>
        <v>0</v>
      </c>
      <c r="U60" s="79"/>
      <c r="V60" s="79"/>
      <c r="W60" s="79"/>
      <c r="X60" s="79"/>
      <c r="Y60" s="79"/>
      <c r="Z60" s="75"/>
      <c r="AA60" s="75"/>
      <c r="AB60" s="75"/>
      <c r="AC60" s="75"/>
      <c r="AD60" s="75"/>
      <c r="AE60" s="232">
        <f>Прогноз!R64</f>
        <v>0</v>
      </c>
      <c r="AF60" s="232">
        <f>Прогноз!R146</f>
        <v>0</v>
      </c>
      <c r="AG60" s="232">
        <f>Прогноз!R228</f>
        <v>0</v>
      </c>
      <c r="AH60" s="232">
        <f>Прогноз!R310</f>
        <v>0</v>
      </c>
      <c r="AI60" s="232">
        <f>Прогноз!R392</f>
        <v>0</v>
      </c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</row>
    <row r="61" spans="1:60" ht="11.4" x14ac:dyDescent="0.2">
      <c r="A61" s="123" t="s">
        <v>109</v>
      </c>
      <c r="B61" s="256">
        <v>54</v>
      </c>
      <c r="C61" s="4" t="s">
        <v>53</v>
      </c>
      <c r="D61" s="232">
        <f t="shared" si="7"/>
        <v>0</v>
      </c>
      <c r="E61" s="232">
        <f t="shared" si="8"/>
        <v>0</v>
      </c>
      <c r="F61" s="232">
        <f t="shared" si="9"/>
        <v>0</v>
      </c>
      <c r="G61" s="232">
        <f t="shared" si="10"/>
        <v>0</v>
      </c>
      <c r="H61" s="232">
        <f t="shared" si="11"/>
        <v>0</v>
      </c>
      <c r="I61" s="63" t="s">
        <v>28</v>
      </c>
      <c r="J61" s="234">
        <f t="shared" si="12"/>
        <v>0</v>
      </c>
      <c r="K61" s="234" t="e">
        <f t="shared" si="1"/>
        <v>#DIV/0!</v>
      </c>
      <c r="L61" s="138">
        <f t="shared" si="15"/>
        <v>0</v>
      </c>
      <c r="M61" s="138">
        <f t="shared" si="16"/>
        <v>0</v>
      </c>
      <c r="N61" s="138">
        <f t="shared" si="17"/>
        <v>0</v>
      </c>
      <c r="O61" s="138">
        <f t="shared" si="18"/>
        <v>0</v>
      </c>
      <c r="P61" s="138">
        <f t="shared" si="19"/>
        <v>0</v>
      </c>
      <c r="Q61" s="236" t="e">
        <f t="shared" si="13"/>
        <v>#DIV/0!</v>
      </c>
      <c r="R61" s="232" t="e">
        <f>Заявки!E62</f>
        <v>#DIV/0!</v>
      </c>
      <c r="S61" s="79"/>
      <c r="T61" s="232">
        <f t="shared" si="14"/>
        <v>0</v>
      </c>
      <c r="U61" s="79"/>
      <c r="V61" s="79"/>
      <c r="W61" s="79"/>
      <c r="X61" s="79"/>
      <c r="Y61" s="79"/>
      <c r="Z61" s="75"/>
      <c r="AA61" s="75"/>
      <c r="AB61" s="75"/>
      <c r="AC61" s="75"/>
      <c r="AD61" s="75"/>
      <c r="AE61" s="232">
        <f>Прогноз!R65</f>
        <v>0</v>
      </c>
      <c r="AF61" s="232">
        <f>Прогноз!R147</f>
        <v>0</v>
      </c>
      <c r="AG61" s="232">
        <f>Прогноз!R229</f>
        <v>0</v>
      </c>
      <c r="AH61" s="232">
        <f>Прогноз!R311</f>
        <v>0</v>
      </c>
      <c r="AI61" s="232">
        <f>Прогноз!R393</f>
        <v>0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</row>
    <row r="62" spans="1:60" ht="11.4" x14ac:dyDescent="0.2">
      <c r="A62" s="123" t="s">
        <v>109</v>
      </c>
      <c r="B62" s="254">
        <v>55</v>
      </c>
      <c r="C62" s="4" t="s">
        <v>53</v>
      </c>
      <c r="D62" s="232">
        <f t="shared" si="7"/>
        <v>0</v>
      </c>
      <c r="E62" s="232">
        <f t="shared" si="8"/>
        <v>0</v>
      </c>
      <c r="F62" s="232">
        <f t="shared" si="9"/>
        <v>0</v>
      </c>
      <c r="G62" s="232">
        <f t="shared" si="10"/>
        <v>0</v>
      </c>
      <c r="H62" s="232">
        <f t="shared" si="11"/>
        <v>0</v>
      </c>
      <c r="I62" s="63" t="s">
        <v>28</v>
      </c>
      <c r="J62" s="234">
        <f t="shared" si="12"/>
        <v>0</v>
      </c>
      <c r="K62" s="234" t="e">
        <f t="shared" si="1"/>
        <v>#DIV/0!</v>
      </c>
      <c r="L62" s="138">
        <f t="shared" si="15"/>
        <v>0</v>
      </c>
      <c r="M62" s="138">
        <f t="shared" si="16"/>
        <v>0</v>
      </c>
      <c r="N62" s="138">
        <f t="shared" si="17"/>
        <v>0</v>
      </c>
      <c r="O62" s="138">
        <f t="shared" si="18"/>
        <v>0</v>
      </c>
      <c r="P62" s="138">
        <f t="shared" si="19"/>
        <v>0</v>
      </c>
      <c r="Q62" s="236" t="e">
        <f t="shared" si="13"/>
        <v>#DIV/0!</v>
      </c>
      <c r="R62" s="232" t="e">
        <f>Заявки!E63</f>
        <v>#DIV/0!</v>
      </c>
      <c r="S62" s="79"/>
      <c r="T62" s="232">
        <f t="shared" si="14"/>
        <v>0</v>
      </c>
      <c r="U62" s="79"/>
      <c r="V62" s="79"/>
      <c r="W62" s="79"/>
      <c r="X62" s="79"/>
      <c r="Y62" s="79"/>
      <c r="Z62" s="75"/>
      <c r="AA62" s="75"/>
      <c r="AB62" s="75"/>
      <c r="AC62" s="75"/>
      <c r="AD62" s="75"/>
      <c r="AE62" s="232">
        <f>Прогноз!R66</f>
        <v>0</v>
      </c>
      <c r="AF62" s="232">
        <f>Прогноз!R148</f>
        <v>0</v>
      </c>
      <c r="AG62" s="232">
        <f>Прогноз!R230</f>
        <v>0</v>
      </c>
      <c r="AH62" s="232">
        <f>Прогноз!R312</f>
        <v>0</v>
      </c>
      <c r="AI62" s="232">
        <f>Прогноз!R394</f>
        <v>0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</row>
    <row r="63" spans="1:60" ht="11.4" x14ac:dyDescent="0.2">
      <c r="A63" s="123" t="s">
        <v>109</v>
      </c>
      <c r="B63" s="254">
        <v>56</v>
      </c>
      <c r="C63" s="4" t="s">
        <v>53</v>
      </c>
      <c r="D63" s="232">
        <f t="shared" si="7"/>
        <v>0</v>
      </c>
      <c r="E63" s="232">
        <f t="shared" si="8"/>
        <v>0</v>
      </c>
      <c r="F63" s="232">
        <f t="shared" si="9"/>
        <v>0</v>
      </c>
      <c r="G63" s="232">
        <f t="shared" si="10"/>
        <v>0</v>
      </c>
      <c r="H63" s="232">
        <f t="shared" si="11"/>
        <v>0</v>
      </c>
      <c r="I63" s="63" t="s">
        <v>28</v>
      </c>
      <c r="J63" s="234">
        <f t="shared" si="12"/>
        <v>0</v>
      </c>
      <c r="K63" s="234" t="e">
        <f t="shared" si="1"/>
        <v>#DIV/0!</v>
      </c>
      <c r="L63" s="138">
        <f t="shared" si="15"/>
        <v>0</v>
      </c>
      <c r="M63" s="138">
        <f t="shared" si="16"/>
        <v>0</v>
      </c>
      <c r="N63" s="138">
        <f t="shared" si="17"/>
        <v>0</v>
      </c>
      <c r="O63" s="138">
        <f t="shared" si="18"/>
        <v>0</v>
      </c>
      <c r="P63" s="138">
        <f t="shared" si="19"/>
        <v>0</v>
      </c>
      <c r="Q63" s="236" t="e">
        <f t="shared" si="13"/>
        <v>#DIV/0!</v>
      </c>
      <c r="R63" s="232" t="e">
        <f>Заявки!E64</f>
        <v>#DIV/0!</v>
      </c>
      <c r="S63" s="79"/>
      <c r="T63" s="232">
        <f t="shared" si="14"/>
        <v>0</v>
      </c>
      <c r="U63" s="79"/>
      <c r="V63" s="79"/>
      <c r="W63" s="79"/>
      <c r="X63" s="79"/>
      <c r="Y63" s="79"/>
      <c r="Z63" s="75"/>
      <c r="AA63" s="75"/>
      <c r="AB63" s="75"/>
      <c r="AC63" s="75"/>
      <c r="AD63" s="75"/>
      <c r="AE63" s="232">
        <f>Прогноз!R67</f>
        <v>0</v>
      </c>
      <c r="AF63" s="232">
        <f>Прогноз!R149</f>
        <v>0</v>
      </c>
      <c r="AG63" s="232">
        <f>Прогноз!R231</f>
        <v>0</v>
      </c>
      <c r="AH63" s="232">
        <f>Прогноз!R313</f>
        <v>0</v>
      </c>
      <c r="AI63" s="232">
        <f>Прогноз!R395</f>
        <v>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</row>
    <row r="64" spans="1:60" ht="11.4" x14ac:dyDescent="0.2">
      <c r="A64" s="123" t="s">
        <v>109</v>
      </c>
      <c r="B64" s="254">
        <v>57</v>
      </c>
      <c r="C64" s="4" t="s">
        <v>53</v>
      </c>
      <c r="D64" s="232">
        <f t="shared" si="7"/>
        <v>0</v>
      </c>
      <c r="E64" s="232">
        <f t="shared" si="8"/>
        <v>0</v>
      </c>
      <c r="F64" s="232">
        <f t="shared" si="9"/>
        <v>0</v>
      </c>
      <c r="G64" s="232">
        <f t="shared" si="10"/>
        <v>0</v>
      </c>
      <c r="H64" s="232">
        <f t="shared" si="11"/>
        <v>0</v>
      </c>
      <c r="I64" s="63" t="s">
        <v>28</v>
      </c>
      <c r="J64" s="234">
        <f t="shared" si="12"/>
        <v>0</v>
      </c>
      <c r="K64" s="234" t="e">
        <f t="shared" si="1"/>
        <v>#DIV/0!</v>
      </c>
      <c r="L64" s="138">
        <f t="shared" si="15"/>
        <v>0</v>
      </c>
      <c r="M64" s="138">
        <f t="shared" si="16"/>
        <v>0</v>
      </c>
      <c r="N64" s="138">
        <f t="shared" si="17"/>
        <v>0</v>
      </c>
      <c r="O64" s="138">
        <f t="shared" si="18"/>
        <v>0</v>
      </c>
      <c r="P64" s="138">
        <f t="shared" si="19"/>
        <v>0</v>
      </c>
      <c r="Q64" s="236" t="e">
        <f t="shared" si="13"/>
        <v>#DIV/0!</v>
      </c>
      <c r="R64" s="232" t="e">
        <f>Заявки!E65</f>
        <v>#DIV/0!</v>
      </c>
      <c r="S64" s="79"/>
      <c r="T64" s="232">
        <f t="shared" si="14"/>
        <v>0</v>
      </c>
      <c r="U64" s="79"/>
      <c r="V64" s="79"/>
      <c r="W64" s="79"/>
      <c r="X64" s="79"/>
      <c r="Y64" s="79"/>
      <c r="Z64" s="75"/>
      <c r="AA64" s="75"/>
      <c r="AB64" s="75"/>
      <c r="AC64" s="75"/>
      <c r="AD64" s="75"/>
      <c r="AE64" s="232">
        <f>Прогноз!R68</f>
        <v>0</v>
      </c>
      <c r="AF64" s="232">
        <f>Прогноз!R150</f>
        <v>0</v>
      </c>
      <c r="AG64" s="232">
        <f>Прогноз!R232</f>
        <v>0</v>
      </c>
      <c r="AH64" s="232">
        <f>Прогноз!R314</f>
        <v>0</v>
      </c>
      <c r="AI64" s="232">
        <f>Прогноз!R396</f>
        <v>0</v>
      </c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</row>
    <row r="65" spans="1:60" ht="11.4" x14ac:dyDescent="0.2">
      <c r="A65" s="123" t="s">
        <v>109</v>
      </c>
      <c r="B65" s="254">
        <v>58</v>
      </c>
      <c r="C65" s="4" t="s">
        <v>53</v>
      </c>
      <c r="D65" s="232">
        <f t="shared" si="7"/>
        <v>0</v>
      </c>
      <c r="E65" s="232">
        <f t="shared" si="8"/>
        <v>0</v>
      </c>
      <c r="F65" s="232">
        <f t="shared" si="9"/>
        <v>0</v>
      </c>
      <c r="G65" s="232">
        <f t="shared" si="10"/>
        <v>0</v>
      </c>
      <c r="H65" s="232">
        <f t="shared" si="11"/>
        <v>0</v>
      </c>
      <c r="I65" s="63" t="s">
        <v>28</v>
      </c>
      <c r="J65" s="234">
        <f t="shared" si="12"/>
        <v>0</v>
      </c>
      <c r="K65" s="234" t="e">
        <f t="shared" si="1"/>
        <v>#DIV/0!</v>
      </c>
      <c r="L65" s="138">
        <f t="shared" si="15"/>
        <v>0</v>
      </c>
      <c r="M65" s="138">
        <f t="shared" si="16"/>
        <v>0</v>
      </c>
      <c r="N65" s="138">
        <f t="shared" si="17"/>
        <v>0</v>
      </c>
      <c r="O65" s="138">
        <f t="shared" si="18"/>
        <v>0</v>
      </c>
      <c r="P65" s="138">
        <f t="shared" si="19"/>
        <v>0</v>
      </c>
      <c r="Q65" s="236" t="e">
        <f t="shared" si="13"/>
        <v>#DIV/0!</v>
      </c>
      <c r="R65" s="232" t="e">
        <f>Заявки!E66</f>
        <v>#DIV/0!</v>
      </c>
      <c r="S65" s="79"/>
      <c r="T65" s="232">
        <f t="shared" si="14"/>
        <v>0</v>
      </c>
      <c r="U65" s="79"/>
      <c r="V65" s="79"/>
      <c r="W65" s="79"/>
      <c r="X65" s="79"/>
      <c r="Y65" s="79"/>
      <c r="Z65" s="75"/>
      <c r="AA65" s="75"/>
      <c r="AB65" s="75"/>
      <c r="AC65" s="75"/>
      <c r="AD65" s="75"/>
      <c r="AE65" s="232">
        <f>Прогноз!R69</f>
        <v>0</v>
      </c>
      <c r="AF65" s="232">
        <f>Прогноз!R151</f>
        <v>0</v>
      </c>
      <c r="AG65" s="232">
        <f>Прогноз!R233</f>
        <v>0</v>
      </c>
      <c r="AH65" s="232">
        <f>Прогноз!R315</f>
        <v>0</v>
      </c>
      <c r="AI65" s="232">
        <f>Прогноз!R397</f>
        <v>0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</row>
    <row r="66" spans="1:60" ht="11.4" x14ac:dyDescent="0.2">
      <c r="A66" s="123" t="s">
        <v>109</v>
      </c>
      <c r="B66" s="254">
        <v>59</v>
      </c>
      <c r="C66" s="4" t="s">
        <v>53</v>
      </c>
      <c r="D66" s="232">
        <f t="shared" si="7"/>
        <v>0</v>
      </c>
      <c r="E66" s="232">
        <f t="shared" si="8"/>
        <v>0</v>
      </c>
      <c r="F66" s="232">
        <f t="shared" si="9"/>
        <v>0</v>
      </c>
      <c r="G66" s="232">
        <f t="shared" si="10"/>
        <v>0</v>
      </c>
      <c r="H66" s="232">
        <f t="shared" si="11"/>
        <v>0</v>
      </c>
      <c r="I66" s="63" t="s">
        <v>28</v>
      </c>
      <c r="J66" s="234">
        <f t="shared" si="12"/>
        <v>0</v>
      </c>
      <c r="K66" s="234" t="e">
        <f t="shared" si="1"/>
        <v>#DIV/0!</v>
      </c>
      <c r="L66" s="138">
        <f t="shared" si="15"/>
        <v>0</v>
      </c>
      <c r="M66" s="138">
        <f t="shared" si="16"/>
        <v>0</v>
      </c>
      <c r="N66" s="138">
        <f t="shared" si="17"/>
        <v>0</v>
      </c>
      <c r="O66" s="138">
        <f t="shared" si="18"/>
        <v>0</v>
      </c>
      <c r="P66" s="138">
        <f t="shared" si="19"/>
        <v>0</v>
      </c>
      <c r="Q66" s="236" t="e">
        <f t="shared" si="13"/>
        <v>#DIV/0!</v>
      </c>
      <c r="R66" s="232" t="e">
        <f>Заявки!E67</f>
        <v>#DIV/0!</v>
      </c>
      <c r="S66" s="79"/>
      <c r="T66" s="232">
        <f t="shared" si="14"/>
        <v>0</v>
      </c>
      <c r="U66" s="79"/>
      <c r="V66" s="79"/>
      <c r="W66" s="79"/>
      <c r="X66" s="79"/>
      <c r="Y66" s="79"/>
      <c r="Z66" s="75"/>
      <c r="AA66" s="75"/>
      <c r="AB66" s="75"/>
      <c r="AC66" s="75"/>
      <c r="AD66" s="75"/>
      <c r="AE66" s="232">
        <f>Прогноз!R70</f>
        <v>0</v>
      </c>
      <c r="AF66" s="232">
        <f>Прогноз!R152</f>
        <v>0</v>
      </c>
      <c r="AG66" s="232">
        <f>Прогноз!R234</f>
        <v>0</v>
      </c>
      <c r="AH66" s="232">
        <f>Прогноз!R316</f>
        <v>0</v>
      </c>
      <c r="AI66" s="232">
        <f>Прогноз!R398</f>
        <v>0</v>
      </c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</row>
    <row r="67" spans="1:60" ht="11.4" x14ac:dyDescent="0.2">
      <c r="A67" s="246" t="s">
        <v>109</v>
      </c>
      <c r="B67" s="257">
        <v>60</v>
      </c>
      <c r="C67" s="63" t="s">
        <v>54</v>
      </c>
      <c r="D67" s="233">
        <f t="shared" si="7"/>
        <v>0</v>
      </c>
      <c r="E67" s="233">
        <f t="shared" si="8"/>
        <v>0</v>
      </c>
      <c r="F67" s="233">
        <f t="shared" si="9"/>
        <v>0</v>
      </c>
      <c r="G67" s="233">
        <f t="shared" si="10"/>
        <v>0</v>
      </c>
      <c r="H67" s="233">
        <f t="shared" si="11"/>
        <v>0</v>
      </c>
      <c r="I67" s="143" t="s">
        <v>28</v>
      </c>
      <c r="J67" s="235">
        <f t="shared" si="12"/>
        <v>0</v>
      </c>
      <c r="K67" s="235" t="e">
        <f t="shared" si="1"/>
        <v>#DIV/0!</v>
      </c>
      <c r="L67" s="143">
        <f t="shared" si="15"/>
        <v>0</v>
      </c>
      <c r="M67" s="143">
        <f t="shared" si="16"/>
        <v>0</v>
      </c>
      <c r="N67" s="143">
        <f t="shared" si="17"/>
        <v>0</v>
      </c>
      <c r="O67" s="143">
        <f t="shared" si="18"/>
        <v>0</v>
      </c>
      <c r="P67" s="143">
        <f t="shared" si="19"/>
        <v>0</v>
      </c>
      <c r="Q67" s="237" t="e">
        <f t="shared" si="13"/>
        <v>#DIV/0!</v>
      </c>
      <c r="R67" s="233" t="e">
        <f>Заявки!E68</f>
        <v>#DIV/0!</v>
      </c>
      <c r="S67" s="80"/>
      <c r="T67" s="233">
        <f t="shared" si="14"/>
        <v>0</v>
      </c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233">
        <f>Прогноз!R71</f>
        <v>0</v>
      </c>
      <c r="AF67" s="233">
        <f>Прогноз!R153</f>
        <v>0</v>
      </c>
      <c r="AG67" s="233">
        <f>Прогноз!R235</f>
        <v>0</v>
      </c>
      <c r="AH67" s="233">
        <f>Прогноз!R317</f>
        <v>0</v>
      </c>
      <c r="AI67" s="233">
        <f>Прогноз!R399</f>
        <v>0</v>
      </c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</row>
    <row r="68" spans="1:60" ht="11.4" x14ac:dyDescent="0.2">
      <c r="A68" s="123" t="s">
        <v>109</v>
      </c>
      <c r="B68" s="252">
        <v>1</v>
      </c>
      <c r="C68" s="4" t="s">
        <v>53</v>
      </c>
      <c r="D68" s="141"/>
      <c r="E68" s="142"/>
      <c r="F68" s="142"/>
      <c r="G68" s="142"/>
      <c r="H68" s="142"/>
      <c r="I68" s="143" t="s">
        <v>1</v>
      </c>
      <c r="J68" s="143"/>
      <c r="K68" s="143"/>
      <c r="L68" s="139"/>
      <c r="M68" s="139"/>
      <c r="N68" s="139"/>
      <c r="O68" s="139"/>
      <c r="P68" s="139"/>
      <c r="Q68" s="157"/>
      <c r="R68" s="80"/>
      <c r="S68" s="80"/>
      <c r="T68" s="145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</row>
    <row r="69" spans="1:60" ht="11.4" x14ac:dyDescent="0.2">
      <c r="A69" s="123" t="s">
        <v>109</v>
      </c>
      <c r="B69" s="252">
        <v>2</v>
      </c>
      <c r="C69" s="4" t="s">
        <v>53</v>
      </c>
      <c r="D69" s="141"/>
      <c r="E69" s="142"/>
      <c r="F69" s="142"/>
      <c r="G69" s="142"/>
      <c r="H69" s="142"/>
      <c r="I69" s="143" t="s">
        <v>1</v>
      </c>
      <c r="J69" s="143"/>
      <c r="K69" s="143"/>
      <c r="L69" s="139"/>
      <c r="M69" s="139"/>
      <c r="N69" s="139"/>
      <c r="O69" s="139"/>
      <c r="P69" s="139"/>
      <c r="Q69" s="157"/>
      <c r="R69" s="80"/>
      <c r="S69" s="80"/>
      <c r="T69" s="145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</row>
    <row r="70" spans="1:60" ht="11.4" x14ac:dyDescent="0.2">
      <c r="A70" s="123" t="s">
        <v>109</v>
      </c>
      <c r="B70" s="252">
        <v>3</v>
      </c>
      <c r="C70" s="4" t="s">
        <v>53</v>
      </c>
      <c r="D70" s="141"/>
      <c r="E70" s="142"/>
      <c r="F70" s="142"/>
      <c r="G70" s="142"/>
      <c r="H70" s="142"/>
      <c r="I70" s="143" t="s">
        <v>1</v>
      </c>
      <c r="J70" s="143"/>
      <c r="K70" s="143"/>
      <c r="L70" s="139"/>
      <c r="M70" s="139"/>
      <c r="N70" s="139"/>
      <c r="O70" s="139"/>
      <c r="P70" s="139"/>
      <c r="Q70" s="157"/>
      <c r="R70" s="80"/>
      <c r="S70" s="80"/>
      <c r="T70" s="145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</row>
    <row r="71" spans="1:60" ht="11.4" x14ac:dyDescent="0.2">
      <c r="A71" s="123" t="s">
        <v>109</v>
      </c>
      <c r="B71" s="252">
        <v>4</v>
      </c>
      <c r="C71" s="4" t="s">
        <v>53</v>
      </c>
      <c r="D71" s="141"/>
      <c r="E71" s="142"/>
      <c r="F71" s="142"/>
      <c r="G71" s="142"/>
      <c r="H71" s="142"/>
      <c r="I71" s="143" t="s">
        <v>1</v>
      </c>
      <c r="J71" s="143"/>
      <c r="K71" s="143"/>
      <c r="L71" s="139"/>
      <c r="M71" s="139"/>
      <c r="N71" s="139"/>
      <c r="O71" s="139"/>
      <c r="P71" s="139"/>
      <c r="Q71" s="157"/>
      <c r="R71" s="80"/>
      <c r="S71" s="80"/>
      <c r="T71" s="145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</row>
    <row r="72" spans="1:60" ht="11.4" x14ac:dyDescent="0.2">
      <c r="A72" s="123" t="s">
        <v>109</v>
      </c>
      <c r="B72" s="252">
        <v>5</v>
      </c>
      <c r="C72" s="4" t="s">
        <v>53</v>
      </c>
      <c r="D72" s="141"/>
      <c r="E72" s="142"/>
      <c r="F72" s="142"/>
      <c r="G72" s="142"/>
      <c r="H72" s="142"/>
      <c r="I72" s="143" t="s">
        <v>1</v>
      </c>
      <c r="J72" s="143"/>
      <c r="K72" s="143"/>
      <c r="L72" s="139"/>
      <c r="M72" s="139"/>
      <c r="N72" s="139"/>
      <c r="O72" s="139"/>
      <c r="P72" s="139"/>
      <c r="Q72" s="157"/>
      <c r="R72" s="80"/>
      <c r="S72" s="80"/>
      <c r="T72" s="145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</row>
    <row r="73" spans="1:60" ht="11.4" x14ac:dyDescent="0.2">
      <c r="A73" s="123" t="s">
        <v>109</v>
      </c>
      <c r="B73" s="253">
        <v>6</v>
      </c>
      <c r="C73" s="4" t="s">
        <v>53</v>
      </c>
      <c r="D73" s="141"/>
      <c r="E73" s="142"/>
      <c r="F73" s="142"/>
      <c r="G73" s="142"/>
      <c r="H73" s="142"/>
      <c r="I73" s="143" t="s">
        <v>1</v>
      </c>
      <c r="J73" s="143"/>
      <c r="K73" s="143"/>
      <c r="L73" s="139"/>
      <c r="M73" s="139"/>
      <c r="N73" s="139"/>
      <c r="O73" s="139"/>
      <c r="P73" s="139"/>
      <c r="Q73" s="157"/>
      <c r="R73" s="80"/>
      <c r="S73" s="80"/>
      <c r="T73" s="145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</row>
    <row r="74" spans="1:60" ht="11.4" x14ac:dyDescent="0.2">
      <c r="A74" s="123" t="s">
        <v>109</v>
      </c>
      <c r="B74" s="252">
        <v>7</v>
      </c>
      <c r="C74" s="4" t="s">
        <v>53</v>
      </c>
      <c r="D74" s="141"/>
      <c r="E74" s="142"/>
      <c r="F74" s="142"/>
      <c r="G74" s="142"/>
      <c r="H74" s="142"/>
      <c r="I74" s="143" t="s">
        <v>1</v>
      </c>
      <c r="J74" s="143"/>
      <c r="K74" s="143"/>
      <c r="L74" s="139"/>
      <c r="M74" s="139"/>
      <c r="N74" s="139"/>
      <c r="O74" s="139"/>
      <c r="P74" s="139"/>
      <c r="Q74" s="157"/>
      <c r="R74" s="80"/>
      <c r="S74" s="80"/>
      <c r="T74" s="145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</row>
    <row r="75" spans="1:60" ht="11.4" x14ac:dyDescent="0.2">
      <c r="A75" s="123" t="s">
        <v>109</v>
      </c>
      <c r="B75" s="252">
        <v>8</v>
      </c>
      <c r="C75" s="4" t="s">
        <v>53</v>
      </c>
      <c r="D75" s="141"/>
      <c r="E75" s="142"/>
      <c r="F75" s="142"/>
      <c r="G75" s="142"/>
      <c r="H75" s="142"/>
      <c r="I75" s="143" t="s">
        <v>1</v>
      </c>
      <c r="J75" s="143"/>
      <c r="K75" s="143"/>
      <c r="L75" s="139"/>
      <c r="M75" s="139"/>
      <c r="N75" s="139"/>
      <c r="O75" s="139"/>
      <c r="P75" s="139"/>
      <c r="Q75" s="157"/>
      <c r="R75" s="80"/>
      <c r="S75" s="80"/>
      <c r="T75" s="145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</row>
    <row r="76" spans="1:60" ht="11.4" x14ac:dyDescent="0.2">
      <c r="A76" s="123" t="s">
        <v>109</v>
      </c>
      <c r="B76" s="252">
        <v>9</v>
      </c>
      <c r="C76" s="4" t="s">
        <v>53</v>
      </c>
      <c r="D76" s="141"/>
      <c r="E76" s="142"/>
      <c r="F76" s="142"/>
      <c r="G76" s="142"/>
      <c r="H76" s="142"/>
      <c r="I76" s="143" t="s">
        <v>1</v>
      </c>
      <c r="J76" s="143"/>
      <c r="K76" s="143"/>
      <c r="L76" s="139"/>
      <c r="M76" s="139"/>
      <c r="N76" s="139"/>
      <c r="O76" s="139"/>
      <c r="P76" s="139"/>
      <c r="Q76" s="157"/>
      <c r="R76" s="80"/>
      <c r="S76" s="80"/>
      <c r="T76" s="145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</row>
    <row r="77" spans="1:60" ht="11.4" x14ac:dyDescent="0.2">
      <c r="A77" s="123" t="s">
        <v>109</v>
      </c>
      <c r="B77" s="252">
        <v>10</v>
      </c>
      <c r="C77" s="4" t="s">
        <v>53</v>
      </c>
      <c r="D77" s="141"/>
      <c r="E77" s="142"/>
      <c r="F77" s="142"/>
      <c r="G77" s="142"/>
      <c r="H77" s="142"/>
      <c r="I77" s="143" t="s">
        <v>1</v>
      </c>
      <c r="J77" s="143"/>
      <c r="K77" s="143"/>
      <c r="L77" s="139"/>
      <c r="M77" s="139"/>
      <c r="N77" s="139"/>
      <c r="O77" s="139"/>
      <c r="P77" s="139"/>
      <c r="Q77" s="157"/>
      <c r="R77" s="80"/>
      <c r="S77" s="80"/>
      <c r="T77" s="145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</row>
    <row r="78" spans="1:60" ht="11.4" x14ac:dyDescent="0.2">
      <c r="A78" s="123" t="s">
        <v>109</v>
      </c>
      <c r="B78" s="252">
        <v>11</v>
      </c>
      <c r="C78" s="4" t="s">
        <v>53</v>
      </c>
      <c r="D78" s="141"/>
      <c r="E78" s="142"/>
      <c r="F78" s="142"/>
      <c r="G78" s="142"/>
      <c r="H78" s="142"/>
      <c r="I78" s="143" t="s">
        <v>1</v>
      </c>
      <c r="J78" s="143"/>
      <c r="K78" s="143"/>
      <c r="L78" s="139"/>
      <c r="M78" s="139"/>
      <c r="N78" s="139"/>
      <c r="O78" s="139"/>
      <c r="P78" s="139"/>
      <c r="Q78" s="157"/>
      <c r="R78" s="80"/>
      <c r="S78" s="80"/>
      <c r="T78" s="145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</row>
    <row r="79" spans="1:60" ht="11.4" x14ac:dyDescent="0.2">
      <c r="A79" s="123" t="s">
        <v>109</v>
      </c>
      <c r="B79" s="252">
        <v>12</v>
      </c>
      <c r="C79" s="4" t="s">
        <v>53</v>
      </c>
      <c r="D79" s="141"/>
      <c r="E79" s="142"/>
      <c r="F79" s="142"/>
      <c r="G79" s="142"/>
      <c r="H79" s="142"/>
      <c r="I79" s="143" t="s">
        <v>1</v>
      </c>
      <c r="J79" s="143"/>
      <c r="K79" s="143"/>
      <c r="L79" s="139"/>
      <c r="M79" s="139"/>
      <c r="N79" s="139"/>
      <c r="O79" s="139"/>
      <c r="P79" s="139"/>
      <c r="Q79" s="157"/>
      <c r="R79" s="80"/>
      <c r="S79" s="80"/>
      <c r="T79" s="145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</row>
    <row r="80" spans="1:60" ht="11.4" x14ac:dyDescent="0.2">
      <c r="A80" s="123" t="s">
        <v>109</v>
      </c>
      <c r="B80" s="252">
        <v>13</v>
      </c>
      <c r="C80" s="4" t="s">
        <v>53</v>
      </c>
      <c r="D80" s="141"/>
      <c r="E80" s="142"/>
      <c r="F80" s="142"/>
      <c r="G80" s="142"/>
      <c r="H80" s="142"/>
      <c r="I80" s="143" t="s">
        <v>1</v>
      </c>
      <c r="J80" s="143"/>
      <c r="K80" s="143"/>
      <c r="L80" s="139"/>
      <c r="M80" s="139"/>
      <c r="N80" s="139"/>
      <c r="O80" s="139"/>
      <c r="P80" s="139"/>
      <c r="Q80" s="157"/>
      <c r="R80" s="80"/>
      <c r="S80" s="80"/>
      <c r="T80" s="145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</row>
    <row r="81" spans="1:60" ht="11.4" x14ac:dyDescent="0.2">
      <c r="A81" s="123" t="s">
        <v>109</v>
      </c>
      <c r="B81" s="252">
        <v>14</v>
      </c>
      <c r="C81" s="4" t="s">
        <v>53</v>
      </c>
      <c r="D81" s="141"/>
      <c r="E81" s="142"/>
      <c r="F81" s="142"/>
      <c r="G81" s="142"/>
      <c r="H81" s="142"/>
      <c r="I81" s="143" t="s">
        <v>1</v>
      </c>
      <c r="J81" s="143"/>
      <c r="K81" s="143"/>
      <c r="L81" s="139"/>
      <c r="M81" s="139"/>
      <c r="N81" s="139"/>
      <c r="O81" s="139"/>
      <c r="P81" s="139"/>
      <c r="Q81" s="157"/>
      <c r="R81" s="80"/>
      <c r="S81" s="80"/>
      <c r="T81" s="145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</row>
    <row r="82" spans="1:60" ht="11.4" x14ac:dyDescent="0.2">
      <c r="A82" s="123" t="s">
        <v>109</v>
      </c>
      <c r="B82" s="252">
        <v>15</v>
      </c>
      <c r="C82" s="4" t="s">
        <v>53</v>
      </c>
      <c r="D82" s="141"/>
      <c r="E82" s="142"/>
      <c r="F82" s="142"/>
      <c r="G82" s="142"/>
      <c r="H82" s="142"/>
      <c r="I82" s="143" t="s">
        <v>1</v>
      </c>
      <c r="J82" s="143"/>
      <c r="K82" s="143"/>
      <c r="L82" s="139"/>
      <c r="M82" s="139"/>
      <c r="N82" s="139"/>
      <c r="O82" s="139"/>
      <c r="P82" s="139"/>
      <c r="Q82" s="157"/>
      <c r="R82" s="80"/>
      <c r="S82" s="80"/>
      <c r="T82" s="145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</row>
    <row r="83" spans="1:60" ht="11.4" x14ac:dyDescent="0.2">
      <c r="A83" s="123" t="s">
        <v>109</v>
      </c>
      <c r="B83" s="252">
        <v>16</v>
      </c>
      <c r="C83" s="4" t="s">
        <v>53</v>
      </c>
      <c r="D83" s="141"/>
      <c r="E83" s="142"/>
      <c r="F83" s="142"/>
      <c r="G83" s="142"/>
      <c r="H83" s="142"/>
      <c r="I83" s="143" t="s">
        <v>1</v>
      </c>
      <c r="J83" s="143"/>
      <c r="K83" s="143"/>
      <c r="L83" s="139"/>
      <c r="M83" s="139"/>
      <c r="N83" s="139"/>
      <c r="O83" s="139"/>
      <c r="P83" s="139"/>
      <c r="Q83" s="157"/>
      <c r="R83" s="80"/>
      <c r="S83" s="80"/>
      <c r="T83" s="145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</row>
    <row r="84" spans="1:60" ht="11.4" x14ac:dyDescent="0.2">
      <c r="A84" s="123" t="s">
        <v>109</v>
      </c>
      <c r="B84" s="252">
        <v>17</v>
      </c>
      <c r="C84" s="4" t="s">
        <v>53</v>
      </c>
      <c r="D84" s="141"/>
      <c r="E84" s="142"/>
      <c r="F84" s="142"/>
      <c r="G84" s="142"/>
      <c r="H84" s="142"/>
      <c r="I84" s="143" t="s">
        <v>1</v>
      </c>
      <c r="J84" s="143"/>
      <c r="K84" s="143"/>
      <c r="L84" s="139"/>
      <c r="M84" s="139"/>
      <c r="N84" s="139"/>
      <c r="O84" s="139"/>
      <c r="P84" s="139"/>
      <c r="Q84" s="157"/>
      <c r="R84" s="80"/>
      <c r="S84" s="80"/>
      <c r="T84" s="145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</row>
    <row r="85" spans="1:60" ht="11.4" x14ac:dyDescent="0.2">
      <c r="A85" s="123" t="s">
        <v>109</v>
      </c>
      <c r="B85" s="252">
        <v>18</v>
      </c>
      <c r="C85" s="4" t="s">
        <v>53</v>
      </c>
      <c r="D85" s="141"/>
      <c r="E85" s="142"/>
      <c r="F85" s="142"/>
      <c r="G85" s="142"/>
      <c r="H85" s="142"/>
      <c r="I85" s="143" t="s">
        <v>1</v>
      </c>
      <c r="J85" s="143"/>
      <c r="K85" s="143"/>
      <c r="L85" s="139"/>
      <c r="M85" s="139"/>
      <c r="N85" s="139"/>
      <c r="O85" s="139"/>
      <c r="P85" s="139"/>
      <c r="Q85" s="157"/>
      <c r="R85" s="80"/>
      <c r="S85" s="80"/>
      <c r="T85" s="145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</row>
    <row r="86" spans="1:60" ht="11.4" x14ac:dyDescent="0.2">
      <c r="A86" s="123" t="s">
        <v>109</v>
      </c>
      <c r="B86" s="254">
        <v>19</v>
      </c>
      <c r="C86" s="4" t="s">
        <v>53</v>
      </c>
      <c r="D86" s="141"/>
      <c r="E86" s="142"/>
      <c r="F86" s="142"/>
      <c r="G86" s="142"/>
      <c r="H86" s="142"/>
      <c r="I86" s="143" t="s">
        <v>1</v>
      </c>
      <c r="J86" s="143"/>
      <c r="K86" s="143"/>
      <c r="L86" s="139"/>
      <c r="M86" s="139"/>
      <c r="N86" s="139"/>
      <c r="O86" s="139"/>
      <c r="P86" s="139"/>
      <c r="Q86" s="157"/>
      <c r="R86" s="80"/>
      <c r="S86" s="80"/>
      <c r="T86" s="145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</row>
    <row r="87" spans="1:60" ht="11.4" x14ac:dyDescent="0.2">
      <c r="A87" s="123" t="s">
        <v>109</v>
      </c>
      <c r="B87" s="254">
        <v>20</v>
      </c>
      <c r="C87" s="4" t="s">
        <v>53</v>
      </c>
      <c r="D87" s="141"/>
      <c r="E87" s="142"/>
      <c r="F87" s="142"/>
      <c r="G87" s="142"/>
      <c r="H87" s="142"/>
      <c r="I87" s="143" t="s">
        <v>1</v>
      </c>
      <c r="J87" s="143"/>
      <c r="K87" s="143"/>
      <c r="L87" s="139"/>
      <c r="M87" s="139"/>
      <c r="N87" s="139"/>
      <c r="O87" s="139"/>
      <c r="P87" s="139"/>
      <c r="Q87" s="157"/>
      <c r="R87" s="80"/>
      <c r="S87" s="80"/>
      <c r="T87" s="145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</row>
    <row r="88" spans="1:60" ht="11.4" x14ac:dyDescent="0.2">
      <c r="A88" s="123" t="s">
        <v>109</v>
      </c>
      <c r="B88" s="254">
        <v>21</v>
      </c>
      <c r="C88" s="4" t="s">
        <v>53</v>
      </c>
      <c r="D88" s="141"/>
      <c r="E88" s="142"/>
      <c r="F88" s="142"/>
      <c r="G88" s="142"/>
      <c r="H88" s="142"/>
      <c r="I88" s="143" t="s">
        <v>1</v>
      </c>
      <c r="J88" s="143"/>
      <c r="K88" s="143"/>
      <c r="L88" s="139"/>
      <c r="M88" s="139"/>
      <c r="N88" s="139"/>
      <c r="O88" s="139"/>
      <c r="P88" s="139"/>
      <c r="Q88" s="157"/>
      <c r="R88" s="80"/>
      <c r="S88" s="80"/>
      <c r="T88" s="145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</row>
    <row r="89" spans="1:60" ht="11.4" x14ac:dyDescent="0.2">
      <c r="A89" s="123" t="s">
        <v>109</v>
      </c>
      <c r="B89" s="252">
        <v>22</v>
      </c>
      <c r="C89" s="4" t="s">
        <v>53</v>
      </c>
      <c r="D89" s="141"/>
      <c r="E89" s="142"/>
      <c r="F89" s="142"/>
      <c r="G89" s="142"/>
      <c r="H89" s="142"/>
      <c r="I89" s="143" t="s">
        <v>1</v>
      </c>
      <c r="J89" s="143"/>
      <c r="K89" s="143"/>
      <c r="L89" s="139"/>
      <c r="M89" s="139"/>
      <c r="N89" s="139"/>
      <c r="O89" s="139"/>
      <c r="P89" s="139"/>
      <c r="Q89" s="157"/>
      <c r="R89" s="80"/>
      <c r="S89" s="80"/>
      <c r="T89" s="145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</row>
    <row r="90" spans="1:60" ht="11.4" x14ac:dyDescent="0.2">
      <c r="A90" s="123" t="s">
        <v>109</v>
      </c>
      <c r="B90" s="252">
        <v>23</v>
      </c>
      <c r="C90" s="4" t="s">
        <v>53</v>
      </c>
      <c r="D90" s="141"/>
      <c r="E90" s="142"/>
      <c r="F90" s="142"/>
      <c r="G90" s="142"/>
      <c r="H90" s="142"/>
      <c r="I90" s="143" t="s">
        <v>1</v>
      </c>
      <c r="J90" s="143"/>
      <c r="K90" s="143"/>
      <c r="L90" s="139"/>
      <c r="M90" s="139"/>
      <c r="N90" s="139"/>
      <c r="O90" s="139"/>
      <c r="P90" s="139"/>
      <c r="Q90" s="157"/>
      <c r="R90" s="80"/>
      <c r="S90" s="80"/>
      <c r="T90" s="145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</row>
    <row r="91" spans="1:60" ht="11.4" x14ac:dyDescent="0.2">
      <c r="A91" s="123" t="s">
        <v>109</v>
      </c>
      <c r="B91" s="252">
        <v>24</v>
      </c>
      <c r="C91" s="4" t="s">
        <v>53</v>
      </c>
      <c r="D91" s="141"/>
      <c r="E91" s="142"/>
      <c r="F91" s="142"/>
      <c r="G91" s="142"/>
      <c r="H91" s="142"/>
      <c r="I91" s="143" t="s">
        <v>1</v>
      </c>
      <c r="J91" s="143"/>
      <c r="K91" s="143"/>
      <c r="L91" s="139"/>
      <c r="M91" s="139"/>
      <c r="N91" s="139"/>
      <c r="O91" s="139"/>
      <c r="P91" s="139"/>
      <c r="Q91" s="157"/>
      <c r="R91" s="80"/>
      <c r="S91" s="80"/>
      <c r="T91" s="145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</row>
    <row r="92" spans="1:60" ht="11.4" x14ac:dyDescent="0.2">
      <c r="A92" s="123" t="s">
        <v>109</v>
      </c>
      <c r="B92" s="252">
        <v>25</v>
      </c>
      <c r="C92" s="4" t="s">
        <v>53</v>
      </c>
      <c r="D92" s="141"/>
      <c r="E92" s="142"/>
      <c r="F92" s="142"/>
      <c r="G92" s="142"/>
      <c r="H92" s="142"/>
      <c r="I92" s="143" t="s">
        <v>1</v>
      </c>
      <c r="J92" s="143"/>
      <c r="K92" s="143"/>
      <c r="L92" s="139"/>
      <c r="M92" s="139"/>
      <c r="N92" s="139"/>
      <c r="O92" s="139"/>
      <c r="P92" s="139"/>
      <c r="Q92" s="157"/>
      <c r="R92" s="80"/>
      <c r="S92" s="80"/>
      <c r="T92" s="145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</row>
    <row r="93" spans="1:60" ht="11.4" x14ac:dyDescent="0.2">
      <c r="A93" s="123" t="s">
        <v>109</v>
      </c>
      <c r="B93" s="252">
        <v>26</v>
      </c>
      <c r="C93" s="4" t="s">
        <v>53</v>
      </c>
      <c r="D93" s="141"/>
      <c r="E93" s="142"/>
      <c r="F93" s="142"/>
      <c r="G93" s="142"/>
      <c r="H93" s="142"/>
      <c r="I93" s="143" t="s">
        <v>1</v>
      </c>
      <c r="J93" s="143"/>
      <c r="K93" s="143"/>
      <c r="L93" s="139"/>
      <c r="M93" s="139"/>
      <c r="N93" s="139"/>
      <c r="O93" s="139"/>
      <c r="P93" s="139"/>
      <c r="Q93" s="157"/>
      <c r="R93" s="80"/>
      <c r="S93" s="80"/>
      <c r="T93" s="145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</row>
    <row r="94" spans="1:60" ht="11.4" x14ac:dyDescent="0.2">
      <c r="A94" s="123" t="s">
        <v>109</v>
      </c>
      <c r="B94" s="252">
        <v>27</v>
      </c>
      <c r="C94" s="4" t="s">
        <v>53</v>
      </c>
      <c r="D94" s="141"/>
      <c r="E94" s="142"/>
      <c r="F94" s="142"/>
      <c r="G94" s="142"/>
      <c r="H94" s="142"/>
      <c r="I94" s="143" t="s">
        <v>1</v>
      </c>
      <c r="J94" s="143"/>
      <c r="K94" s="143"/>
      <c r="L94" s="139"/>
      <c r="M94" s="139"/>
      <c r="N94" s="139"/>
      <c r="O94" s="139"/>
      <c r="P94" s="139"/>
      <c r="Q94" s="157"/>
      <c r="R94" s="80"/>
      <c r="S94" s="80"/>
      <c r="T94" s="145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</row>
    <row r="95" spans="1:60" ht="11.4" x14ac:dyDescent="0.2">
      <c r="A95" s="123" t="s">
        <v>109</v>
      </c>
      <c r="B95" s="252">
        <v>28</v>
      </c>
      <c r="C95" s="4" t="s">
        <v>53</v>
      </c>
      <c r="D95" s="141"/>
      <c r="E95" s="142"/>
      <c r="F95" s="142"/>
      <c r="G95" s="142"/>
      <c r="H95" s="142"/>
      <c r="I95" s="143" t="s">
        <v>1</v>
      </c>
      <c r="J95" s="143"/>
      <c r="K95" s="143"/>
      <c r="L95" s="139"/>
      <c r="M95" s="139"/>
      <c r="N95" s="139"/>
      <c r="O95" s="139"/>
      <c r="P95" s="139"/>
      <c r="Q95" s="157"/>
      <c r="R95" s="80"/>
      <c r="S95" s="80"/>
      <c r="T95" s="145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</row>
    <row r="96" spans="1:60" ht="11.4" x14ac:dyDescent="0.2">
      <c r="A96" s="123" t="s">
        <v>109</v>
      </c>
      <c r="B96" s="252">
        <v>29</v>
      </c>
      <c r="C96" s="4" t="s">
        <v>53</v>
      </c>
      <c r="D96" s="141"/>
      <c r="E96" s="142"/>
      <c r="F96" s="142"/>
      <c r="G96" s="142"/>
      <c r="H96" s="142"/>
      <c r="I96" s="143" t="s">
        <v>1</v>
      </c>
      <c r="J96" s="143"/>
      <c r="K96" s="143"/>
      <c r="L96" s="139"/>
      <c r="M96" s="139"/>
      <c r="N96" s="139"/>
      <c r="O96" s="139"/>
      <c r="P96" s="139"/>
      <c r="Q96" s="157"/>
      <c r="R96" s="80"/>
      <c r="S96" s="80"/>
      <c r="T96" s="145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</row>
    <row r="97" spans="1:60" ht="11.4" x14ac:dyDescent="0.2">
      <c r="A97" s="123" t="s">
        <v>109</v>
      </c>
      <c r="B97" s="253">
        <v>30</v>
      </c>
      <c r="C97" s="4" t="s">
        <v>53</v>
      </c>
      <c r="D97" s="141"/>
      <c r="E97" s="142"/>
      <c r="F97" s="142"/>
      <c r="G97" s="142"/>
      <c r="H97" s="142"/>
      <c r="I97" s="143" t="s">
        <v>1</v>
      </c>
      <c r="J97" s="143"/>
      <c r="K97" s="143"/>
      <c r="L97" s="139"/>
      <c r="M97" s="139"/>
      <c r="N97" s="139"/>
      <c r="O97" s="139"/>
      <c r="P97" s="139"/>
      <c r="Q97" s="157"/>
      <c r="R97" s="80"/>
      <c r="S97" s="80"/>
      <c r="T97" s="145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</row>
    <row r="98" spans="1:60" ht="11.4" x14ac:dyDescent="0.2">
      <c r="A98" s="123" t="s">
        <v>109</v>
      </c>
      <c r="B98" s="253">
        <v>31</v>
      </c>
      <c r="C98" s="4" t="s">
        <v>53</v>
      </c>
      <c r="D98" s="141"/>
      <c r="E98" s="142"/>
      <c r="F98" s="142"/>
      <c r="G98" s="142"/>
      <c r="H98" s="142"/>
      <c r="I98" s="143" t="s">
        <v>1</v>
      </c>
      <c r="J98" s="143"/>
      <c r="K98" s="143"/>
      <c r="L98" s="139"/>
      <c r="M98" s="139"/>
      <c r="N98" s="139"/>
      <c r="O98" s="139"/>
      <c r="P98" s="139"/>
      <c r="Q98" s="157"/>
      <c r="R98" s="80"/>
      <c r="S98" s="80"/>
      <c r="T98" s="145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</row>
    <row r="99" spans="1:60" ht="11.4" x14ac:dyDescent="0.2">
      <c r="A99" s="123" t="s">
        <v>109</v>
      </c>
      <c r="B99" s="252">
        <v>32</v>
      </c>
      <c r="C99" s="4" t="s">
        <v>53</v>
      </c>
      <c r="D99" s="141"/>
      <c r="E99" s="142"/>
      <c r="F99" s="142"/>
      <c r="G99" s="142"/>
      <c r="H99" s="142"/>
      <c r="I99" s="143" t="s">
        <v>1</v>
      </c>
      <c r="J99" s="143"/>
      <c r="K99" s="143"/>
      <c r="L99" s="139"/>
      <c r="M99" s="139"/>
      <c r="N99" s="139"/>
      <c r="O99" s="139"/>
      <c r="P99" s="139"/>
      <c r="Q99" s="157"/>
      <c r="R99" s="80"/>
      <c r="S99" s="80"/>
      <c r="T99" s="145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</row>
    <row r="100" spans="1:60" ht="11.4" x14ac:dyDescent="0.2">
      <c r="A100" s="123" t="s">
        <v>109</v>
      </c>
      <c r="B100" s="252">
        <v>33</v>
      </c>
      <c r="C100" s="4" t="s">
        <v>53</v>
      </c>
      <c r="D100" s="141"/>
      <c r="E100" s="142"/>
      <c r="F100" s="142"/>
      <c r="G100" s="142"/>
      <c r="H100" s="142"/>
      <c r="I100" s="143" t="s">
        <v>1</v>
      </c>
      <c r="J100" s="143"/>
      <c r="K100" s="143"/>
      <c r="L100" s="139"/>
      <c r="M100" s="139"/>
      <c r="N100" s="139"/>
      <c r="O100" s="139"/>
      <c r="P100" s="139"/>
      <c r="Q100" s="157"/>
      <c r="R100" s="80"/>
      <c r="S100" s="80"/>
      <c r="T100" s="145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</row>
    <row r="101" spans="1:60" ht="11.4" x14ac:dyDescent="0.2">
      <c r="A101" s="123" t="s">
        <v>109</v>
      </c>
      <c r="B101" s="252">
        <v>34</v>
      </c>
      <c r="C101" s="4" t="s">
        <v>53</v>
      </c>
      <c r="D101" s="141"/>
      <c r="E101" s="142"/>
      <c r="F101" s="142"/>
      <c r="G101" s="142"/>
      <c r="H101" s="142"/>
      <c r="I101" s="143" t="s">
        <v>1</v>
      </c>
      <c r="J101" s="143"/>
      <c r="K101" s="143"/>
      <c r="L101" s="139"/>
      <c r="M101" s="139"/>
      <c r="N101" s="139"/>
      <c r="O101" s="139"/>
      <c r="P101" s="139"/>
      <c r="Q101" s="157"/>
      <c r="R101" s="80"/>
      <c r="S101" s="80"/>
      <c r="T101" s="145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</row>
    <row r="102" spans="1:60" ht="11.4" x14ac:dyDescent="0.2">
      <c r="A102" s="123" t="s">
        <v>109</v>
      </c>
      <c r="B102" s="252">
        <v>35</v>
      </c>
      <c r="C102" s="4" t="s">
        <v>53</v>
      </c>
      <c r="D102" s="141"/>
      <c r="E102" s="142"/>
      <c r="F102" s="142"/>
      <c r="G102" s="142"/>
      <c r="H102" s="142"/>
      <c r="I102" s="143" t="s">
        <v>1</v>
      </c>
      <c r="J102" s="143"/>
      <c r="K102" s="143"/>
      <c r="L102" s="139"/>
      <c r="M102" s="139"/>
      <c r="N102" s="139"/>
      <c r="O102" s="139"/>
      <c r="P102" s="139"/>
      <c r="Q102" s="157"/>
      <c r="R102" s="80"/>
      <c r="S102" s="80"/>
      <c r="T102" s="145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</row>
    <row r="103" spans="1:60" ht="11.4" x14ac:dyDescent="0.2">
      <c r="A103" s="123" t="s">
        <v>109</v>
      </c>
      <c r="B103" s="252">
        <v>36</v>
      </c>
      <c r="C103" s="4" t="s">
        <v>53</v>
      </c>
      <c r="D103" s="141"/>
      <c r="E103" s="142"/>
      <c r="F103" s="142"/>
      <c r="G103" s="142"/>
      <c r="H103" s="142"/>
      <c r="I103" s="143" t="s">
        <v>1</v>
      </c>
      <c r="J103" s="143"/>
      <c r="K103" s="143"/>
      <c r="L103" s="139"/>
      <c r="M103" s="139"/>
      <c r="N103" s="139"/>
      <c r="O103" s="139"/>
      <c r="P103" s="139"/>
      <c r="Q103" s="157"/>
      <c r="R103" s="80"/>
      <c r="S103" s="80"/>
      <c r="T103" s="145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</row>
    <row r="104" spans="1:60" ht="11.4" x14ac:dyDescent="0.2">
      <c r="A104" s="123" t="s">
        <v>109</v>
      </c>
      <c r="B104" s="252">
        <v>37</v>
      </c>
      <c r="C104" s="4" t="s">
        <v>53</v>
      </c>
      <c r="D104" s="141"/>
      <c r="E104" s="142"/>
      <c r="F104" s="142"/>
      <c r="G104" s="142"/>
      <c r="H104" s="142"/>
      <c r="I104" s="143" t="s">
        <v>1</v>
      </c>
      <c r="J104" s="143"/>
      <c r="K104" s="143"/>
      <c r="L104" s="139"/>
      <c r="M104" s="139"/>
      <c r="N104" s="139"/>
      <c r="O104" s="139"/>
      <c r="P104" s="139"/>
      <c r="Q104" s="157"/>
      <c r="R104" s="80"/>
      <c r="S104" s="80"/>
      <c r="T104" s="145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</row>
    <row r="105" spans="1:60" ht="11.4" x14ac:dyDescent="0.2">
      <c r="A105" s="123" t="s">
        <v>109</v>
      </c>
      <c r="B105" s="252">
        <v>38</v>
      </c>
      <c r="C105" s="4" t="s">
        <v>53</v>
      </c>
      <c r="D105" s="141"/>
      <c r="E105" s="142"/>
      <c r="F105" s="142"/>
      <c r="G105" s="142"/>
      <c r="H105" s="142"/>
      <c r="I105" s="143" t="s">
        <v>1</v>
      </c>
      <c r="J105" s="143"/>
      <c r="K105" s="143"/>
      <c r="L105" s="139"/>
      <c r="M105" s="139"/>
      <c r="N105" s="139"/>
      <c r="O105" s="139"/>
      <c r="P105" s="139"/>
      <c r="Q105" s="157"/>
      <c r="R105" s="80"/>
      <c r="S105" s="80"/>
      <c r="T105" s="145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</row>
    <row r="106" spans="1:60" ht="11.4" x14ac:dyDescent="0.2">
      <c r="A106" s="123" t="s">
        <v>109</v>
      </c>
      <c r="B106" s="252">
        <v>39</v>
      </c>
      <c r="C106" s="4" t="s">
        <v>53</v>
      </c>
      <c r="D106" s="141"/>
      <c r="E106" s="142"/>
      <c r="F106" s="142"/>
      <c r="G106" s="142"/>
      <c r="H106" s="142"/>
      <c r="I106" s="143" t="s">
        <v>1</v>
      </c>
      <c r="J106" s="143"/>
      <c r="K106" s="143"/>
      <c r="L106" s="139"/>
      <c r="M106" s="139"/>
      <c r="N106" s="139"/>
      <c r="O106" s="139"/>
      <c r="P106" s="139"/>
      <c r="Q106" s="157"/>
      <c r="R106" s="80"/>
      <c r="S106" s="80"/>
      <c r="T106" s="145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</row>
    <row r="107" spans="1:60" ht="11.4" x14ac:dyDescent="0.2">
      <c r="A107" s="123" t="s">
        <v>109</v>
      </c>
      <c r="B107" s="252">
        <v>40</v>
      </c>
      <c r="C107" s="4" t="s">
        <v>53</v>
      </c>
      <c r="D107" s="141"/>
      <c r="E107" s="142"/>
      <c r="F107" s="142"/>
      <c r="G107" s="142"/>
      <c r="H107" s="142"/>
      <c r="I107" s="143" t="s">
        <v>1</v>
      </c>
      <c r="J107" s="143"/>
      <c r="K107" s="143"/>
      <c r="L107" s="139"/>
      <c r="M107" s="139"/>
      <c r="N107" s="139"/>
      <c r="O107" s="139"/>
      <c r="P107" s="139"/>
      <c r="Q107" s="157"/>
      <c r="R107" s="80"/>
      <c r="S107" s="80"/>
      <c r="T107" s="145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</row>
    <row r="108" spans="1:60" ht="11.4" x14ac:dyDescent="0.2">
      <c r="A108" s="123" t="s">
        <v>109</v>
      </c>
      <c r="B108" s="252">
        <v>41</v>
      </c>
      <c r="C108" s="4" t="s">
        <v>53</v>
      </c>
      <c r="D108" s="141"/>
      <c r="E108" s="142"/>
      <c r="F108" s="142"/>
      <c r="G108" s="142"/>
      <c r="H108" s="142"/>
      <c r="I108" s="143" t="s">
        <v>1</v>
      </c>
      <c r="J108" s="143"/>
      <c r="K108" s="143"/>
      <c r="L108" s="139"/>
      <c r="M108" s="139"/>
      <c r="N108" s="139"/>
      <c r="O108" s="139"/>
      <c r="P108" s="139"/>
      <c r="Q108" s="157"/>
      <c r="R108" s="80"/>
      <c r="S108" s="80"/>
      <c r="T108" s="145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</row>
    <row r="109" spans="1:60" ht="11.4" x14ac:dyDescent="0.2">
      <c r="A109" s="123" t="s">
        <v>109</v>
      </c>
      <c r="B109" s="252">
        <v>42</v>
      </c>
      <c r="C109" s="4" t="s">
        <v>53</v>
      </c>
      <c r="D109" s="141"/>
      <c r="E109" s="142"/>
      <c r="F109" s="142"/>
      <c r="G109" s="142"/>
      <c r="H109" s="142"/>
      <c r="I109" s="143" t="s">
        <v>1</v>
      </c>
      <c r="J109" s="143"/>
      <c r="K109" s="143"/>
      <c r="L109" s="139"/>
      <c r="M109" s="139"/>
      <c r="N109" s="139"/>
      <c r="O109" s="139"/>
      <c r="P109" s="139"/>
      <c r="Q109" s="157"/>
      <c r="R109" s="80"/>
      <c r="S109" s="80"/>
      <c r="T109" s="145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</row>
    <row r="110" spans="1:60" ht="11.4" x14ac:dyDescent="0.2">
      <c r="A110" s="246" t="s">
        <v>109</v>
      </c>
      <c r="B110" s="255">
        <v>43</v>
      </c>
      <c r="C110" s="140" t="s">
        <v>54</v>
      </c>
      <c r="D110" s="141"/>
      <c r="E110" s="142"/>
      <c r="F110" s="142"/>
      <c r="G110" s="142"/>
      <c r="H110" s="142"/>
      <c r="I110" s="143" t="s">
        <v>1</v>
      </c>
      <c r="J110" s="143"/>
      <c r="K110" s="143"/>
      <c r="L110" s="164"/>
      <c r="M110" s="164"/>
      <c r="N110" s="164"/>
      <c r="O110" s="164"/>
      <c r="P110" s="164"/>
      <c r="Q110" s="157"/>
      <c r="R110" s="80"/>
      <c r="S110" s="80"/>
      <c r="T110" s="145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</row>
    <row r="111" spans="1:60" ht="11.4" x14ac:dyDescent="0.2">
      <c r="A111" s="246" t="s">
        <v>109</v>
      </c>
      <c r="B111" s="255">
        <v>44</v>
      </c>
      <c r="C111" s="140" t="s">
        <v>54</v>
      </c>
      <c r="D111" s="141"/>
      <c r="E111" s="142"/>
      <c r="F111" s="142"/>
      <c r="G111" s="142"/>
      <c r="H111" s="142"/>
      <c r="I111" s="143" t="s">
        <v>1</v>
      </c>
      <c r="J111" s="143"/>
      <c r="K111" s="143"/>
      <c r="L111" s="164"/>
      <c r="M111" s="164"/>
      <c r="N111" s="164"/>
      <c r="O111" s="164"/>
      <c r="P111" s="164"/>
      <c r="Q111" s="157"/>
      <c r="R111" s="80"/>
      <c r="S111" s="80"/>
      <c r="T111" s="145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</row>
    <row r="112" spans="1:60" ht="11.4" x14ac:dyDescent="0.2">
      <c r="A112" s="246" t="s">
        <v>109</v>
      </c>
      <c r="B112" s="255">
        <v>45</v>
      </c>
      <c r="C112" s="140" t="s">
        <v>54</v>
      </c>
      <c r="D112" s="141"/>
      <c r="E112" s="142"/>
      <c r="F112" s="142"/>
      <c r="G112" s="142"/>
      <c r="H112" s="142"/>
      <c r="I112" s="143" t="s">
        <v>1</v>
      </c>
      <c r="J112" s="143"/>
      <c r="K112" s="143"/>
      <c r="L112" s="164"/>
      <c r="M112" s="164"/>
      <c r="N112" s="164"/>
      <c r="O112" s="164"/>
      <c r="P112" s="164"/>
      <c r="Q112" s="157"/>
      <c r="R112" s="80"/>
      <c r="S112" s="80"/>
      <c r="T112" s="145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</row>
    <row r="113" spans="1:60" ht="11.4" x14ac:dyDescent="0.2">
      <c r="A113" s="123" t="s">
        <v>109</v>
      </c>
      <c r="B113" s="252">
        <v>46</v>
      </c>
      <c r="C113" s="4" t="s">
        <v>53</v>
      </c>
      <c r="D113" s="141"/>
      <c r="E113" s="142"/>
      <c r="F113" s="142"/>
      <c r="G113" s="142"/>
      <c r="H113" s="142"/>
      <c r="I113" s="143" t="s">
        <v>1</v>
      </c>
      <c r="J113" s="143"/>
      <c r="K113" s="143"/>
      <c r="L113" s="139"/>
      <c r="M113" s="139"/>
      <c r="N113" s="139"/>
      <c r="O113" s="139"/>
      <c r="P113" s="139"/>
      <c r="Q113" s="157"/>
      <c r="R113" s="80"/>
      <c r="S113" s="80"/>
      <c r="T113" s="145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</row>
    <row r="114" spans="1:60" ht="11.4" x14ac:dyDescent="0.2">
      <c r="A114" s="123" t="s">
        <v>109</v>
      </c>
      <c r="B114" s="252">
        <v>47</v>
      </c>
      <c r="C114" s="4" t="s">
        <v>53</v>
      </c>
      <c r="D114" s="141"/>
      <c r="E114" s="142"/>
      <c r="F114" s="142"/>
      <c r="G114" s="142"/>
      <c r="H114" s="142"/>
      <c r="I114" s="143" t="s">
        <v>1</v>
      </c>
      <c r="J114" s="143"/>
      <c r="K114" s="143"/>
      <c r="L114" s="139"/>
      <c r="M114" s="139"/>
      <c r="N114" s="139"/>
      <c r="O114" s="139"/>
      <c r="P114" s="139"/>
      <c r="Q114" s="157"/>
      <c r="R114" s="80"/>
      <c r="S114" s="80"/>
      <c r="T114" s="145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</row>
    <row r="115" spans="1:60" ht="11.4" x14ac:dyDescent="0.2">
      <c r="A115" s="123" t="s">
        <v>109</v>
      </c>
      <c r="B115" s="252">
        <v>48</v>
      </c>
      <c r="C115" s="4" t="s">
        <v>53</v>
      </c>
      <c r="D115" s="141"/>
      <c r="E115" s="142"/>
      <c r="F115" s="142"/>
      <c r="G115" s="142"/>
      <c r="H115" s="142"/>
      <c r="I115" s="143" t="s">
        <v>1</v>
      </c>
      <c r="J115" s="143"/>
      <c r="K115" s="143"/>
      <c r="L115" s="139"/>
      <c r="M115" s="139"/>
      <c r="N115" s="139"/>
      <c r="O115" s="139"/>
      <c r="P115" s="139"/>
      <c r="Q115" s="157"/>
      <c r="R115" s="80"/>
      <c r="S115" s="80"/>
      <c r="T115" s="145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</row>
    <row r="116" spans="1:60" ht="11.4" x14ac:dyDescent="0.2">
      <c r="A116" s="246" t="s">
        <v>109</v>
      </c>
      <c r="B116" s="255">
        <v>49</v>
      </c>
      <c r="C116" s="4" t="s">
        <v>54</v>
      </c>
      <c r="D116" s="141"/>
      <c r="E116" s="142"/>
      <c r="F116" s="142"/>
      <c r="G116" s="142"/>
      <c r="H116" s="142"/>
      <c r="I116" s="143" t="s">
        <v>1</v>
      </c>
      <c r="J116" s="143"/>
      <c r="K116" s="143"/>
      <c r="L116" s="164"/>
      <c r="M116" s="164"/>
      <c r="N116" s="164"/>
      <c r="O116" s="164"/>
      <c r="P116" s="164"/>
      <c r="Q116" s="157"/>
      <c r="R116" s="80"/>
      <c r="S116" s="80"/>
      <c r="T116" s="145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</row>
    <row r="117" spans="1:60" ht="11.4" x14ac:dyDescent="0.2">
      <c r="A117" s="123" t="s">
        <v>109</v>
      </c>
      <c r="B117" s="252">
        <v>50</v>
      </c>
      <c r="C117" s="4" t="s">
        <v>53</v>
      </c>
      <c r="D117" s="141"/>
      <c r="E117" s="142"/>
      <c r="F117" s="142"/>
      <c r="G117" s="142"/>
      <c r="H117" s="142"/>
      <c r="I117" s="143" t="s">
        <v>1</v>
      </c>
      <c r="J117" s="143"/>
      <c r="K117" s="143"/>
      <c r="L117" s="139"/>
      <c r="M117" s="139"/>
      <c r="N117" s="139"/>
      <c r="O117" s="139"/>
      <c r="P117" s="139"/>
      <c r="Q117" s="157"/>
      <c r="R117" s="80"/>
      <c r="S117" s="80"/>
      <c r="T117" s="145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</row>
    <row r="118" spans="1:60" ht="11.4" x14ac:dyDescent="0.2">
      <c r="A118" s="123" t="s">
        <v>109</v>
      </c>
      <c r="B118" s="252">
        <v>51</v>
      </c>
      <c r="C118" s="4" t="s">
        <v>53</v>
      </c>
      <c r="D118" s="141"/>
      <c r="E118" s="142"/>
      <c r="F118" s="142"/>
      <c r="G118" s="142"/>
      <c r="H118" s="142"/>
      <c r="I118" s="143" t="s">
        <v>1</v>
      </c>
      <c r="J118" s="143"/>
      <c r="K118" s="143"/>
      <c r="L118" s="139"/>
      <c r="M118" s="139"/>
      <c r="N118" s="139"/>
      <c r="O118" s="139"/>
      <c r="P118" s="139"/>
      <c r="Q118" s="157"/>
      <c r="R118" s="80"/>
      <c r="S118" s="80"/>
      <c r="T118" s="145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</row>
    <row r="119" spans="1:60" ht="11.4" x14ac:dyDescent="0.2">
      <c r="A119" s="123" t="s">
        <v>109</v>
      </c>
      <c r="B119" s="254">
        <v>52</v>
      </c>
      <c r="C119" s="4" t="s">
        <v>53</v>
      </c>
      <c r="D119" s="141"/>
      <c r="E119" s="142"/>
      <c r="F119" s="142"/>
      <c r="G119" s="142"/>
      <c r="H119" s="142"/>
      <c r="I119" s="143" t="s">
        <v>1</v>
      </c>
      <c r="J119" s="143"/>
      <c r="K119" s="143"/>
      <c r="L119" s="139"/>
      <c r="M119" s="139"/>
      <c r="N119" s="139"/>
      <c r="O119" s="139"/>
      <c r="P119" s="139"/>
      <c r="Q119" s="157"/>
      <c r="R119" s="80"/>
      <c r="S119" s="80"/>
      <c r="T119" s="145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</row>
    <row r="120" spans="1:60" ht="11.4" x14ac:dyDescent="0.2">
      <c r="A120" s="123" t="s">
        <v>109</v>
      </c>
      <c r="B120" s="254">
        <v>53</v>
      </c>
      <c r="C120" s="4" t="s">
        <v>53</v>
      </c>
      <c r="D120" s="141"/>
      <c r="E120" s="142"/>
      <c r="F120" s="142"/>
      <c r="G120" s="142"/>
      <c r="H120" s="142"/>
      <c r="I120" s="143" t="s">
        <v>1</v>
      </c>
      <c r="J120" s="143"/>
      <c r="K120" s="143"/>
      <c r="L120" s="139"/>
      <c r="M120" s="139"/>
      <c r="N120" s="139"/>
      <c r="O120" s="139"/>
      <c r="P120" s="139"/>
      <c r="Q120" s="157"/>
      <c r="R120" s="80"/>
      <c r="S120" s="80"/>
      <c r="T120" s="145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</row>
    <row r="121" spans="1:60" ht="11.4" x14ac:dyDescent="0.2">
      <c r="A121" s="123" t="s">
        <v>109</v>
      </c>
      <c r="B121" s="256">
        <v>54</v>
      </c>
      <c r="C121" s="4" t="s">
        <v>53</v>
      </c>
      <c r="D121" s="141"/>
      <c r="E121" s="142"/>
      <c r="F121" s="142"/>
      <c r="G121" s="142"/>
      <c r="H121" s="142"/>
      <c r="I121" s="143" t="s">
        <v>1</v>
      </c>
      <c r="J121" s="143"/>
      <c r="K121" s="143"/>
      <c r="L121" s="139"/>
      <c r="M121" s="139"/>
      <c r="N121" s="139"/>
      <c r="O121" s="139"/>
      <c r="P121" s="139"/>
      <c r="Q121" s="157"/>
      <c r="R121" s="80"/>
      <c r="S121" s="80"/>
      <c r="T121" s="145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</row>
    <row r="122" spans="1:60" ht="11.4" x14ac:dyDescent="0.2">
      <c r="A122" s="123" t="s">
        <v>109</v>
      </c>
      <c r="B122" s="254">
        <v>55</v>
      </c>
      <c r="C122" s="4" t="s">
        <v>53</v>
      </c>
      <c r="D122" s="141"/>
      <c r="E122" s="142"/>
      <c r="F122" s="142"/>
      <c r="G122" s="142"/>
      <c r="H122" s="142"/>
      <c r="I122" s="143" t="s">
        <v>1</v>
      </c>
      <c r="J122" s="143"/>
      <c r="K122" s="143"/>
      <c r="L122" s="139"/>
      <c r="M122" s="139"/>
      <c r="N122" s="139"/>
      <c r="O122" s="139"/>
      <c r="P122" s="139"/>
      <c r="Q122" s="157"/>
      <c r="R122" s="80"/>
      <c r="S122" s="80"/>
      <c r="T122" s="145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</row>
    <row r="123" spans="1:60" ht="11.4" x14ac:dyDescent="0.2">
      <c r="A123" s="123" t="s">
        <v>109</v>
      </c>
      <c r="B123" s="254">
        <v>56</v>
      </c>
      <c r="C123" s="4" t="s">
        <v>53</v>
      </c>
      <c r="D123" s="141"/>
      <c r="E123" s="142"/>
      <c r="F123" s="142"/>
      <c r="G123" s="142"/>
      <c r="H123" s="142"/>
      <c r="I123" s="143" t="s">
        <v>1</v>
      </c>
      <c r="J123" s="143"/>
      <c r="K123" s="143"/>
      <c r="L123" s="139"/>
      <c r="M123" s="139"/>
      <c r="N123" s="139"/>
      <c r="O123" s="139"/>
      <c r="P123" s="139"/>
      <c r="Q123" s="157"/>
      <c r="R123" s="80"/>
      <c r="S123" s="80"/>
      <c r="T123" s="145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</row>
    <row r="124" spans="1:60" ht="11.4" x14ac:dyDescent="0.2">
      <c r="A124" s="123" t="s">
        <v>109</v>
      </c>
      <c r="B124" s="254">
        <v>57</v>
      </c>
      <c r="C124" s="4" t="s">
        <v>53</v>
      </c>
      <c r="D124" s="141"/>
      <c r="E124" s="142"/>
      <c r="F124" s="142"/>
      <c r="G124" s="142"/>
      <c r="H124" s="142"/>
      <c r="I124" s="143" t="s">
        <v>1</v>
      </c>
      <c r="J124" s="143"/>
      <c r="K124" s="143"/>
      <c r="L124" s="139"/>
      <c r="M124" s="139"/>
      <c r="N124" s="139"/>
      <c r="O124" s="139"/>
      <c r="P124" s="139"/>
      <c r="Q124" s="157"/>
      <c r="R124" s="80"/>
      <c r="S124" s="80"/>
      <c r="T124" s="145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</row>
    <row r="125" spans="1:60" ht="11.4" x14ac:dyDescent="0.2">
      <c r="A125" s="123" t="s">
        <v>109</v>
      </c>
      <c r="B125" s="254">
        <v>58</v>
      </c>
      <c r="C125" s="4" t="s">
        <v>53</v>
      </c>
      <c r="D125" s="141"/>
      <c r="E125" s="142"/>
      <c r="F125" s="142"/>
      <c r="G125" s="142"/>
      <c r="H125" s="142"/>
      <c r="I125" s="143" t="s">
        <v>1</v>
      </c>
      <c r="J125" s="143"/>
      <c r="K125" s="143"/>
      <c r="L125" s="139"/>
      <c r="M125" s="139"/>
      <c r="N125" s="139"/>
      <c r="O125" s="139"/>
      <c r="P125" s="139"/>
      <c r="Q125" s="157"/>
      <c r="R125" s="80"/>
      <c r="S125" s="80"/>
      <c r="T125" s="145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</row>
    <row r="126" spans="1:60" ht="11.4" x14ac:dyDescent="0.2">
      <c r="A126" s="123" t="s">
        <v>109</v>
      </c>
      <c r="B126" s="254">
        <v>59</v>
      </c>
      <c r="C126" s="4" t="s">
        <v>53</v>
      </c>
      <c r="D126" s="141"/>
      <c r="E126" s="142"/>
      <c r="F126" s="142"/>
      <c r="G126" s="142"/>
      <c r="H126" s="142"/>
      <c r="I126" s="143" t="s">
        <v>1</v>
      </c>
      <c r="J126" s="143"/>
      <c r="K126" s="143"/>
      <c r="L126" s="139"/>
      <c r="M126" s="139"/>
      <c r="N126" s="139"/>
      <c r="O126" s="139"/>
      <c r="P126" s="139"/>
      <c r="Q126" s="157"/>
      <c r="R126" s="80"/>
      <c r="S126" s="80"/>
      <c r="T126" s="145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</row>
    <row r="127" spans="1:60" ht="11.4" x14ac:dyDescent="0.2">
      <c r="A127" s="246" t="s">
        <v>109</v>
      </c>
      <c r="B127" s="257">
        <v>60</v>
      </c>
      <c r="C127" s="63" t="s">
        <v>54</v>
      </c>
      <c r="D127" s="141"/>
      <c r="E127" s="142"/>
      <c r="F127" s="142"/>
      <c r="G127" s="142"/>
      <c r="H127" s="142"/>
      <c r="I127" s="143" t="s">
        <v>1</v>
      </c>
      <c r="J127" s="143"/>
      <c r="K127" s="143"/>
      <c r="L127" s="164"/>
      <c r="M127" s="164"/>
      <c r="N127" s="164"/>
      <c r="O127" s="164"/>
      <c r="P127" s="164"/>
      <c r="Q127" s="157"/>
      <c r="R127" s="80"/>
      <c r="S127" s="80"/>
      <c r="T127" s="145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</row>
    <row r="128" spans="1:60" ht="11.4" x14ac:dyDescent="0.2">
      <c r="A128" s="123" t="s">
        <v>110</v>
      </c>
      <c r="B128" s="254">
        <v>61</v>
      </c>
      <c r="C128" s="4" t="s">
        <v>53</v>
      </c>
      <c r="D128" s="232">
        <f>(Z128+AE128+AJ128)-U128</f>
        <v>0</v>
      </c>
      <c r="E128" s="232">
        <f>(AA128+AF128+AK128)-V128</f>
        <v>0</v>
      </c>
      <c r="F128" s="232">
        <f>(AB128+AG128+AL128)-W128</f>
        <v>0</v>
      </c>
      <c r="G128" s="232">
        <f>(AC128+AH128+AM128)-X128</f>
        <v>0</v>
      </c>
      <c r="H128" s="232">
        <f>(AD128+AI128+AN128)-Y128</f>
        <v>0</v>
      </c>
      <c r="I128" s="123" t="s">
        <v>1</v>
      </c>
      <c r="J128" s="234">
        <f>SUMIF(D128:H128,"&gt;0")</f>
        <v>0</v>
      </c>
      <c r="K128" s="234">
        <f t="shared" ref="K128:K191" si="20">Q128-J128</f>
        <v>0</v>
      </c>
      <c r="L128" s="139">
        <f>D128</f>
        <v>0</v>
      </c>
      <c r="M128" s="139">
        <f t="shared" ref="M128:M131" si="21">E128</f>
        <v>0</v>
      </c>
      <c r="N128" s="139">
        <f t="shared" ref="N128:N131" si="22">F128</f>
        <v>0</v>
      </c>
      <c r="O128" s="139">
        <f t="shared" ref="O128:O131" si="23">G128</f>
        <v>0</v>
      </c>
      <c r="P128" s="139">
        <f t="shared" ref="P128:P131" si="24">H128</f>
        <v>0</v>
      </c>
      <c r="Q128" s="238">
        <f>S128+R128</f>
        <v>0</v>
      </c>
      <c r="R128" s="232">
        <f>Заявки!D151</f>
        <v>0</v>
      </c>
      <c r="S128" s="79"/>
      <c r="T128" s="232">
        <f>U128+V128+W128+X128+Y128</f>
        <v>0</v>
      </c>
      <c r="U128" s="79"/>
      <c r="V128" s="79"/>
      <c r="W128" s="79"/>
      <c r="X128" s="79"/>
      <c r="Y128" s="79"/>
      <c r="Z128" s="232">
        <f>Прогноз!Z72</f>
        <v>0</v>
      </c>
      <c r="AA128" s="232">
        <f>Прогноз!Z154</f>
        <v>0</v>
      </c>
      <c r="AB128" s="232">
        <f>Прогноз!Z236</f>
        <v>0</v>
      </c>
      <c r="AC128" s="232">
        <f>Прогноз!Z318</f>
        <v>0</v>
      </c>
      <c r="AD128" s="232">
        <f>Прогноз!Z400</f>
        <v>0</v>
      </c>
      <c r="AE128" s="232">
        <f>Прогноз!AA72</f>
        <v>0</v>
      </c>
      <c r="AF128" s="232">
        <f>Прогноз!AA154</f>
        <v>0</v>
      </c>
      <c r="AG128" s="232">
        <f>Прогноз!AA236</f>
        <v>0</v>
      </c>
      <c r="AH128" s="232">
        <f>Прогноз!AA318</f>
        <v>0</v>
      </c>
      <c r="AI128" s="232">
        <f>Прогноз!AA400</f>
        <v>0</v>
      </c>
      <c r="AJ128" s="232">
        <f>Прогноз!AB72</f>
        <v>0</v>
      </c>
      <c r="AK128" s="232">
        <f>Прогноз!AB154</f>
        <v>0</v>
      </c>
      <c r="AL128" s="232">
        <f>Прогноз!AB236</f>
        <v>0</v>
      </c>
      <c r="AM128" s="232">
        <f>Прогноз!AB318</f>
        <v>0</v>
      </c>
      <c r="AN128" s="232">
        <f>Прогноз!AB400</f>
        <v>0</v>
      </c>
      <c r="AO128" s="79"/>
      <c r="AP128" s="75"/>
      <c r="AQ128" s="75"/>
      <c r="AR128" s="75"/>
      <c r="AS128" s="75"/>
      <c r="AT128" s="79"/>
      <c r="AU128" s="75"/>
      <c r="AV128" s="75"/>
      <c r="AW128" s="75"/>
      <c r="AX128" s="75"/>
      <c r="AY128" s="79"/>
      <c r="AZ128" s="75"/>
      <c r="BA128" s="75"/>
      <c r="BB128" s="75"/>
      <c r="BC128" s="75"/>
      <c r="BD128" s="75"/>
      <c r="BE128" s="75"/>
      <c r="BF128" s="75"/>
      <c r="BG128" s="75"/>
      <c r="BH128" s="75"/>
    </row>
    <row r="129" spans="1:60" ht="11.4" x14ac:dyDescent="0.2">
      <c r="A129" s="123" t="s">
        <v>110</v>
      </c>
      <c r="B129" s="254">
        <v>62</v>
      </c>
      <c r="C129" s="4" t="s">
        <v>53</v>
      </c>
      <c r="D129" s="232">
        <f t="shared" ref="D129:D144" si="25">(Z129+AE129+AJ129)-U129</f>
        <v>0</v>
      </c>
      <c r="E129" s="232">
        <f t="shared" ref="E129:E144" si="26">(AA129+AF129+AK129)-V129</f>
        <v>0</v>
      </c>
      <c r="F129" s="232">
        <f t="shared" ref="F129:F144" si="27">(AB129+AG129+AL129)-W129</f>
        <v>0</v>
      </c>
      <c r="G129" s="232">
        <f t="shared" ref="G129:G144" si="28">(AC129+AH129+AM129)-X129</f>
        <v>0</v>
      </c>
      <c r="H129" s="232">
        <f t="shared" ref="H129:H144" si="29">(AD129+AI129+AN129)-Y129</f>
        <v>0</v>
      </c>
      <c r="I129" s="123" t="s">
        <v>1</v>
      </c>
      <c r="J129" s="234">
        <f t="shared" ref="J129:J167" si="30">SUMIF(D129:H129,"&gt;0")</f>
        <v>0</v>
      </c>
      <c r="K129" s="234">
        <f t="shared" si="20"/>
        <v>0</v>
      </c>
      <c r="L129" s="138">
        <f t="shared" ref="L129:L131" si="31">D129</f>
        <v>0</v>
      </c>
      <c r="M129" s="138">
        <f t="shared" si="21"/>
        <v>0</v>
      </c>
      <c r="N129" s="138">
        <f t="shared" si="22"/>
        <v>0</v>
      </c>
      <c r="O129" s="138">
        <f t="shared" si="23"/>
        <v>0</v>
      </c>
      <c r="P129" s="138">
        <f t="shared" si="24"/>
        <v>0</v>
      </c>
      <c r="Q129" s="234">
        <f t="shared" ref="Q129:Q144" si="32">S129+R129</f>
        <v>0</v>
      </c>
      <c r="R129" s="232">
        <f>Заявки!D152</f>
        <v>0</v>
      </c>
      <c r="S129" s="79"/>
      <c r="T129" s="232">
        <f t="shared" ref="T129:T144" si="33">U129+V129+W129+X129+Y129</f>
        <v>0</v>
      </c>
      <c r="U129" s="79"/>
      <c r="V129" s="79"/>
      <c r="W129" s="79"/>
      <c r="X129" s="79"/>
      <c r="Y129" s="79"/>
      <c r="Z129" s="232">
        <f>Прогноз!Z73</f>
        <v>0</v>
      </c>
      <c r="AA129" s="232">
        <f>Прогноз!Z155</f>
        <v>0</v>
      </c>
      <c r="AB129" s="232">
        <f>Прогноз!Z237</f>
        <v>0</v>
      </c>
      <c r="AC129" s="232">
        <f>Прогноз!Z319</f>
        <v>0</v>
      </c>
      <c r="AD129" s="232">
        <f>Прогноз!Z401</f>
        <v>0</v>
      </c>
      <c r="AE129" s="232">
        <f>Прогноз!AA73</f>
        <v>0</v>
      </c>
      <c r="AF129" s="232">
        <f>Прогноз!AA155</f>
        <v>0</v>
      </c>
      <c r="AG129" s="232">
        <f>Прогноз!AA237</f>
        <v>0</v>
      </c>
      <c r="AH129" s="232">
        <f>Прогноз!AA319</f>
        <v>0</v>
      </c>
      <c r="AI129" s="232">
        <f>Прогноз!AA401</f>
        <v>0</v>
      </c>
      <c r="AJ129" s="232">
        <f>Прогноз!AB73</f>
        <v>0</v>
      </c>
      <c r="AK129" s="232">
        <f>Прогноз!AB155</f>
        <v>0</v>
      </c>
      <c r="AL129" s="232">
        <f>Прогноз!AB237</f>
        <v>0</v>
      </c>
      <c r="AM129" s="232">
        <f>Прогноз!AB319</f>
        <v>0</v>
      </c>
      <c r="AN129" s="232">
        <f>Прогноз!AB401</f>
        <v>0</v>
      </c>
      <c r="AO129" s="79"/>
      <c r="AP129" s="75"/>
      <c r="AQ129" s="75"/>
      <c r="AR129" s="75"/>
      <c r="AS129" s="75"/>
      <c r="AT129" s="79"/>
      <c r="AU129" s="75"/>
      <c r="AV129" s="75"/>
      <c r="AW129" s="75"/>
      <c r="AX129" s="75"/>
      <c r="AY129" s="79"/>
      <c r="AZ129" s="75"/>
      <c r="BA129" s="75"/>
      <c r="BB129" s="75"/>
      <c r="BC129" s="75"/>
      <c r="BD129" s="75"/>
      <c r="BE129" s="75"/>
      <c r="BF129" s="75"/>
      <c r="BG129" s="75"/>
      <c r="BH129" s="75"/>
    </row>
    <row r="130" spans="1:60" ht="11.4" x14ac:dyDescent="0.2">
      <c r="A130" s="123" t="s">
        <v>110</v>
      </c>
      <c r="B130" s="254">
        <v>63</v>
      </c>
      <c r="C130" s="4" t="s">
        <v>53</v>
      </c>
      <c r="D130" s="232">
        <f t="shared" si="25"/>
        <v>0</v>
      </c>
      <c r="E130" s="232">
        <f t="shared" si="26"/>
        <v>0</v>
      </c>
      <c r="F130" s="232">
        <f t="shared" si="27"/>
        <v>0</v>
      </c>
      <c r="G130" s="232">
        <f t="shared" si="28"/>
        <v>0</v>
      </c>
      <c r="H130" s="232">
        <f t="shared" si="29"/>
        <v>0</v>
      </c>
      <c r="I130" s="123" t="s">
        <v>1</v>
      </c>
      <c r="J130" s="234">
        <f t="shared" si="30"/>
        <v>0</v>
      </c>
      <c r="K130" s="234">
        <f t="shared" si="20"/>
        <v>0</v>
      </c>
      <c r="L130" s="138">
        <f t="shared" si="31"/>
        <v>0</v>
      </c>
      <c r="M130" s="138">
        <f t="shared" si="21"/>
        <v>0</v>
      </c>
      <c r="N130" s="138">
        <f t="shared" si="22"/>
        <v>0</v>
      </c>
      <c r="O130" s="138">
        <f t="shared" si="23"/>
        <v>0</v>
      </c>
      <c r="P130" s="138">
        <f t="shared" si="24"/>
        <v>0</v>
      </c>
      <c r="Q130" s="234">
        <f t="shared" si="32"/>
        <v>0</v>
      </c>
      <c r="R130" s="232">
        <f>Заявки!D153</f>
        <v>0</v>
      </c>
      <c r="S130" s="79"/>
      <c r="T130" s="232">
        <f t="shared" si="33"/>
        <v>0</v>
      </c>
      <c r="U130" s="79"/>
      <c r="V130" s="79"/>
      <c r="W130" s="79"/>
      <c r="X130" s="79"/>
      <c r="Y130" s="79"/>
      <c r="Z130" s="232">
        <f>Прогноз!Z74</f>
        <v>0</v>
      </c>
      <c r="AA130" s="232">
        <f>Прогноз!Z156</f>
        <v>0</v>
      </c>
      <c r="AB130" s="232">
        <f>Прогноз!Z238</f>
        <v>0</v>
      </c>
      <c r="AC130" s="232">
        <f>Прогноз!Z320</f>
        <v>0</v>
      </c>
      <c r="AD130" s="232">
        <f>Прогноз!Z402</f>
        <v>0</v>
      </c>
      <c r="AE130" s="232">
        <f>Прогноз!AA74</f>
        <v>0</v>
      </c>
      <c r="AF130" s="232">
        <f>Прогноз!AA156</f>
        <v>0</v>
      </c>
      <c r="AG130" s="232">
        <f>Прогноз!AA238</f>
        <v>0</v>
      </c>
      <c r="AH130" s="232">
        <f>Прогноз!AA320</f>
        <v>0</v>
      </c>
      <c r="AI130" s="232">
        <f>Прогноз!AA402</f>
        <v>0</v>
      </c>
      <c r="AJ130" s="232">
        <f>Прогноз!AB74</f>
        <v>0</v>
      </c>
      <c r="AK130" s="232">
        <f>Прогноз!AB156</f>
        <v>0</v>
      </c>
      <c r="AL130" s="232">
        <f>Прогноз!AB238</f>
        <v>0</v>
      </c>
      <c r="AM130" s="232">
        <f>Прогноз!AB320</f>
        <v>0</v>
      </c>
      <c r="AN130" s="232">
        <f>Прогноз!AB402</f>
        <v>0</v>
      </c>
      <c r="AO130" s="79"/>
      <c r="AP130" s="75"/>
      <c r="AQ130" s="75"/>
      <c r="AR130" s="75"/>
      <c r="AS130" s="75"/>
      <c r="AT130" s="79"/>
      <c r="AU130" s="75"/>
      <c r="AV130" s="75"/>
      <c r="AW130" s="75"/>
      <c r="AX130" s="75"/>
      <c r="AY130" s="79"/>
      <c r="AZ130" s="75"/>
      <c r="BA130" s="75"/>
      <c r="BB130" s="75"/>
      <c r="BC130" s="75"/>
      <c r="BD130" s="75"/>
      <c r="BE130" s="75"/>
      <c r="BF130" s="75"/>
      <c r="BG130" s="75"/>
      <c r="BH130" s="75"/>
    </row>
    <row r="131" spans="1:60" ht="11.4" x14ac:dyDescent="0.2">
      <c r="A131" s="123" t="s">
        <v>110</v>
      </c>
      <c r="B131" s="254">
        <v>64</v>
      </c>
      <c r="C131" s="4" t="s">
        <v>53</v>
      </c>
      <c r="D131" s="232">
        <f t="shared" si="25"/>
        <v>0</v>
      </c>
      <c r="E131" s="232">
        <f t="shared" si="26"/>
        <v>0</v>
      </c>
      <c r="F131" s="232">
        <f t="shared" si="27"/>
        <v>0</v>
      </c>
      <c r="G131" s="232">
        <f t="shared" si="28"/>
        <v>0</v>
      </c>
      <c r="H131" s="232">
        <f t="shared" si="29"/>
        <v>0</v>
      </c>
      <c r="I131" s="123" t="s">
        <v>1</v>
      </c>
      <c r="J131" s="234">
        <f t="shared" si="30"/>
        <v>0</v>
      </c>
      <c r="K131" s="234">
        <f t="shared" si="20"/>
        <v>0</v>
      </c>
      <c r="L131" s="138">
        <f t="shared" si="31"/>
        <v>0</v>
      </c>
      <c r="M131" s="138">
        <f t="shared" si="21"/>
        <v>0</v>
      </c>
      <c r="N131" s="138">
        <f t="shared" si="22"/>
        <v>0</v>
      </c>
      <c r="O131" s="138">
        <f t="shared" si="23"/>
        <v>0</v>
      </c>
      <c r="P131" s="138">
        <f t="shared" si="24"/>
        <v>0</v>
      </c>
      <c r="Q131" s="234">
        <f t="shared" si="32"/>
        <v>0</v>
      </c>
      <c r="R131" s="232">
        <f>Заявки!D154</f>
        <v>0</v>
      </c>
      <c r="S131" s="79"/>
      <c r="T131" s="232">
        <f t="shared" si="33"/>
        <v>0</v>
      </c>
      <c r="U131" s="79"/>
      <c r="V131" s="79"/>
      <c r="W131" s="79"/>
      <c r="X131" s="79"/>
      <c r="Y131" s="79"/>
      <c r="Z131" s="232">
        <f>Прогноз!Z75</f>
        <v>0</v>
      </c>
      <c r="AA131" s="232">
        <f>Прогноз!Z157</f>
        <v>0</v>
      </c>
      <c r="AB131" s="232">
        <f>Прогноз!Z239</f>
        <v>0</v>
      </c>
      <c r="AC131" s="232">
        <f>Прогноз!Z321</f>
        <v>0</v>
      </c>
      <c r="AD131" s="232">
        <f>Прогноз!Z403</f>
        <v>0</v>
      </c>
      <c r="AE131" s="232">
        <f>Прогноз!AA75</f>
        <v>0</v>
      </c>
      <c r="AF131" s="232">
        <f>Прогноз!AA157</f>
        <v>0</v>
      </c>
      <c r="AG131" s="232">
        <f>Прогноз!AA239</f>
        <v>0</v>
      </c>
      <c r="AH131" s="232">
        <f>Прогноз!AA321</f>
        <v>0</v>
      </c>
      <c r="AI131" s="232">
        <f>Прогноз!AA403</f>
        <v>0</v>
      </c>
      <c r="AJ131" s="232">
        <f>Прогноз!AB75</f>
        <v>0</v>
      </c>
      <c r="AK131" s="232">
        <f>Прогноз!AB157</f>
        <v>0</v>
      </c>
      <c r="AL131" s="232">
        <f>Прогноз!AB239</f>
        <v>0</v>
      </c>
      <c r="AM131" s="232">
        <f>Прогноз!AB321</f>
        <v>0</v>
      </c>
      <c r="AN131" s="232">
        <f>Прогноз!AB403</f>
        <v>0</v>
      </c>
      <c r="AO131" s="79"/>
      <c r="AP131" s="75"/>
      <c r="AQ131" s="75"/>
      <c r="AR131" s="75"/>
      <c r="AS131" s="75"/>
      <c r="AT131" s="79"/>
      <c r="AU131" s="75"/>
      <c r="AV131" s="75"/>
      <c r="AW131" s="75"/>
      <c r="AX131" s="75"/>
      <c r="AY131" s="79"/>
      <c r="AZ131" s="75"/>
      <c r="BA131" s="75"/>
      <c r="BB131" s="75"/>
      <c r="BC131" s="75"/>
      <c r="BD131" s="75"/>
      <c r="BE131" s="75"/>
      <c r="BF131" s="75"/>
      <c r="BG131" s="75"/>
      <c r="BH131" s="75"/>
    </row>
    <row r="132" spans="1:60" ht="11.4" x14ac:dyDescent="0.2">
      <c r="A132" s="123" t="s">
        <v>110</v>
      </c>
      <c r="B132" s="254">
        <v>65</v>
      </c>
      <c r="C132" s="4" t="s">
        <v>53</v>
      </c>
      <c r="D132" s="232">
        <f t="shared" si="25"/>
        <v>0</v>
      </c>
      <c r="E132" s="232">
        <f t="shared" si="26"/>
        <v>0</v>
      </c>
      <c r="F132" s="232">
        <f t="shared" si="27"/>
        <v>0</v>
      </c>
      <c r="G132" s="232">
        <f t="shared" si="28"/>
        <v>0</v>
      </c>
      <c r="H132" s="232">
        <f t="shared" si="29"/>
        <v>0</v>
      </c>
      <c r="I132" s="123" t="s">
        <v>1</v>
      </c>
      <c r="J132" s="234">
        <f t="shared" si="30"/>
        <v>0</v>
      </c>
      <c r="K132" s="234">
        <f t="shared" si="20"/>
        <v>0</v>
      </c>
      <c r="L132" s="138">
        <f t="shared" ref="L132:L144" si="34">D132</f>
        <v>0</v>
      </c>
      <c r="M132" s="138">
        <f t="shared" ref="M132:M144" si="35">E132</f>
        <v>0</v>
      </c>
      <c r="N132" s="138">
        <f t="shared" ref="N132:N144" si="36">F132</f>
        <v>0</v>
      </c>
      <c r="O132" s="138">
        <f t="shared" ref="O132:O144" si="37">G132</f>
        <v>0</v>
      </c>
      <c r="P132" s="138">
        <f t="shared" ref="P132:P144" si="38">H132</f>
        <v>0</v>
      </c>
      <c r="Q132" s="234">
        <f t="shared" si="32"/>
        <v>0</v>
      </c>
      <c r="R132" s="232">
        <f>Заявки!D155</f>
        <v>0</v>
      </c>
      <c r="S132" s="79"/>
      <c r="T132" s="232">
        <f t="shared" si="33"/>
        <v>0</v>
      </c>
      <c r="U132" s="79"/>
      <c r="V132" s="79"/>
      <c r="W132" s="79"/>
      <c r="X132" s="79"/>
      <c r="Y132" s="79"/>
      <c r="Z132" s="232">
        <f>Прогноз!Z76</f>
        <v>0</v>
      </c>
      <c r="AA132" s="232">
        <f>Прогноз!Z158</f>
        <v>0</v>
      </c>
      <c r="AB132" s="232">
        <f>Прогноз!Z240</f>
        <v>0</v>
      </c>
      <c r="AC132" s="232">
        <f>Прогноз!Z322</f>
        <v>0</v>
      </c>
      <c r="AD132" s="232">
        <f>Прогноз!Z404</f>
        <v>0</v>
      </c>
      <c r="AE132" s="232">
        <f>Прогноз!AA76</f>
        <v>0</v>
      </c>
      <c r="AF132" s="232">
        <f>Прогноз!AA158</f>
        <v>0</v>
      </c>
      <c r="AG132" s="232">
        <f>Прогноз!AA240</f>
        <v>0</v>
      </c>
      <c r="AH132" s="232">
        <f>Прогноз!AA322</f>
        <v>0</v>
      </c>
      <c r="AI132" s="232">
        <f>Прогноз!AA404</f>
        <v>0</v>
      </c>
      <c r="AJ132" s="232">
        <f>Прогноз!AB76</f>
        <v>0</v>
      </c>
      <c r="AK132" s="232">
        <f>Прогноз!AB158</f>
        <v>0</v>
      </c>
      <c r="AL132" s="232">
        <f>Прогноз!AB240</f>
        <v>0</v>
      </c>
      <c r="AM132" s="232">
        <f>Прогноз!AB322</f>
        <v>0</v>
      </c>
      <c r="AN132" s="232">
        <f>Прогноз!AB404</f>
        <v>0</v>
      </c>
      <c r="AO132" s="79"/>
      <c r="AP132" s="75"/>
      <c r="AQ132" s="75"/>
      <c r="AR132" s="75"/>
      <c r="AS132" s="75"/>
      <c r="AT132" s="79"/>
      <c r="AU132" s="75"/>
      <c r="AV132" s="75"/>
      <c r="AW132" s="75"/>
      <c r="AX132" s="75"/>
      <c r="AY132" s="79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ht="11.4" x14ac:dyDescent="0.2">
      <c r="A133" s="123" t="s">
        <v>110</v>
      </c>
      <c r="B133" s="254">
        <v>66</v>
      </c>
      <c r="C133" s="4" t="s">
        <v>53</v>
      </c>
      <c r="D133" s="232">
        <f t="shared" si="25"/>
        <v>0</v>
      </c>
      <c r="E133" s="232">
        <f t="shared" si="26"/>
        <v>0</v>
      </c>
      <c r="F133" s="232">
        <f t="shared" si="27"/>
        <v>0</v>
      </c>
      <c r="G133" s="232">
        <f t="shared" si="28"/>
        <v>0</v>
      </c>
      <c r="H133" s="232">
        <f t="shared" si="29"/>
        <v>0</v>
      </c>
      <c r="I133" s="123" t="s">
        <v>1</v>
      </c>
      <c r="J133" s="234">
        <f t="shared" si="30"/>
        <v>0</v>
      </c>
      <c r="K133" s="234">
        <f t="shared" si="20"/>
        <v>0</v>
      </c>
      <c r="L133" s="138">
        <f t="shared" si="34"/>
        <v>0</v>
      </c>
      <c r="M133" s="138">
        <f t="shared" si="35"/>
        <v>0</v>
      </c>
      <c r="N133" s="138">
        <f t="shared" si="36"/>
        <v>0</v>
      </c>
      <c r="O133" s="138">
        <f t="shared" si="37"/>
        <v>0</v>
      </c>
      <c r="P133" s="138">
        <f t="shared" si="38"/>
        <v>0</v>
      </c>
      <c r="Q133" s="234">
        <f t="shared" si="32"/>
        <v>0</v>
      </c>
      <c r="R133" s="232">
        <f>Заявки!D156</f>
        <v>0</v>
      </c>
      <c r="S133" s="79"/>
      <c r="T133" s="232">
        <f t="shared" si="33"/>
        <v>0</v>
      </c>
      <c r="U133" s="79"/>
      <c r="V133" s="79"/>
      <c r="W133" s="79"/>
      <c r="X133" s="79"/>
      <c r="Y133" s="79"/>
      <c r="Z133" s="232">
        <f>Прогноз!Z77</f>
        <v>0</v>
      </c>
      <c r="AA133" s="232">
        <f>Прогноз!Z159</f>
        <v>0</v>
      </c>
      <c r="AB133" s="232">
        <f>Прогноз!Z241</f>
        <v>0</v>
      </c>
      <c r="AC133" s="232">
        <f>Прогноз!Z323</f>
        <v>0</v>
      </c>
      <c r="AD133" s="232">
        <f>Прогноз!Z405</f>
        <v>0</v>
      </c>
      <c r="AE133" s="232">
        <f>Прогноз!AA77</f>
        <v>0</v>
      </c>
      <c r="AF133" s="232">
        <f>Прогноз!AA159</f>
        <v>0</v>
      </c>
      <c r="AG133" s="232">
        <f>Прогноз!AA241</f>
        <v>0</v>
      </c>
      <c r="AH133" s="232">
        <f>Прогноз!AA323</f>
        <v>0</v>
      </c>
      <c r="AI133" s="232">
        <f>Прогноз!AA405</f>
        <v>0</v>
      </c>
      <c r="AJ133" s="232">
        <f>Прогноз!AB77</f>
        <v>0</v>
      </c>
      <c r="AK133" s="232">
        <f>Прогноз!AB159</f>
        <v>0</v>
      </c>
      <c r="AL133" s="232">
        <f>Прогноз!AB241</f>
        <v>0</v>
      </c>
      <c r="AM133" s="232">
        <f>Прогноз!AB323</f>
        <v>0</v>
      </c>
      <c r="AN133" s="232">
        <f>Прогноз!AB405</f>
        <v>0</v>
      </c>
      <c r="AO133" s="79"/>
      <c r="AP133" s="75"/>
      <c r="AQ133" s="75"/>
      <c r="AR133" s="75"/>
      <c r="AS133" s="75"/>
      <c r="AT133" s="79"/>
      <c r="AU133" s="75"/>
      <c r="AV133" s="75"/>
      <c r="AW133" s="75"/>
      <c r="AX133" s="75"/>
      <c r="AY133" s="79"/>
      <c r="AZ133" s="75"/>
      <c r="BA133" s="75"/>
      <c r="BB133" s="75"/>
      <c r="BC133" s="75"/>
      <c r="BD133" s="75"/>
      <c r="BE133" s="75"/>
      <c r="BF133" s="75"/>
      <c r="BG133" s="75"/>
      <c r="BH133" s="75"/>
    </row>
    <row r="134" spans="1:60" ht="11.4" x14ac:dyDescent="0.2">
      <c r="A134" s="123" t="s">
        <v>110</v>
      </c>
      <c r="B134" s="254">
        <v>67</v>
      </c>
      <c r="C134" s="4" t="s">
        <v>53</v>
      </c>
      <c r="D134" s="232">
        <f t="shared" si="25"/>
        <v>0</v>
      </c>
      <c r="E134" s="232">
        <f t="shared" si="26"/>
        <v>0</v>
      </c>
      <c r="F134" s="232">
        <f t="shared" si="27"/>
        <v>0</v>
      </c>
      <c r="G134" s="232">
        <f t="shared" si="28"/>
        <v>0</v>
      </c>
      <c r="H134" s="232">
        <f t="shared" si="29"/>
        <v>0</v>
      </c>
      <c r="I134" s="123" t="s">
        <v>1</v>
      </c>
      <c r="J134" s="234">
        <f t="shared" si="30"/>
        <v>0</v>
      </c>
      <c r="K134" s="234">
        <f t="shared" si="20"/>
        <v>0</v>
      </c>
      <c r="L134" s="138">
        <f t="shared" si="34"/>
        <v>0</v>
      </c>
      <c r="M134" s="138">
        <f t="shared" si="35"/>
        <v>0</v>
      </c>
      <c r="N134" s="138">
        <f t="shared" si="36"/>
        <v>0</v>
      </c>
      <c r="O134" s="138">
        <f t="shared" si="37"/>
        <v>0</v>
      </c>
      <c r="P134" s="138">
        <f t="shared" si="38"/>
        <v>0</v>
      </c>
      <c r="Q134" s="234">
        <f t="shared" si="32"/>
        <v>0</v>
      </c>
      <c r="R134" s="232">
        <f>Заявки!D157</f>
        <v>0</v>
      </c>
      <c r="S134" s="79"/>
      <c r="T134" s="232">
        <f t="shared" si="33"/>
        <v>0</v>
      </c>
      <c r="U134" s="79"/>
      <c r="V134" s="79"/>
      <c r="W134" s="79"/>
      <c r="X134" s="79"/>
      <c r="Y134" s="79"/>
      <c r="Z134" s="232">
        <f>Прогноз!Z78</f>
        <v>0</v>
      </c>
      <c r="AA134" s="232">
        <f>Прогноз!Z160</f>
        <v>0</v>
      </c>
      <c r="AB134" s="232">
        <f>Прогноз!Z242</f>
        <v>0</v>
      </c>
      <c r="AC134" s="232">
        <f>Прогноз!Z324</f>
        <v>0</v>
      </c>
      <c r="AD134" s="232">
        <f>Прогноз!Z406</f>
        <v>0</v>
      </c>
      <c r="AE134" s="232">
        <f>Прогноз!AA78</f>
        <v>0</v>
      </c>
      <c r="AF134" s="232">
        <f>Прогноз!AA160</f>
        <v>0</v>
      </c>
      <c r="AG134" s="232">
        <f>Прогноз!AA242</f>
        <v>0</v>
      </c>
      <c r="AH134" s="232">
        <f>Прогноз!AA324</f>
        <v>0</v>
      </c>
      <c r="AI134" s="232">
        <f>Прогноз!AA406</f>
        <v>0</v>
      </c>
      <c r="AJ134" s="232">
        <f>Прогноз!AB78</f>
        <v>0</v>
      </c>
      <c r="AK134" s="232">
        <f>Прогноз!AB160</f>
        <v>0</v>
      </c>
      <c r="AL134" s="232">
        <f>Прогноз!AB242</f>
        <v>0</v>
      </c>
      <c r="AM134" s="232">
        <f>Прогноз!AB324</f>
        <v>0</v>
      </c>
      <c r="AN134" s="232">
        <f>Прогноз!AB406</f>
        <v>0</v>
      </c>
      <c r="AO134" s="79"/>
      <c r="AP134" s="75"/>
      <c r="AQ134" s="75"/>
      <c r="AR134" s="75"/>
      <c r="AS134" s="75"/>
      <c r="AT134" s="79"/>
      <c r="AU134" s="75"/>
      <c r="AV134" s="75"/>
      <c r="AW134" s="75"/>
      <c r="AX134" s="75"/>
      <c r="AY134" s="79"/>
      <c r="AZ134" s="75"/>
      <c r="BA134" s="75"/>
      <c r="BB134" s="75"/>
      <c r="BC134" s="75"/>
      <c r="BD134" s="75"/>
      <c r="BE134" s="75"/>
      <c r="BF134" s="75"/>
      <c r="BG134" s="75"/>
      <c r="BH134" s="75"/>
    </row>
    <row r="135" spans="1:60" ht="11.4" x14ac:dyDescent="0.2">
      <c r="A135" s="123" t="s">
        <v>110</v>
      </c>
      <c r="B135" s="254">
        <v>68</v>
      </c>
      <c r="C135" s="4" t="s">
        <v>53</v>
      </c>
      <c r="D135" s="232">
        <f t="shared" si="25"/>
        <v>0</v>
      </c>
      <c r="E135" s="232">
        <f t="shared" si="26"/>
        <v>0</v>
      </c>
      <c r="F135" s="232">
        <f t="shared" si="27"/>
        <v>0</v>
      </c>
      <c r="G135" s="232">
        <f t="shared" si="28"/>
        <v>0</v>
      </c>
      <c r="H135" s="232">
        <f t="shared" si="29"/>
        <v>0</v>
      </c>
      <c r="I135" s="123" t="s">
        <v>1</v>
      </c>
      <c r="J135" s="234">
        <f t="shared" si="30"/>
        <v>0</v>
      </c>
      <c r="K135" s="234">
        <f t="shared" si="20"/>
        <v>0</v>
      </c>
      <c r="L135" s="138">
        <f t="shared" si="34"/>
        <v>0</v>
      </c>
      <c r="M135" s="138">
        <f t="shared" si="35"/>
        <v>0</v>
      </c>
      <c r="N135" s="138">
        <f t="shared" si="36"/>
        <v>0</v>
      </c>
      <c r="O135" s="138">
        <f t="shared" si="37"/>
        <v>0</v>
      </c>
      <c r="P135" s="138">
        <f t="shared" si="38"/>
        <v>0</v>
      </c>
      <c r="Q135" s="234">
        <f t="shared" si="32"/>
        <v>0</v>
      </c>
      <c r="R135" s="232">
        <f>Заявки!D158</f>
        <v>0</v>
      </c>
      <c r="S135" s="79"/>
      <c r="T135" s="232">
        <f t="shared" si="33"/>
        <v>0</v>
      </c>
      <c r="U135" s="79"/>
      <c r="V135" s="79"/>
      <c r="W135" s="79"/>
      <c r="X135" s="79"/>
      <c r="Y135" s="79"/>
      <c r="Z135" s="232">
        <f>Прогноз!Z79</f>
        <v>0</v>
      </c>
      <c r="AA135" s="232">
        <f>Прогноз!Z161</f>
        <v>0</v>
      </c>
      <c r="AB135" s="232">
        <f>Прогноз!Z243</f>
        <v>0</v>
      </c>
      <c r="AC135" s="232">
        <f>Прогноз!Z325</f>
        <v>0</v>
      </c>
      <c r="AD135" s="232">
        <f>Прогноз!Z407</f>
        <v>0</v>
      </c>
      <c r="AE135" s="232">
        <f>Прогноз!AA79</f>
        <v>0</v>
      </c>
      <c r="AF135" s="232">
        <f>Прогноз!AA161</f>
        <v>0</v>
      </c>
      <c r="AG135" s="232">
        <f>Прогноз!AA243</f>
        <v>0</v>
      </c>
      <c r="AH135" s="232">
        <f>Прогноз!AA325</f>
        <v>0</v>
      </c>
      <c r="AI135" s="232">
        <f>Прогноз!AA407</f>
        <v>0</v>
      </c>
      <c r="AJ135" s="232">
        <f>Прогноз!AB79</f>
        <v>0</v>
      </c>
      <c r="AK135" s="232">
        <f>Прогноз!AB161</f>
        <v>0</v>
      </c>
      <c r="AL135" s="232">
        <f>Прогноз!AB243</f>
        <v>0</v>
      </c>
      <c r="AM135" s="232">
        <f>Прогноз!AB325</f>
        <v>0</v>
      </c>
      <c r="AN135" s="232">
        <f>Прогноз!AB407</f>
        <v>0</v>
      </c>
      <c r="AO135" s="79"/>
      <c r="AP135" s="75"/>
      <c r="AQ135" s="75"/>
      <c r="AR135" s="75"/>
      <c r="AS135" s="75"/>
      <c r="AT135" s="79"/>
      <c r="AU135" s="75"/>
      <c r="AV135" s="75"/>
      <c r="AW135" s="75"/>
      <c r="AX135" s="75"/>
      <c r="AY135" s="79"/>
      <c r="AZ135" s="75"/>
      <c r="BA135" s="75"/>
      <c r="BB135" s="75"/>
      <c r="BC135" s="75"/>
      <c r="BD135" s="75"/>
      <c r="BE135" s="75"/>
      <c r="BF135" s="75"/>
      <c r="BG135" s="75"/>
      <c r="BH135" s="75"/>
    </row>
    <row r="136" spans="1:60" ht="11.4" x14ac:dyDescent="0.2">
      <c r="A136" s="123" t="s">
        <v>110</v>
      </c>
      <c r="B136" s="254">
        <v>69</v>
      </c>
      <c r="C136" s="4" t="s">
        <v>53</v>
      </c>
      <c r="D136" s="232">
        <f t="shared" si="25"/>
        <v>0</v>
      </c>
      <c r="E136" s="232">
        <f t="shared" si="26"/>
        <v>0</v>
      </c>
      <c r="F136" s="232">
        <f t="shared" si="27"/>
        <v>0</v>
      </c>
      <c r="G136" s="232">
        <f t="shared" si="28"/>
        <v>0</v>
      </c>
      <c r="H136" s="232">
        <f t="shared" si="29"/>
        <v>0</v>
      </c>
      <c r="I136" s="123" t="s">
        <v>1</v>
      </c>
      <c r="J136" s="234">
        <f t="shared" si="30"/>
        <v>0</v>
      </c>
      <c r="K136" s="234">
        <f t="shared" si="20"/>
        <v>0</v>
      </c>
      <c r="L136" s="138">
        <f t="shared" si="34"/>
        <v>0</v>
      </c>
      <c r="M136" s="138">
        <f t="shared" si="35"/>
        <v>0</v>
      </c>
      <c r="N136" s="138">
        <f t="shared" si="36"/>
        <v>0</v>
      </c>
      <c r="O136" s="138">
        <f t="shared" si="37"/>
        <v>0</v>
      </c>
      <c r="P136" s="138">
        <f t="shared" si="38"/>
        <v>0</v>
      </c>
      <c r="Q136" s="234">
        <f t="shared" si="32"/>
        <v>0</v>
      </c>
      <c r="R136" s="232">
        <f>Заявки!D159</f>
        <v>0</v>
      </c>
      <c r="S136" s="79"/>
      <c r="T136" s="232">
        <f t="shared" si="33"/>
        <v>0</v>
      </c>
      <c r="U136" s="79"/>
      <c r="V136" s="79"/>
      <c r="W136" s="79"/>
      <c r="X136" s="79"/>
      <c r="Y136" s="79"/>
      <c r="Z136" s="232">
        <f>Прогноз!Z80</f>
        <v>0</v>
      </c>
      <c r="AA136" s="232">
        <f>Прогноз!Z162</f>
        <v>0</v>
      </c>
      <c r="AB136" s="232">
        <f>Прогноз!Z244</f>
        <v>0</v>
      </c>
      <c r="AC136" s="232">
        <f>Прогноз!Z326</f>
        <v>0</v>
      </c>
      <c r="AD136" s="232">
        <f>Прогноз!Z408</f>
        <v>0</v>
      </c>
      <c r="AE136" s="232">
        <f>Прогноз!AA80</f>
        <v>0</v>
      </c>
      <c r="AF136" s="232">
        <f>Прогноз!AA162</f>
        <v>0</v>
      </c>
      <c r="AG136" s="232">
        <f>Прогноз!AA244</f>
        <v>0</v>
      </c>
      <c r="AH136" s="232">
        <f>Прогноз!AA326</f>
        <v>0</v>
      </c>
      <c r="AI136" s="232">
        <f>Прогноз!AA408</f>
        <v>0</v>
      </c>
      <c r="AJ136" s="232">
        <f>Прогноз!AB80</f>
        <v>0</v>
      </c>
      <c r="AK136" s="232">
        <f>Прогноз!AB162</f>
        <v>0</v>
      </c>
      <c r="AL136" s="232">
        <f>Прогноз!AB244</f>
        <v>0</v>
      </c>
      <c r="AM136" s="232">
        <f>Прогноз!AB326</f>
        <v>0</v>
      </c>
      <c r="AN136" s="232">
        <f>Прогноз!AB408</f>
        <v>0</v>
      </c>
      <c r="AO136" s="79"/>
      <c r="AP136" s="75"/>
      <c r="AQ136" s="75"/>
      <c r="AR136" s="75"/>
      <c r="AS136" s="75"/>
      <c r="AT136" s="79"/>
      <c r="AU136" s="75"/>
      <c r="AV136" s="75"/>
      <c r="AW136" s="75"/>
      <c r="AX136" s="75"/>
      <c r="AY136" s="79"/>
      <c r="AZ136" s="75"/>
      <c r="BA136" s="75"/>
      <c r="BB136" s="75"/>
      <c r="BC136" s="75"/>
      <c r="BD136" s="75"/>
      <c r="BE136" s="75"/>
      <c r="BF136" s="75"/>
      <c r="BG136" s="75"/>
      <c r="BH136" s="75"/>
    </row>
    <row r="137" spans="1:60" ht="11.4" x14ac:dyDescent="0.2">
      <c r="A137" s="123" t="s">
        <v>110</v>
      </c>
      <c r="B137" s="254">
        <v>70</v>
      </c>
      <c r="C137" s="4" t="s">
        <v>53</v>
      </c>
      <c r="D137" s="232">
        <f t="shared" si="25"/>
        <v>0</v>
      </c>
      <c r="E137" s="232">
        <f t="shared" si="26"/>
        <v>0</v>
      </c>
      <c r="F137" s="232">
        <f t="shared" si="27"/>
        <v>0</v>
      </c>
      <c r="G137" s="232">
        <f t="shared" si="28"/>
        <v>0</v>
      </c>
      <c r="H137" s="232">
        <f t="shared" si="29"/>
        <v>0</v>
      </c>
      <c r="I137" s="123" t="s">
        <v>1</v>
      </c>
      <c r="J137" s="234">
        <f t="shared" si="30"/>
        <v>0</v>
      </c>
      <c r="K137" s="234">
        <f t="shared" si="20"/>
        <v>0</v>
      </c>
      <c r="L137" s="138">
        <f t="shared" si="34"/>
        <v>0</v>
      </c>
      <c r="M137" s="138">
        <f t="shared" si="35"/>
        <v>0</v>
      </c>
      <c r="N137" s="138">
        <f t="shared" si="36"/>
        <v>0</v>
      </c>
      <c r="O137" s="138">
        <f t="shared" si="37"/>
        <v>0</v>
      </c>
      <c r="P137" s="138">
        <f t="shared" si="38"/>
        <v>0</v>
      </c>
      <c r="Q137" s="234">
        <f t="shared" si="32"/>
        <v>0</v>
      </c>
      <c r="R137" s="232">
        <f>Заявки!D160</f>
        <v>0</v>
      </c>
      <c r="S137" s="79"/>
      <c r="T137" s="232">
        <f t="shared" si="33"/>
        <v>0</v>
      </c>
      <c r="U137" s="79"/>
      <c r="V137" s="79"/>
      <c r="W137" s="79"/>
      <c r="X137" s="79"/>
      <c r="Y137" s="79"/>
      <c r="Z137" s="232">
        <f>Прогноз!Z81</f>
        <v>0</v>
      </c>
      <c r="AA137" s="232">
        <f>Прогноз!Z163</f>
        <v>0</v>
      </c>
      <c r="AB137" s="232">
        <f>Прогноз!Z245</f>
        <v>0</v>
      </c>
      <c r="AC137" s="232">
        <f>Прогноз!Z327</f>
        <v>0</v>
      </c>
      <c r="AD137" s="232">
        <f>Прогноз!Z409</f>
        <v>0</v>
      </c>
      <c r="AE137" s="232">
        <f>Прогноз!AA81</f>
        <v>0</v>
      </c>
      <c r="AF137" s="232">
        <f>Прогноз!AA163</f>
        <v>0</v>
      </c>
      <c r="AG137" s="232">
        <f>Прогноз!AA245</f>
        <v>0</v>
      </c>
      <c r="AH137" s="232">
        <f>Прогноз!AA327</f>
        <v>0</v>
      </c>
      <c r="AI137" s="232">
        <f>Прогноз!AA409</f>
        <v>0</v>
      </c>
      <c r="AJ137" s="232">
        <f>Прогноз!AB81</f>
        <v>0</v>
      </c>
      <c r="AK137" s="232">
        <f>Прогноз!AB163</f>
        <v>0</v>
      </c>
      <c r="AL137" s="232">
        <f>Прогноз!AB245</f>
        <v>0</v>
      </c>
      <c r="AM137" s="232">
        <f>Прогноз!AB327</f>
        <v>0</v>
      </c>
      <c r="AN137" s="232">
        <f>Прогноз!AB409</f>
        <v>0</v>
      </c>
      <c r="AO137" s="79"/>
      <c r="AP137" s="75"/>
      <c r="AQ137" s="75"/>
      <c r="AR137" s="75"/>
      <c r="AS137" s="75"/>
      <c r="AT137" s="79"/>
      <c r="AU137" s="75"/>
      <c r="AV137" s="75"/>
      <c r="AW137" s="75"/>
      <c r="AX137" s="75"/>
      <c r="AY137" s="79"/>
      <c r="AZ137" s="75"/>
      <c r="BA137" s="75"/>
      <c r="BB137" s="75"/>
      <c r="BC137" s="75"/>
      <c r="BD137" s="75"/>
      <c r="BE137" s="75"/>
      <c r="BF137" s="75"/>
      <c r="BG137" s="75"/>
      <c r="BH137" s="75"/>
    </row>
    <row r="138" spans="1:60" ht="11.4" x14ac:dyDescent="0.2">
      <c r="A138" s="123" t="s">
        <v>110</v>
      </c>
      <c r="B138" s="254">
        <v>71</v>
      </c>
      <c r="C138" s="4" t="s">
        <v>53</v>
      </c>
      <c r="D138" s="232">
        <f t="shared" si="25"/>
        <v>0</v>
      </c>
      <c r="E138" s="232">
        <f t="shared" si="26"/>
        <v>0</v>
      </c>
      <c r="F138" s="232">
        <f t="shared" si="27"/>
        <v>0</v>
      </c>
      <c r="G138" s="232">
        <f t="shared" si="28"/>
        <v>0</v>
      </c>
      <c r="H138" s="232">
        <f t="shared" si="29"/>
        <v>0</v>
      </c>
      <c r="I138" s="123" t="s">
        <v>1</v>
      </c>
      <c r="J138" s="234">
        <f t="shared" si="30"/>
        <v>0</v>
      </c>
      <c r="K138" s="234">
        <f t="shared" si="20"/>
        <v>0</v>
      </c>
      <c r="L138" s="138">
        <f t="shared" si="34"/>
        <v>0</v>
      </c>
      <c r="M138" s="138">
        <f t="shared" si="35"/>
        <v>0</v>
      </c>
      <c r="N138" s="138">
        <f t="shared" si="36"/>
        <v>0</v>
      </c>
      <c r="O138" s="138">
        <f t="shared" si="37"/>
        <v>0</v>
      </c>
      <c r="P138" s="138">
        <f t="shared" si="38"/>
        <v>0</v>
      </c>
      <c r="Q138" s="234">
        <f t="shared" si="32"/>
        <v>0</v>
      </c>
      <c r="R138" s="232">
        <f>Заявки!D161</f>
        <v>0</v>
      </c>
      <c r="S138" s="79"/>
      <c r="T138" s="232">
        <f t="shared" si="33"/>
        <v>0</v>
      </c>
      <c r="U138" s="79"/>
      <c r="V138" s="79"/>
      <c r="W138" s="79"/>
      <c r="X138" s="79"/>
      <c r="Y138" s="79"/>
      <c r="Z138" s="232">
        <f>Прогноз!Z82</f>
        <v>0</v>
      </c>
      <c r="AA138" s="232">
        <f>Прогноз!Z164</f>
        <v>0</v>
      </c>
      <c r="AB138" s="232">
        <f>Прогноз!Z246</f>
        <v>0</v>
      </c>
      <c r="AC138" s="232">
        <f>Прогноз!Z328</f>
        <v>0</v>
      </c>
      <c r="AD138" s="232">
        <f>Прогноз!Z410</f>
        <v>0</v>
      </c>
      <c r="AE138" s="232">
        <f>Прогноз!AA82</f>
        <v>0</v>
      </c>
      <c r="AF138" s="232">
        <f>Прогноз!AA164</f>
        <v>0</v>
      </c>
      <c r="AG138" s="232">
        <f>Прогноз!AA246</f>
        <v>0</v>
      </c>
      <c r="AH138" s="232">
        <f>Прогноз!AA328</f>
        <v>0</v>
      </c>
      <c r="AI138" s="232">
        <f>Прогноз!AA410</f>
        <v>0</v>
      </c>
      <c r="AJ138" s="232">
        <f>Прогноз!AB82</f>
        <v>0</v>
      </c>
      <c r="AK138" s="232">
        <f>Прогноз!AB164</f>
        <v>0</v>
      </c>
      <c r="AL138" s="232">
        <f>Прогноз!AB246</f>
        <v>0</v>
      </c>
      <c r="AM138" s="232">
        <f>Прогноз!AB328</f>
        <v>0</v>
      </c>
      <c r="AN138" s="232">
        <f>Прогноз!AB410</f>
        <v>0</v>
      </c>
      <c r="AO138" s="79"/>
      <c r="AP138" s="75"/>
      <c r="AQ138" s="75"/>
      <c r="AR138" s="75"/>
      <c r="AS138" s="75"/>
      <c r="AT138" s="79"/>
      <c r="AU138" s="75"/>
      <c r="AV138" s="75"/>
      <c r="AW138" s="75"/>
      <c r="AX138" s="75"/>
      <c r="AY138" s="79"/>
      <c r="AZ138" s="75"/>
      <c r="BA138" s="75"/>
      <c r="BB138" s="75"/>
      <c r="BC138" s="75"/>
      <c r="BD138" s="75"/>
      <c r="BE138" s="75"/>
      <c r="BF138" s="75"/>
      <c r="BG138" s="75"/>
      <c r="BH138" s="75"/>
    </row>
    <row r="139" spans="1:60" ht="11.4" x14ac:dyDescent="0.2">
      <c r="A139" s="123" t="s">
        <v>110</v>
      </c>
      <c r="B139" s="254">
        <v>72</v>
      </c>
      <c r="C139" s="4" t="s">
        <v>53</v>
      </c>
      <c r="D139" s="232">
        <f t="shared" si="25"/>
        <v>0</v>
      </c>
      <c r="E139" s="232">
        <f t="shared" si="26"/>
        <v>0</v>
      </c>
      <c r="F139" s="232">
        <f t="shared" si="27"/>
        <v>0</v>
      </c>
      <c r="G139" s="232">
        <f t="shared" si="28"/>
        <v>0</v>
      </c>
      <c r="H139" s="232">
        <f t="shared" si="29"/>
        <v>0</v>
      </c>
      <c r="I139" s="123" t="s">
        <v>1</v>
      </c>
      <c r="J139" s="234">
        <f t="shared" si="30"/>
        <v>0</v>
      </c>
      <c r="K139" s="234">
        <f t="shared" si="20"/>
        <v>0</v>
      </c>
      <c r="L139" s="138">
        <f t="shared" si="34"/>
        <v>0</v>
      </c>
      <c r="M139" s="138">
        <f t="shared" si="35"/>
        <v>0</v>
      </c>
      <c r="N139" s="138">
        <f t="shared" si="36"/>
        <v>0</v>
      </c>
      <c r="O139" s="138">
        <f t="shared" si="37"/>
        <v>0</v>
      </c>
      <c r="P139" s="138">
        <f t="shared" si="38"/>
        <v>0</v>
      </c>
      <c r="Q139" s="234">
        <f t="shared" si="32"/>
        <v>0</v>
      </c>
      <c r="R139" s="232">
        <f>Заявки!D162</f>
        <v>0</v>
      </c>
      <c r="S139" s="79"/>
      <c r="T139" s="232">
        <f t="shared" si="33"/>
        <v>0</v>
      </c>
      <c r="U139" s="79"/>
      <c r="V139" s="79"/>
      <c r="W139" s="79"/>
      <c r="X139" s="79"/>
      <c r="Y139" s="79"/>
      <c r="Z139" s="232">
        <f>Прогноз!Z83</f>
        <v>0</v>
      </c>
      <c r="AA139" s="232">
        <f>Прогноз!Z165</f>
        <v>0</v>
      </c>
      <c r="AB139" s="232">
        <f>Прогноз!Z247</f>
        <v>0</v>
      </c>
      <c r="AC139" s="232">
        <f>Прогноз!Z329</f>
        <v>0</v>
      </c>
      <c r="AD139" s="232">
        <f>Прогноз!Z411</f>
        <v>0</v>
      </c>
      <c r="AE139" s="232">
        <f>Прогноз!AA83</f>
        <v>0</v>
      </c>
      <c r="AF139" s="232">
        <f>Прогноз!AA165</f>
        <v>0</v>
      </c>
      <c r="AG139" s="232">
        <f>Прогноз!AA247</f>
        <v>0</v>
      </c>
      <c r="AH139" s="232">
        <f>Прогноз!AA329</f>
        <v>0</v>
      </c>
      <c r="AI139" s="232">
        <f>Прогноз!AA411</f>
        <v>0</v>
      </c>
      <c r="AJ139" s="232">
        <f>Прогноз!AB83</f>
        <v>0</v>
      </c>
      <c r="AK139" s="232">
        <f>Прогноз!AB165</f>
        <v>0</v>
      </c>
      <c r="AL139" s="232">
        <f>Прогноз!AB247</f>
        <v>0</v>
      </c>
      <c r="AM139" s="232">
        <f>Прогноз!AB329</f>
        <v>0</v>
      </c>
      <c r="AN139" s="232">
        <f>Прогноз!AB411</f>
        <v>0</v>
      </c>
      <c r="AO139" s="79"/>
      <c r="AP139" s="75"/>
      <c r="AQ139" s="75"/>
      <c r="AR139" s="75"/>
      <c r="AS139" s="75"/>
      <c r="AT139" s="79"/>
      <c r="AU139" s="75"/>
      <c r="AV139" s="75"/>
      <c r="AW139" s="75"/>
      <c r="AX139" s="75"/>
      <c r="AY139" s="79"/>
      <c r="AZ139" s="75"/>
      <c r="BA139" s="75"/>
      <c r="BB139" s="75"/>
      <c r="BC139" s="75"/>
      <c r="BD139" s="75"/>
      <c r="BE139" s="75"/>
      <c r="BF139" s="75"/>
      <c r="BG139" s="75"/>
      <c r="BH139" s="75"/>
    </row>
    <row r="140" spans="1:60" ht="11.4" x14ac:dyDescent="0.2">
      <c r="A140" s="123" t="s">
        <v>110</v>
      </c>
      <c r="B140" s="254">
        <v>73</v>
      </c>
      <c r="C140" s="4" t="s">
        <v>53</v>
      </c>
      <c r="D140" s="232">
        <f t="shared" si="25"/>
        <v>0</v>
      </c>
      <c r="E140" s="232">
        <f t="shared" si="26"/>
        <v>0</v>
      </c>
      <c r="F140" s="232">
        <f t="shared" si="27"/>
        <v>0</v>
      </c>
      <c r="G140" s="232">
        <f t="shared" si="28"/>
        <v>0</v>
      </c>
      <c r="H140" s="232">
        <f t="shared" si="29"/>
        <v>0</v>
      </c>
      <c r="I140" s="123" t="s">
        <v>1</v>
      </c>
      <c r="J140" s="234">
        <f t="shared" si="30"/>
        <v>0</v>
      </c>
      <c r="K140" s="234">
        <f t="shared" si="20"/>
        <v>0</v>
      </c>
      <c r="L140" s="138">
        <f t="shared" si="34"/>
        <v>0</v>
      </c>
      <c r="M140" s="138">
        <f t="shared" si="35"/>
        <v>0</v>
      </c>
      <c r="N140" s="138">
        <f t="shared" si="36"/>
        <v>0</v>
      </c>
      <c r="O140" s="138">
        <f t="shared" si="37"/>
        <v>0</v>
      </c>
      <c r="P140" s="138">
        <f t="shared" si="38"/>
        <v>0</v>
      </c>
      <c r="Q140" s="234">
        <f t="shared" si="32"/>
        <v>0</v>
      </c>
      <c r="R140" s="232">
        <f>Заявки!D163</f>
        <v>0</v>
      </c>
      <c r="S140" s="79"/>
      <c r="T140" s="232">
        <f t="shared" si="33"/>
        <v>0</v>
      </c>
      <c r="U140" s="79"/>
      <c r="V140" s="79"/>
      <c r="W140" s="79"/>
      <c r="X140" s="79"/>
      <c r="Y140" s="79"/>
      <c r="Z140" s="232">
        <f>Прогноз!Z84</f>
        <v>0</v>
      </c>
      <c r="AA140" s="232">
        <f>Прогноз!Z166</f>
        <v>0</v>
      </c>
      <c r="AB140" s="232">
        <f>Прогноз!Z248</f>
        <v>0</v>
      </c>
      <c r="AC140" s="232">
        <f>Прогноз!Z330</f>
        <v>0</v>
      </c>
      <c r="AD140" s="232">
        <f>Прогноз!Z412</f>
        <v>0</v>
      </c>
      <c r="AE140" s="232">
        <f>Прогноз!AA84</f>
        <v>0</v>
      </c>
      <c r="AF140" s="232">
        <f>Прогноз!AA166</f>
        <v>0</v>
      </c>
      <c r="AG140" s="232">
        <f>Прогноз!AA248</f>
        <v>0</v>
      </c>
      <c r="AH140" s="232">
        <f>Прогноз!AA330</f>
        <v>0</v>
      </c>
      <c r="AI140" s="232">
        <f>Прогноз!AA412</f>
        <v>0</v>
      </c>
      <c r="AJ140" s="232">
        <f>Прогноз!AB84</f>
        <v>0</v>
      </c>
      <c r="AK140" s="232">
        <f>Прогноз!AB166</f>
        <v>0</v>
      </c>
      <c r="AL140" s="232">
        <f>Прогноз!AB248</f>
        <v>0</v>
      </c>
      <c r="AM140" s="232">
        <f>Прогноз!AB330</f>
        <v>0</v>
      </c>
      <c r="AN140" s="232">
        <f>Прогноз!AB412</f>
        <v>0</v>
      </c>
      <c r="AO140" s="79"/>
      <c r="AP140" s="75"/>
      <c r="AQ140" s="75"/>
      <c r="AR140" s="75"/>
      <c r="AS140" s="75"/>
      <c r="AT140" s="79"/>
      <c r="AU140" s="75"/>
      <c r="AV140" s="75"/>
      <c r="AW140" s="75"/>
      <c r="AX140" s="75"/>
      <c r="AY140" s="79"/>
      <c r="AZ140" s="75"/>
      <c r="BA140" s="75"/>
      <c r="BB140" s="75"/>
      <c r="BC140" s="75"/>
      <c r="BD140" s="75"/>
      <c r="BE140" s="75"/>
      <c r="BF140" s="75"/>
      <c r="BG140" s="75"/>
      <c r="BH140" s="75"/>
    </row>
    <row r="141" spans="1:60" ht="11.4" x14ac:dyDescent="0.2">
      <c r="A141" s="123" t="s">
        <v>110</v>
      </c>
      <c r="B141" s="254">
        <v>74</v>
      </c>
      <c r="C141" s="4" t="s">
        <v>53</v>
      </c>
      <c r="D141" s="232">
        <f t="shared" si="25"/>
        <v>0</v>
      </c>
      <c r="E141" s="232">
        <f t="shared" si="26"/>
        <v>0</v>
      </c>
      <c r="F141" s="232">
        <f t="shared" si="27"/>
        <v>0</v>
      </c>
      <c r="G141" s="232">
        <f t="shared" si="28"/>
        <v>0</v>
      </c>
      <c r="H141" s="232">
        <f t="shared" si="29"/>
        <v>0</v>
      </c>
      <c r="I141" s="123" t="s">
        <v>1</v>
      </c>
      <c r="J141" s="234">
        <f t="shared" si="30"/>
        <v>0</v>
      </c>
      <c r="K141" s="234">
        <f t="shared" si="20"/>
        <v>0</v>
      </c>
      <c r="L141" s="138">
        <f t="shared" si="34"/>
        <v>0</v>
      </c>
      <c r="M141" s="138">
        <f t="shared" si="35"/>
        <v>0</v>
      </c>
      <c r="N141" s="138">
        <f t="shared" si="36"/>
        <v>0</v>
      </c>
      <c r="O141" s="138">
        <f t="shared" si="37"/>
        <v>0</v>
      </c>
      <c r="P141" s="138">
        <f t="shared" si="38"/>
        <v>0</v>
      </c>
      <c r="Q141" s="234">
        <f t="shared" si="32"/>
        <v>0</v>
      </c>
      <c r="R141" s="232">
        <f>Заявки!D164</f>
        <v>0</v>
      </c>
      <c r="S141" s="79"/>
      <c r="T141" s="232">
        <f t="shared" si="33"/>
        <v>0</v>
      </c>
      <c r="U141" s="79"/>
      <c r="V141" s="79"/>
      <c r="W141" s="79"/>
      <c r="X141" s="79"/>
      <c r="Y141" s="79"/>
      <c r="Z141" s="232">
        <f>Прогноз!Z85</f>
        <v>0</v>
      </c>
      <c r="AA141" s="232">
        <f>Прогноз!Z167</f>
        <v>0</v>
      </c>
      <c r="AB141" s="232">
        <f>Прогноз!Z249</f>
        <v>0</v>
      </c>
      <c r="AC141" s="232">
        <f>Прогноз!Z331</f>
        <v>0</v>
      </c>
      <c r="AD141" s="232">
        <f>Прогноз!Z413</f>
        <v>0</v>
      </c>
      <c r="AE141" s="232">
        <f>Прогноз!AA85</f>
        <v>0</v>
      </c>
      <c r="AF141" s="232">
        <f>Прогноз!AA167</f>
        <v>0</v>
      </c>
      <c r="AG141" s="232">
        <f>Прогноз!AA249</f>
        <v>0</v>
      </c>
      <c r="AH141" s="232">
        <f>Прогноз!AA331</f>
        <v>0</v>
      </c>
      <c r="AI141" s="232">
        <f>Прогноз!AA413</f>
        <v>0</v>
      </c>
      <c r="AJ141" s="232">
        <f>Прогноз!AB85</f>
        <v>0</v>
      </c>
      <c r="AK141" s="232">
        <f>Прогноз!AB167</f>
        <v>0</v>
      </c>
      <c r="AL141" s="232">
        <f>Прогноз!AB249</f>
        <v>0</v>
      </c>
      <c r="AM141" s="232">
        <f>Прогноз!AB331</f>
        <v>0</v>
      </c>
      <c r="AN141" s="232">
        <f>Прогноз!AB413</f>
        <v>0</v>
      </c>
      <c r="AO141" s="79"/>
      <c r="AP141" s="75"/>
      <c r="AQ141" s="75"/>
      <c r="AR141" s="75"/>
      <c r="AS141" s="75"/>
      <c r="AT141" s="79"/>
      <c r="AU141" s="75"/>
      <c r="AV141" s="75"/>
      <c r="AW141" s="75"/>
      <c r="AX141" s="75"/>
      <c r="AY141" s="79"/>
      <c r="AZ141" s="75"/>
      <c r="BA141" s="75"/>
      <c r="BB141" s="75"/>
      <c r="BC141" s="75"/>
      <c r="BD141" s="75"/>
      <c r="BE141" s="75"/>
      <c r="BF141" s="75"/>
      <c r="BG141" s="75"/>
      <c r="BH141" s="75"/>
    </row>
    <row r="142" spans="1:60" ht="11.4" x14ac:dyDescent="0.2">
      <c r="A142" s="123" t="s">
        <v>110</v>
      </c>
      <c r="B142" s="254">
        <v>75</v>
      </c>
      <c r="C142" s="4" t="s">
        <v>53</v>
      </c>
      <c r="D142" s="232">
        <f t="shared" si="25"/>
        <v>0</v>
      </c>
      <c r="E142" s="232">
        <f t="shared" si="26"/>
        <v>0</v>
      </c>
      <c r="F142" s="232">
        <f t="shared" si="27"/>
        <v>0</v>
      </c>
      <c r="G142" s="232">
        <f t="shared" si="28"/>
        <v>0</v>
      </c>
      <c r="H142" s="232">
        <f t="shared" si="29"/>
        <v>0</v>
      </c>
      <c r="I142" s="123" t="s">
        <v>1</v>
      </c>
      <c r="J142" s="234">
        <f t="shared" si="30"/>
        <v>0</v>
      </c>
      <c r="K142" s="234">
        <f t="shared" si="20"/>
        <v>0</v>
      </c>
      <c r="L142" s="138">
        <f t="shared" si="34"/>
        <v>0</v>
      </c>
      <c r="M142" s="138">
        <f t="shared" si="35"/>
        <v>0</v>
      </c>
      <c r="N142" s="138">
        <f t="shared" si="36"/>
        <v>0</v>
      </c>
      <c r="O142" s="138">
        <f t="shared" si="37"/>
        <v>0</v>
      </c>
      <c r="P142" s="138">
        <f t="shared" si="38"/>
        <v>0</v>
      </c>
      <c r="Q142" s="234">
        <f t="shared" si="32"/>
        <v>0</v>
      </c>
      <c r="R142" s="232">
        <f>Заявки!D165</f>
        <v>0</v>
      </c>
      <c r="S142" s="79"/>
      <c r="T142" s="232">
        <f t="shared" si="33"/>
        <v>0</v>
      </c>
      <c r="U142" s="79"/>
      <c r="V142" s="79"/>
      <c r="W142" s="79"/>
      <c r="X142" s="79"/>
      <c r="Y142" s="79"/>
      <c r="Z142" s="232">
        <f>Прогноз!Z86</f>
        <v>0</v>
      </c>
      <c r="AA142" s="232">
        <f>Прогноз!Z168</f>
        <v>0</v>
      </c>
      <c r="AB142" s="232">
        <f>Прогноз!Z250</f>
        <v>0</v>
      </c>
      <c r="AC142" s="232">
        <f>Прогноз!Z332</f>
        <v>0</v>
      </c>
      <c r="AD142" s="232">
        <f>Прогноз!Z414</f>
        <v>0</v>
      </c>
      <c r="AE142" s="232">
        <f>Прогноз!AA86</f>
        <v>0</v>
      </c>
      <c r="AF142" s="232">
        <f>Прогноз!AA168</f>
        <v>0</v>
      </c>
      <c r="AG142" s="232">
        <f>Прогноз!AA250</f>
        <v>0</v>
      </c>
      <c r="AH142" s="232">
        <f>Прогноз!AA332</f>
        <v>0</v>
      </c>
      <c r="AI142" s="232">
        <f>Прогноз!AA414</f>
        <v>0</v>
      </c>
      <c r="AJ142" s="232">
        <f>Прогноз!AB86</f>
        <v>0</v>
      </c>
      <c r="AK142" s="232">
        <f>Прогноз!AB168</f>
        <v>0</v>
      </c>
      <c r="AL142" s="232">
        <f>Прогноз!AB250</f>
        <v>0</v>
      </c>
      <c r="AM142" s="232">
        <f>Прогноз!AB332</f>
        <v>0</v>
      </c>
      <c r="AN142" s="232">
        <f>Прогноз!AB414</f>
        <v>0</v>
      </c>
      <c r="AO142" s="79"/>
      <c r="AP142" s="75"/>
      <c r="AQ142" s="75"/>
      <c r="AR142" s="75"/>
      <c r="AS142" s="75"/>
      <c r="AT142" s="79"/>
      <c r="AU142" s="75"/>
      <c r="AV142" s="75"/>
      <c r="AW142" s="75"/>
      <c r="AX142" s="75"/>
      <c r="AY142" s="79"/>
      <c r="AZ142" s="75"/>
      <c r="BA142" s="75"/>
      <c r="BB142" s="75"/>
      <c r="BC142" s="75"/>
      <c r="BD142" s="75"/>
      <c r="BE142" s="75"/>
      <c r="BF142" s="75"/>
      <c r="BG142" s="75"/>
      <c r="BH142" s="75"/>
    </row>
    <row r="143" spans="1:60" ht="11.4" x14ac:dyDescent="0.2">
      <c r="A143" s="123" t="s">
        <v>110</v>
      </c>
      <c r="B143" s="254">
        <v>76</v>
      </c>
      <c r="C143" s="4" t="s">
        <v>53</v>
      </c>
      <c r="D143" s="232">
        <f t="shared" si="25"/>
        <v>0</v>
      </c>
      <c r="E143" s="232">
        <f t="shared" si="26"/>
        <v>0</v>
      </c>
      <c r="F143" s="232">
        <f t="shared" si="27"/>
        <v>0</v>
      </c>
      <c r="G143" s="232">
        <f t="shared" si="28"/>
        <v>0</v>
      </c>
      <c r="H143" s="232">
        <f t="shared" si="29"/>
        <v>0</v>
      </c>
      <c r="I143" s="123" t="s">
        <v>1</v>
      </c>
      <c r="J143" s="234">
        <f t="shared" si="30"/>
        <v>0</v>
      </c>
      <c r="K143" s="234">
        <f t="shared" si="20"/>
        <v>0</v>
      </c>
      <c r="L143" s="138">
        <f t="shared" si="34"/>
        <v>0</v>
      </c>
      <c r="M143" s="138">
        <f t="shared" si="35"/>
        <v>0</v>
      </c>
      <c r="N143" s="138">
        <f t="shared" si="36"/>
        <v>0</v>
      </c>
      <c r="O143" s="138">
        <f t="shared" si="37"/>
        <v>0</v>
      </c>
      <c r="P143" s="138">
        <f t="shared" si="38"/>
        <v>0</v>
      </c>
      <c r="Q143" s="234">
        <f t="shared" si="32"/>
        <v>0</v>
      </c>
      <c r="R143" s="232">
        <f>Заявки!D166</f>
        <v>0</v>
      </c>
      <c r="S143" s="79"/>
      <c r="T143" s="232">
        <f t="shared" si="33"/>
        <v>0</v>
      </c>
      <c r="U143" s="79"/>
      <c r="V143" s="79"/>
      <c r="W143" s="79"/>
      <c r="X143" s="79"/>
      <c r="Y143" s="79"/>
      <c r="Z143" s="232">
        <f>Прогноз!Z87</f>
        <v>0</v>
      </c>
      <c r="AA143" s="232">
        <f>Прогноз!Z169</f>
        <v>0</v>
      </c>
      <c r="AB143" s="232">
        <f>Прогноз!Z251</f>
        <v>0</v>
      </c>
      <c r="AC143" s="232">
        <f>Прогноз!Z333</f>
        <v>0</v>
      </c>
      <c r="AD143" s="232">
        <f>Прогноз!Z415</f>
        <v>0</v>
      </c>
      <c r="AE143" s="232">
        <f>Прогноз!AA87</f>
        <v>0</v>
      </c>
      <c r="AF143" s="232">
        <f>Прогноз!AA169</f>
        <v>0</v>
      </c>
      <c r="AG143" s="232">
        <f>Прогноз!AA251</f>
        <v>0</v>
      </c>
      <c r="AH143" s="232">
        <f>Прогноз!AA333</f>
        <v>0</v>
      </c>
      <c r="AI143" s="232">
        <f>Прогноз!AA415</f>
        <v>0</v>
      </c>
      <c r="AJ143" s="232">
        <f>Прогноз!AB87</f>
        <v>0</v>
      </c>
      <c r="AK143" s="232">
        <f>Прогноз!AB169</f>
        <v>0</v>
      </c>
      <c r="AL143" s="232">
        <f>Прогноз!AB251</f>
        <v>0</v>
      </c>
      <c r="AM143" s="232">
        <f>Прогноз!AB333</f>
        <v>0</v>
      </c>
      <c r="AN143" s="232">
        <f>Прогноз!AB415</f>
        <v>0</v>
      </c>
      <c r="AO143" s="79"/>
      <c r="AP143" s="75"/>
      <c r="AQ143" s="75"/>
      <c r="AR143" s="75"/>
      <c r="AS143" s="75"/>
      <c r="AT143" s="79"/>
      <c r="AU143" s="75"/>
      <c r="AV143" s="75"/>
      <c r="AW143" s="75"/>
      <c r="AX143" s="75"/>
      <c r="AY143" s="79"/>
      <c r="AZ143" s="75"/>
      <c r="BA143" s="75"/>
      <c r="BB143" s="75"/>
      <c r="BC143" s="75"/>
      <c r="BD143" s="75"/>
      <c r="BE143" s="75"/>
      <c r="BF143" s="75"/>
      <c r="BG143" s="75"/>
      <c r="BH143" s="75"/>
    </row>
    <row r="144" spans="1:60" ht="11.4" x14ac:dyDescent="0.2">
      <c r="A144" s="123" t="s">
        <v>110</v>
      </c>
      <c r="B144" s="254">
        <v>77</v>
      </c>
      <c r="C144" s="4" t="s">
        <v>53</v>
      </c>
      <c r="D144" s="232">
        <f t="shared" si="25"/>
        <v>0</v>
      </c>
      <c r="E144" s="232">
        <f t="shared" si="26"/>
        <v>0</v>
      </c>
      <c r="F144" s="232">
        <f t="shared" si="27"/>
        <v>0</v>
      </c>
      <c r="G144" s="232">
        <f t="shared" si="28"/>
        <v>0</v>
      </c>
      <c r="H144" s="232">
        <f t="shared" si="29"/>
        <v>0</v>
      </c>
      <c r="I144" s="123" t="s">
        <v>1</v>
      </c>
      <c r="J144" s="234">
        <f>SUMIF(D144:H144,"&gt;0")</f>
        <v>0</v>
      </c>
      <c r="K144" s="234">
        <f t="shared" si="20"/>
        <v>0</v>
      </c>
      <c r="L144" s="138">
        <f t="shared" si="34"/>
        <v>0</v>
      </c>
      <c r="M144" s="138">
        <f t="shared" si="35"/>
        <v>0</v>
      </c>
      <c r="N144" s="138">
        <f t="shared" si="36"/>
        <v>0</v>
      </c>
      <c r="O144" s="138">
        <f t="shared" si="37"/>
        <v>0</v>
      </c>
      <c r="P144" s="138">
        <f t="shared" si="38"/>
        <v>0</v>
      </c>
      <c r="Q144" s="234">
        <f t="shared" si="32"/>
        <v>0</v>
      </c>
      <c r="R144" s="232">
        <f>Заявки!D167</f>
        <v>0</v>
      </c>
      <c r="S144" s="79"/>
      <c r="T144" s="232">
        <f t="shared" si="33"/>
        <v>0</v>
      </c>
      <c r="U144" s="79"/>
      <c r="V144" s="79"/>
      <c r="W144" s="79"/>
      <c r="X144" s="79"/>
      <c r="Y144" s="79"/>
      <c r="Z144" s="232">
        <f>Прогноз!Z88</f>
        <v>0</v>
      </c>
      <c r="AA144" s="232">
        <f>Прогноз!Z170</f>
        <v>0</v>
      </c>
      <c r="AB144" s="232">
        <f>Прогноз!Z252</f>
        <v>0</v>
      </c>
      <c r="AC144" s="232">
        <f>Прогноз!Z334</f>
        <v>0</v>
      </c>
      <c r="AD144" s="232">
        <f>Прогноз!Z416</f>
        <v>0</v>
      </c>
      <c r="AE144" s="232">
        <f>Прогноз!AA88</f>
        <v>0</v>
      </c>
      <c r="AF144" s="232">
        <f>Прогноз!AA170</f>
        <v>0</v>
      </c>
      <c r="AG144" s="232">
        <f>Прогноз!AA252</f>
        <v>0</v>
      </c>
      <c r="AH144" s="232">
        <f>Прогноз!AA334</f>
        <v>0</v>
      </c>
      <c r="AI144" s="232">
        <f>Прогноз!AA416</f>
        <v>0</v>
      </c>
      <c r="AJ144" s="232">
        <f>Прогноз!AB88</f>
        <v>0</v>
      </c>
      <c r="AK144" s="232">
        <f>Прогноз!AB170</f>
        <v>0</v>
      </c>
      <c r="AL144" s="232">
        <f>Прогноз!AB252</f>
        <v>0</v>
      </c>
      <c r="AM144" s="232">
        <f>Прогноз!AB334</f>
        <v>0</v>
      </c>
      <c r="AN144" s="232">
        <f>Прогноз!AB416</f>
        <v>0</v>
      </c>
      <c r="AO144" s="79"/>
      <c r="AP144" s="75"/>
      <c r="AQ144" s="75"/>
      <c r="AR144" s="75"/>
      <c r="AS144" s="75"/>
      <c r="AT144" s="79"/>
      <c r="AU144" s="75"/>
      <c r="AV144" s="75"/>
      <c r="AW144" s="75"/>
      <c r="AX144" s="75"/>
      <c r="AY144" s="79"/>
      <c r="AZ144" s="75"/>
      <c r="BA144" s="75"/>
      <c r="BB144" s="75"/>
      <c r="BC144" s="75"/>
      <c r="BD144" s="75"/>
      <c r="BE144" s="75"/>
      <c r="BF144" s="75"/>
      <c r="BG144" s="75"/>
      <c r="BH144" s="75"/>
    </row>
    <row r="145" spans="1:60" ht="11.4" x14ac:dyDescent="0.2">
      <c r="A145" s="123" t="s">
        <v>110</v>
      </c>
      <c r="B145" s="254">
        <v>61</v>
      </c>
      <c r="C145" s="4" t="s">
        <v>53</v>
      </c>
      <c r="D145" s="136"/>
      <c r="E145" s="136"/>
      <c r="F145" s="136"/>
      <c r="G145" s="136"/>
      <c r="H145" s="136"/>
      <c r="I145" s="143" t="s">
        <v>28</v>
      </c>
      <c r="J145" s="138"/>
      <c r="K145" s="138"/>
      <c r="L145" s="138"/>
      <c r="M145" s="138"/>
      <c r="N145" s="138"/>
      <c r="O145" s="138"/>
      <c r="P145" s="138"/>
      <c r="Q145" s="138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5"/>
      <c r="AQ145" s="75"/>
      <c r="AR145" s="75"/>
      <c r="AS145" s="75"/>
      <c r="AT145" s="79"/>
      <c r="AU145" s="75"/>
      <c r="AV145" s="75"/>
      <c r="AW145" s="75"/>
      <c r="AX145" s="75"/>
      <c r="AY145" s="79"/>
      <c r="AZ145" s="75"/>
      <c r="BA145" s="75"/>
      <c r="BB145" s="75"/>
      <c r="BC145" s="75"/>
      <c r="BD145" s="75"/>
      <c r="BE145" s="75"/>
      <c r="BF145" s="75"/>
      <c r="BG145" s="75"/>
      <c r="BH145" s="75"/>
    </row>
    <row r="146" spans="1:60" ht="11.4" x14ac:dyDescent="0.2">
      <c r="A146" s="123" t="s">
        <v>110</v>
      </c>
      <c r="B146" s="254">
        <v>62</v>
      </c>
      <c r="C146" s="4" t="s">
        <v>53</v>
      </c>
      <c r="D146" s="136"/>
      <c r="E146" s="136"/>
      <c r="F146" s="136"/>
      <c r="G146" s="136"/>
      <c r="H146" s="136"/>
      <c r="I146" s="143" t="s">
        <v>28</v>
      </c>
      <c r="J146" s="138"/>
      <c r="K146" s="138"/>
      <c r="L146" s="138"/>
      <c r="M146" s="138"/>
      <c r="N146" s="138"/>
      <c r="O146" s="138"/>
      <c r="P146" s="138"/>
      <c r="Q146" s="138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5"/>
      <c r="AQ146" s="75"/>
      <c r="AR146" s="75"/>
      <c r="AS146" s="75"/>
      <c r="AT146" s="79"/>
      <c r="AU146" s="75"/>
      <c r="AV146" s="75"/>
      <c r="AW146" s="75"/>
      <c r="AX146" s="75"/>
      <c r="AY146" s="79"/>
      <c r="AZ146" s="75"/>
      <c r="BA146" s="75"/>
      <c r="BB146" s="75"/>
      <c r="BC146" s="75"/>
      <c r="BD146" s="75"/>
      <c r="BE146" s="75"/>
      <c r="BF146" s="75"/>
      <c r="BG146" s="75"/>
      <c r="BH146" s="75"/>
    </row>
    <row r="147" spans="1:60" ht="11.4" x14ac:dyDescent="0.2">
      <c r="A147" s="123" t="s">
        <v>110</v>
      </c>
      <c r="B147" s="254">
        <v>63</v>
      </c>
      <c r="C147" s="4" t="s">
        <v>53</v>
      </c>
      <c r="D147" s="136"/>
      <c r="E147" s="136"/>
      <c r="F147" s="136"/>
      <c r="G147" s="136"/>
      <c r="H147" s="136"/>
      <c r="I147" s="143" t="s">
        <v>28</v>
      </c>
      <c r="J147" s="138"/>
      <c r="K147" s="138"/>
      <c r="L147" s="138"/>
      <c r="M147" s="138"/>
      <c r="N147" s="138"/>
      <c r="O147" s="138"/>
      <c r="P147" s="138"/>
      <c r="Q147" s="138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5"/>
      <c r="AQ147" s="75"/>
      <c r="AR147" s="75"/>
      <c r="AS147" s="75"/>
      <c r="AT147" s="79"/>
      <c r="AU147" s="75"/>
      <c r="AV147" s="75"/>
      <c r="AW147" s="75"/>
      <c r="AX147" s="75"/>
      <c r="AY147" s="79"/>
      <c r="AZ147" s="75"/>
      <c r="BA147" s="75"/>
      <c r="BB147" s="75"/>
      <c r="BC147" s="75"/>
      <c r="BD147" s="75"/>
      <c r="BE147" s="75"/>
      <c r="BF147" s="75"/>
      <c r="BG147" s="75"/>
      <c r="BH147" s="75"/>
    </row>
    <row r="148" spans="1:60" ht="11.4" x14ac:dyDescent="0.2">
      <c r="A148" s="123" t="s">
        <v>110</v>
      </c>
      <c r="B148" s="254">
        <v>64</v>
      </c>
      <c r="C148" s="4" t="s">
        <v>53</v>
      </c>
      <c r="D148" s="136"/>
      <c r="E148" s="136"/>
      <c r="F148" s="136"/>
      <c r="G148" s="136"/>
      <c r="H148" s="136"/>
      <c r="I148" s="143" t="s">
        <v>28</v>
      </c>
      <c r="J148" s="138"/>
      <c r="K148" s="138"/>
      <c r="L148" s="138"/>
      <c r="M148" s="138"/>
      <c r="N148" s="138"/>
      <c r="O148" s="138"/>
      <c r="P148" s="138"/>
      <c r="Q148" s="138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5"/>
      <c r="AQ148" s="75"/>
      <c r="AR148" s="75"/>
      <c r="AS148" s="75"/>
      <c r="AT148" s="79"/>
      <c r="AU148" s="75"/>
      <c r="AV148" s="75"/>
      <c r="AW148" s="75"/>
      <c r="AX148" s="75"/>
      <c r="AY148" s="79"/>
      <c r="AZ148" s="75"/>
      <c r="BA148" s="75"/>
      <c r="BB148" s="75"/>
      <c r="BC148" s="75"/>
      <c r="BD148" s="75"/>
      <c r="BE148" s="75"/>
      <c r="BF148" s="75"/>
      <c r="BG148" s="75"/>
      <c r="BH148" s="75"/>
    </row>
    <row r="149" spans="1:60" ht="11.4" x14ac:dyDescent="0.2">
      <c r="A149" s="123" t="s">
        <v>110</v>
      </c>
      <c r="B149" s="254">
        <v>65</v>
      </c>
      <c r="C149" s="4" t="s">
        <v>53</v>
      </c>
      <c r="D149" s="136"/>
      <c r="E149" s="136"/>
      <c r="F149" s="136"/>
      <c r="G149" s="136"/>
      <c r="H149" s="136"/>
      <c r="I149" s="143" t="s">
        <v>28</v>
      </c>
      <c r="J149" s="138"/>
      <c r="K149" s="138"/>
      <c r="L149" s="138"/>
      <c r="M149" s="138"/>
      <c r="N149" s="138"/>
      <c r="O149" s="138"/>
      <c r="P149" s="138"/>
      <c r="Q149" s="138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5"/>
      <c r="AQ149" s="75"/>
      <c r="AR149" s="75"/>
      <c r="AS149" s="75"/>
      <c r="AT149" s="79"/>
      <c r="AU149" s="75"/>
      <c r="AV149" s="75"/>
      <c r="AW149" s="75"/>
      <c r="AX149" s="75"/>
      <c r="AY149" s="79"/>
      <c r="AZ149" s="75"/>
      <c r="BA149" s="75"/>
      <c r="BB149" s="75"/>
      <c r="BC149" s="75"/>
      <c r="BD149" s="75"/>
      <c r="BE149" s="75"/>
      <c r="BF149" s="75"/>
      <c r="BG149" s="75"/>
      <c r="BH149" s="75"/>
    </row>
    <row r="150" spans="1:60" ht="11.4" x14ac:dyDescent="0.2">
      <c r="A150" s="123" t="s">
        <v>110</v>
      </c>
      <c r="B150" s="254">
        <v>66</v>
      </c>
      <c r="C150" s="4" t="s">
        <v>53</v>
      </c>
      <c r="D150" s="136"/>
      <c r="E150" s="136"/>
      <c r="F150" s="136"/>
      <c r="G150" s="136"/>
      <c r="H150" s="136"/>
      <c r="I150" s="143" t="s">
        <v>28</v>
      </c>
      <c r="J150" s="138"/>
      <c r="K150" s="138"/>
      <c r="L150" s="138"/>
      <c r="M150" s="138"/>
      <c r="N150" s="138"/>
      <c r="O150" s="138"/>
      <c r="P150" s="138"/>
      <c r="Q150" s="138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5"/>
      <c r="AQ150" s="75"/>
      <c r="AR150" s="75"/>
      <c r="AS150" s="75"/>
      <c r="AT150" s="79"/>
      <c r="AU150" s="75"/>
      <c r="AV150" s="75"/>
      <c r="AW150" s="75"/>
      <c r="AX150" s="75"/>
      <c r="AY150" s="79"/>
      <c r="AZ150" s="75"/>
      <c r="BA150" s="75"/>
      <c r="BB150" s="75"/>
      <c r="BC150" s="75"/>
      <c r="BD150" s="75"/>
      <c r="BE150" s="75"/>
      <c r="BF150" s="75"/>
      <c r="BG150" s="75"/>
      <c r="BH150" s="75"/>
    </row>
    <row r="151" spans="1:60" ht="11.4" x14ac:dyDescent="0.2">
      <c r="A151" s="123" t="s">
        <v>110</v>
      </c>
      <c r="B151" s="254">
        <v>67</v>
      </c>
      <c r="C151" s="4" t="s">
        <v>53</v>
      </c>
      <c r="D151" s="136"/>
      <c r="E151" s="136"/>
      <c r="F151" s="136"/>
      <c r="G151" s="136"/>
      <c r="H151" s="136"/>
      <c r="I151" s="143" t="s">
        <v>28</v>
      </c>
      <c r="J151" s="138"/>
      <c r="K151" s="138"/>
      <c r="L151" s="138"/>
      <c r="M151" s="138"/>
      <c r="N151" s="138"/>
      <c r="O151" s="138"/>
      <c r="P151" s="138"/>
      <c r="Q151" s="138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5"/>
      <c r="AQ151" s="75"/>
      <c r="AR151" s="75"/>
      <c r="AS151" s="75"/>
      <c r="AT151" s="79"/>
      <c r="AU151" s="75"/>
      <c r="AV151" s="75"/>
      <c r="AW151" s="75"/>
      <c r="AX151" s="75"/>
      <c r="AY151" s="79"/>
      <c r="AZ151" s="75"/>
      <c r="BA151" s="75"/>
      <c r="BB151" s="75"/>
      <c r="BC151" s="75"/>
      <c r="BD151" s="75"/>
      <c r="BE151" s="75"/>
      <c r="BF151" s="75"/>
      <c r="BG151" s="75"/>
      <c r="BH151" s="75"/>
    </row>
    <row r="152" spans="1:60" ht="11.4" x14ac:dyDescent="0.2">
      <c r="A152" s="123" t="s">
        <v>110</v>
      </c>
      <c r="B152" s="254">
        <v>68</v>
      </c>
      <c r="C152" s="4" t="s">
        <v>53</v>
      </c>
      <c r="D152" s="136"/>
      <c r="E152" s="136"/>
      <c r="F152" s="136"/>
      <c r="G152" s="136"/>
      <c r="H152" s="136"/>
      <c r="I152" s="143" t="s">
        <v>28</v>
      </c>
      <c r="J152" s="138"/>
      <c r="K152" s="138"/>
      <c r="L152" s="138"/>
      <c r="M152" s="138"/>
      <c r="N152" s="138"/>
      <c r="O152" s="138"/>
      <c r="P152" s="138"/>
      <c r="Q152" s="138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5"/>
      <c r="AQ152" s="75"/>
      <c r="AR152" s="75"/>
      <c r="AS152" s="75"/>
      <c r="AT152" s="79"/>
      <c r="AU152" s="75"/>
      <c r="AV152" s="75"/>
      <c r="AW152" s="75"/>
      <c r="AX152" s="75"/>
      <c r="AY152" s="79"/>
      <c r="AZ152" s="75"/>
      <c r="BA152" s="75"/>
      <c r="BB152" s="75"/>
      <c r="BC152" s="75"/>
      <c r="BD152" s="75"/>
      <c r="BE152" s="75"/>
      <c r="BF152" s="75"/>
      <c r="BG152" s="75"/>
      <c r="BH152" s="75"/>
    </row>
    <row r="153" spans="1:60" ht="11.4" x14ac:dyDescent="0.2">
      <c r="A153" s="123" t="s">
        <v>110</v>
      </c>
      <c r="B153" s="254">
        <v>69</v>
      </c>
      <c r="C153" s="4" t="s">
        <v>53</v>
      </c>
      <c r="D153" s="136"/>
      <c r="E153" s="136"/>
      <c r="F153" s="136"/>
      <c r="G153" s="136"/>
      <c r="H153" s="136"/>
      <c r="I153" s="143" t="s">
        <v>28</v>
      </c>
      <c r="J153" s="138"/>
      <c r="K153" s="138"/>
      <c r="L153" s="138"/>
      <c r="M153" s="138"/>
      <c r="N153" s="138"/>
      <c r="O153" s="138"/>
      <c r="P153" s="138"/>
      <c r="Q153" s="138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5"/>
      <c r="AQ153" s="75"/>
      <c r="AR153" s="75"/>
      <c r="AS153" s="75"/>
      <c r="AT153" s="79"/>
      <c r="AU153" s="75"/>
      <c r="AV153" s="75"/>
      <c r="AW153" s="75"/>
      <c r="AX153" s="75"/>
      <c r="AY153" s="79"/>
      <c r="AZ153" s="75"/>
      <c r="BA153" s="75"/>
      <c r="BB153" s="75"/>
      <c r="BC153" s="75"/>
      <c r="BD153" s="75"/>
      <c r="BE153" s="75"/>
      <c r="BF153" s="75"/>
      <c r="BG153" s="75"/>
      <c r="BH153" s="75"/>
    </row>
    <row r="154" spans="1:60" ht="11.4" x14ac:dyDescent="0.2">
      <c r="A154" s="123" t="s">
        <v>110</v>
      </c>
      <c r="B154" s="254">
        <v>70</v>
      </c>
      <c r="C154" s="4" t="s">
        <v>53</v>
      </c>
      <c r="D154" s="136"/>
      <c r="E154" s="136"/>
      <c r="F154" s="136"/>
      <c r="G154" s="136"/>
      <c r="H154" s="136"/>
      <c r="I154" s="143" t="s">
        <v>28</v>
      </c>
      <c r="J154" s="138"/>
      <c r="K154" s="138"/>
      <c r="L154" s="138"/>
      <c r="M154" s="138"/>
      <c r="N154" s="138"/>
      <c r="O154" s="138"/>
      <c r="P154" s="138"/>
      <c r="Q154" s="138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5"/>
      <c r="AQ154" s="75"/>
      <c r="AR154" s="75"/>
      <c r="AS154" s="75"/>
      <c r="AT154" s="79"/>
      <c r="AU154" s="75"/>
      <c r="AV154" s="75"/>
      <c r="AW154" s="75"/>
      <c r="AX154" s="75"/>
      <c r="AY154" s="79"/>
      <c r="AZ154" s="75"/>
      <c r="BA154" s="75"/>
      <c r="BB154" s="75"/>
      <c r="BC154" s="75"/>
      <c r="BD154" s="75"/>
      <c r="BE154" s="75"/>
      <c r="BF154" s="75"/>
      <c r="BG154" s="75"/>
      <c r="BH154" s="75"/>
    </row>
    <row r="155" spans="1:60" ht="11.4" x14ac:dyDescent="0.2">
      <c r="A155" s="123" t="s">
        <v>110</v>
      </c>
      <c r="B155" s="254">
        <v>71</v>
      </c>
      <c r="C155" s="4" t="s">
        <v>53</v>
      </c>
      <c r="D155" s="136"/>
      <c r="E155" s="136"/>
      <c r="F155" s="136"/>
      <c r="G155" s="136"/>
      <c r="H155" s="136"/>
      <c r="I155" s="143" t="s">
        <v>28</v>
      </c>
      <c r="J155" s="138"/>
      <c r="K155" s="138"/>
      <c r="L155" s="138"/>
      <c r="M155" s="138"/>
      <c r="N155" s="138"/>
      <c r="O155" s="138"/>
      <c r="P155" s="138"/>
      <c r="Q155" s="138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5"/>
      <c r="AQ155" s="75"/>
      <c r="AR155" s="75"/>
      <c r="AS155" s="75"/>
      <c r="AT155" s="79"/>
      <c r="AU155" s="75"/>
      <c r="AV155" s="75"/>
      <c r="AW155" s="75"/>
      <c r="AX155" s="75"/>
      <c r="AY155" s="79"/>
      <c r="AZ155" s="75"/>
      <c r="BA155" s="75"/>
      <c r="BB155" s="75"/>
      <c r="BC155" s="75"/>
      <c r="BD155" s="75"/>
      <c r="BE155" s="75"/>
      <c r="BF155" s="75"/>
      <c r="BG155" s="75"/>
      <c r="BH155" s="75"/>
    </row>
    <row r="156" spans="1:60" ht="11.4" x14ac:dyDescent="0.2">
      <c r="A156" s="123" t="s">
        <v>110</v>
      </c>
      <c r="B156" s="254">
        <v>72</v>
      </c>
      <c r="C156" s="4" t="s">
        <v>53</v>
      </c>
      <c r="D156" s="136"/>
      <c r="E156" s="136"/>
      <c r="F156" s="136"/>
      <c r="G156" s="136"/>
      <c r="H156" s="136"/>
      <c r="I156" s="143" t="s">
        <v>28</v>
      </c>
      <c r="J156" s="138"/>
      <c r="K156" s="138"/>
      <c r="L156" s="138"/>
      <c r="M156" s="138"/>
      <c r="N156" s="138"/>
      <c r="O156" s="138"/>
      <c r="P156" s="138"/>
      <c r="Q156" s="138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5"/>
      <c r="AQ156" s="75"/>
      <c r="AR156" s="75"/>
      <c r="AS156" s="75"/>
      <c r="AT156" s="79"/>
      <c r="AU156" s="75"/>
      <c r="AV156" s="75"/>
      <c r="AW156" s="75"/>
      <c r="AX156" s="75"/>
      <c r="AY156" s="79"/>
      <c r="AZ156" s="75"/>
      <c r="BA156" s="75"/>
      <c r="BB156" s="75"/>
      <c r="BC156" s="75"/>
      <c r="BD156" s="75"/>
      <c r="BE156" s="75"/>
      <c r="BF156" s="75"/>
      <c r="BG156" s="75"/>
      <c r="BH156" s="75"/>
    </row>
    <row r="157" spans="1:60" ht="11.4" x14ac:dyDescent="0.2">
      <c r="A157" s="123" t="s">
        <v>110</v>
      </c>
      <c r="B157" s="254">
        <v>73</v>
      </c>
      <c r="C157" s="4" t="s">
        <v>53</v>
      </c>
      <c r="D157" s="136"/>
      <c r="E157" s="136"/>
      <c r="F157" s="136"/>
      <c r="G157" s="136"/>
      <c r="H157" s="136"/>
      <c r="I157" s="143" t="s">
        <v>28</v>
      </c>
      <c r="J157" s="138"/>
      <c r="K157" s="138"/>
      <c r="L157" s="138"/>
      <c r="M157" s="138"/>
      <c r="N157" s="138"/>
      <c r="O157" s="138"/>
      <c r="P157" s="138"/>
      <c r="Q157" s="138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5"/>
      <c r="AQ157" s="75"/>
      <c r="AR157" s="75"/>
      <c r="AS157" s="75"/>
      <c r="AT157" s="79"/>
      <c r="AU157" s="75"/>
      <c r="AV157" s="75"/>
      <c r="AW157" s="75"/>
      <c r="AX157" s="75"/>
      <c r="AY157" s="79"/>
      <c r="AZ157" s="75"/>
      <c r="BA157" s="75"/>
      <c r="BB157" s="75"/>
      <c r="BC157" s="75"/>
      <c r="BD157" s="75"/>
      <c r="BE157" s="75"/>
      <c r="BF157" s="75"/>
      <c r="BG157" s="75"/>
      <c r="BH157" s="75"/>
    </row>
    <row r="158" spans="1:60" ht="11.4" x14ac:dyDescent="0.2">
      <c r="A158" s="123" t="s">
        <v>110</v>
      </c>
      <c r="B158" s="254">
        <v>74</v>
      </c>
      <c r="C158" s="4" t="s">
        <v>53</v>
      </c>
      <c r="D158" s="136"/>
      <c r="E158" s="136"/>
      <c r="F158" s="136"/>
      <c r="G158" s="136"/>
      <c r="H158" s="136"/>
      <c r="I158" s="143" t="s">
        <v>28</v>
      </c>
      <c r="J158" s="138"/>
      <c r="K158" s="138"/>
      <c r="L158" s="138"/>
      <c r="M158" s="138"/>
      <c r="N158" s="138"/>
      <c r="O158" s="138"/>
      <c r="P158" s="138"/>
      <c r="Q158" s="138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5"/>
      <c r="AQ158" s="75"/>
      <c r="AR158" s="75"/>
      <c r="AS158" s="75"/>
      <c r="AT158" s="79"/>
      <c r="AU158" s="75"/>
      <c r="AV158" s="75"/>
      <c r="AW158" s="75"/>
      <c r="AX158" s="75"/>
      <c r="AY158" s="79"/>
      <c r="AZ158" s="75"/>
      <c r="BA158" s="75"/>
      <c r="BB158" s="75"/>
      <c r="BC158" s="75"/>
      <c r="BD158" s="75"/>
      <c r="BE158" s="75"/>
      <c r="BF158" s="75"/>
      <c r="BG158" s="75"/>
      <c r="BH158" s="75"/>
    </row>
    <row r="159" spans="1:60" ht="11.4" x14ac:dyDescent="0.2">
      <c r="A159" s="123" t="s">
        <v>110</v>
      </c>
      <c r="B159" s="254">
        <v>75</v>
      </c>
      <c r="C159" s="4" t="s">
        <v>53</v>
      </c>
      <c r="D159" s="136"/>
      <c r="E159" s="136"/>
      <c r="F159" s="136"/>
      <c r="G159" s="136"/>
      <c r="H159" s="136"/>
      <c r="I159" s="143" t="s">
        <v>28</v>
      </c>
      <c r="J159" s="138"/>
      <c r="K159" s="138"/>
      <c r="L159" s="138"/>
      <c r="M159" s="138"/>
      <c r="N159" s="138"/>
      <c r="O159" s="138"/>
      <c r="P159" s="138"/>
      <c r="Q159" s="138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5"/>
      <c r="AQ159" s="75"/>
      <c r="AR159" s="75"/>
      <c r="AS159" s="75"/>
      <c r="AT159" s="79"/>
      <c r="AU159" s="75"/>
      <c r="AV159" s="75"/>
      <c r="AW159" s="75"/>
      <c r="AX159" s="75"/>
      <c r="AY159" s="79"/>
      <c r="AZ159" s="75"/>
      <c r="BA159" s="75"/>
      <c r="BB159" s="75"/>
      <c r="BC159" s="75"/>
      <c r="BD159" s="75"/>
      <c r="BE159" s="75"/>
      <c r="BF159" s="75"/>
      <c r="BG159" s="75"/>
      <c r="BH159" s="75"/>
    </row>
    <row r="160" spans="1:60" ht="11.4" x14ac:dyDescent="0.2">
      <c r="A160" s="123" t="s">
        <v>110</v>
      </c>
      <c r="B160" s="254">
        <v>76</v>
      </c>
      <c r="C160" s="4" t="s">
        <v>53</v>
      </c>
      <c r="D160" s="136"/>
      <c r="E160" s="136"/>
      <c r="F160" s="136"/>
      <c r="G160" s="136"/>
      <c r="H160" s="136"/>
      <c r="I160" s="143" t="s">
        <v>28</v>
      </c>
      <c r="J160" s="138"/>
      <c r="K160" s="138"/>
      <c r="L160" s="138"/>
      <c r="M160" s="138"/>
      <c r="N160" s="138"/>
      <c r="O160" s="138"/>
      <c r="P160" s="138"/>
      <c r="Q160" s="138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5"/>
      <c r="AQ160" s="75"/>
      <c r="AR160" s="75"/>
      <c r="AS160" s="75"/>
      <c r="AT160" s="79"/>
      <c r="AU160" s="75"/>
      <c r="AV160" s="75"/>
      <c r="AW160" s="75"/>
      <c r="AX160" s="75"/>
      <c r="AY160" s="79"/>
      <c r="AZ160" s="75"/>
      <c r="BA160" s="75"/>
      <c r="BB160" s="75"/>
      <c r="BC160" s="75"/>
      <c r="BD160" s="75"/>
      <c r="BE160" s="75"/>
      <c r="BF160" s="75"/>
      <c r="BG160" s="75"/>
      <c r="BH160" s="75"/>
    </row>
    <row r="161" spans="1:60" ht="11.4" x14ac:dyDescent="0.2">
      <c r="A161" s="123" t="s">
        <v>110</v>
      </c>
      <c r="B161" s="254">
        <v>77</v>
      </c>
      <c r="C161" s="4" t="s">
        <v>53</v>
      </c>
      <c r="D161" s="136"/>
      <c r="E161" s="136"/>
      <c r="F161" s="136"/>
      <c r="G161" s="136"/>
      <c r="H161" s="136"/>
      <c r="I161" s="143" t="s">
        <v>28</v>
      </c>
      <c r="J161" s="138"/>
      <c r="K161" s="138"/>
      <c r="L161" s="138"/>
      <c r="M161" s="138"/>
      <c r="N161" s="138"/>
      <c r="O161" s="138"/>
      <c r="P161" s="138"/>
      <c r="Q161" s="138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5"/>
      <c r="AQ161" s="75"/>
      <c r="AR161" s="75"/>
      <c r="AS161" s="75"/>
      <c r="AT161" s="79"/>
      <c r="AU161" s="75"/>
      <c r="AV161" s="75"/>
      <c r="AW161" s="75"/>
      <c r="AX161" s="75"/>
      <c r="AY161" s="79"/>
      <c r="AZ161" s="75"/>
      <c r="BA161" s="75"/>
      <c r="BB161" s="75"/>
      <c r="BC161" s="75"/>
      <c r="BD161" s="75"/>
      <c r="BE161" s="75"/>
      <c r="BF161" s="75"/>
      <c r="BG161" s="75"/>
      <c r="BH161" s="75"/>
    </row>
    <row r="162" spans="1:60" ht="11.4" x14ac:dyDescent="0.2">
      <c r="A162" s="123" t="s">
        <v>103</v>
      </c>
      <c r="B162" s="254">
        <v>78</v>
      </c>
      <c r="C162" s="4" t="s">
        <v>53</v>
      </c>
      <c r="D162" s="232">
        <f>(AE162+AJ162)-U162</f>
        <v>0</v>
      </c>
      <c r="E162" s="232">
        <f>(AF162+AK162)-V162</f>
        <v>0</v>
      </c>
      <c r="F162" s="232">
        <f t="shared" ref="F162:H162" si="39">(AG162+AL162)-W162</f>
        <v>0</v>
      </c>
      <c r="G162" s="232">
        <f t="shared" si="39"/>
        <v>0</v>
      </c>
      <c r="H162" s="232">
        <f t="shared" si="39"/>
        <v>0</v>
      </c>
      <c r="I162" s="123" t="s">
        <v>28</v>
      </c>
      <c r="J162" s="234">
        <f t="shared" si="30"/>
        <v>0</v>
      </c>
      <c r="K162" s="234">
        <f t="shared" si="20"/>
        <v>0</v>
      </c>
      <c r="L162" s="138">
        <f t="shared" ref="L162:P166" si="40">D162</f>
        <v>0</v>
      </c>
      <c r="M162" s="138">
        <f t="shared" si="40"/>
        <v>0</v>
      </c>
      <c r="N162" s="138">
        <f t="shared" si="40"/>
        <v>0</v>
      </c>
      <c r="O162" s="138">
        <f t="shared" si="40"/>
        <v>0</v>
      </c>
      <c r="P162" s="138">
        <f t="shared" si="40"/>
        <v>0</v>
      </c>
      <c r="Q162" s="234">
        <f>R162+S162</f>
        <v>0</v>
      </c>
      <c r="R162" s="232">
        <f>Заявки!D233</f>
        <v>0</v>
      </c>
      <c r="S162" s="79"/>
      <c r="T162" s="232">
        <f>U162+V162+W162+X162+Y162</f>
        <v>0</v>
      </c>
      <c r="U162" s="79"/>
      <c r="V162" s="79"/>
      <c r="W162" s="79"/>
      <c r="X162" s="79"/>
      <c r="Y162" s="79"/>
      <c r="Z162" s="75"/>
      <c r="AA162" s="75"/>
      <c r="AB162" s="75"/>
      <c r="AC162" s="75"/>
      <c r="AD162" s="75"/>
      <c r="AE162" s="232">
        <f>Прогноз!R89</f>
        <v>0</v>
      </c>
      <c r="AF162" s="232">
        <f>Прогноз!R171</f>
        <v>0</v>
      </c>
      <c r="AG162" s="232">
        <f>Прогноз!R253</f>
        <v>0</v>
      </c>
      <c r="AH162" s="232">
        <f>Прогноз!R335</f>
        <v>0</v>
      </c>
      <c r="AI162" s="232">
        <f>Прогноз!R417</f>
        <v>0</v>
      </c>
      <c r="AJ162" s="232">
        <f>Прогноз!S89</f>
        <v>0</v>
      </c>
      <c r="AK162" s="232">
        <f>Прогноз!S171</f>
        <v>0</v>
      </c>
      <c r="AL162" s="232">
        <f>Прогноз!S253</f>
        <v>0</v>
      </c>
      <c r="AM162" s="232">
        <f>Прогноз!S335</f>
        <v>0</v>
      </c>
      <c r="AN162" s="232">
        <f>Прогноз!S417</f>
        <v>0</v>
      </c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</row>
    <row r="163" spans="1:60" ht="11.4" x14ac:dyDescent="0.2">
      <c r="A163" s="123" t="s">
        <v>103</v>
      </c>
      <c r="B163" s="258">
        <v>79</v>
      </c>
      <c r="C163" s="4" t="s">
        <v>53</v>
      </c>
      <c r="D163" s="232">
        <f t="shared" ref="D163:D165" si="41">(AE163+AJ163)-U163</f>
        <v>0</v>
      </c>
      <c r="E163" s="232">
        <f t="shared" ref="E163:E166" si="42">(AF163+AK163)-V163</f>
        <v>0</v>
      </c>
      <c r="F163" s="232">
        <f t="shared" ref="F163:F166" si="43">(AG163+AL163)-W163</f>
        <v>0</v>
      </c>
      <c r="G163" s="232">
        <f t="shared" ref="G163:G166" si="44">(AH163+AM163)-X163</f>
        <v>0</v>
      </c>
      <c r="H163" s="232">
        <f t="shared" ref="H163:H166" si="45">(AI163+AN163)-Y163</f>
        <v>0</v>
      </c>
      <c r="I163" s="123" t="s">
        <v>28</v>
      </c>
      <c r="J163" s="234">
        <f t="shared" si="30"/>
        <v>0</v>
      </c>
      <c r="K163" s="234">
        <f t="shared" si="20"/>
        <v>0</v>
      </c>
      <c r="L163" s="138">
        <f t="shared" si="40"/>
        <v>0</v>
      </c>
      <c r="M163" s="138">
        <f t="shared" si="40"/>
        <v>0</v>
      </c>
      <c r="N163" s="138">
        <f t="shared" si="40"/>
        <v>0</v>
      </c>
      <c r="O163" s="138">
        <f t="shared" si="40"/>
        <v>0</v>
      </c>
      <c r="P163" s="138">
        <f t="shared" si="40"/>
        <v>0</v>
      </c>
      <c r="Q163" s="234">
        <f t="shared" ref="Q163:Q226" si="46">R163+S163</f>
        <v>0</v>
      </c>
      <c r="R163" s="232">
        <f>Заявки!D234</f>
        <v>0</v>
      </c>
      <c r="S163" s="79"/>
      <c r="T163" s="232">
        <f t="shared" ref="T163:T226" si="47">U163+V163+W163+X163+Y163</f>
        <v>0</v>
      </c>
      <c r="U163" s="79"/>
      <c r="V163" s="79"/>
      <c r="W163" s="79"/>
      <c r="X163" s="79"/>
      <c r="Y163" s="79"/>
      <c r="Z163" s="75"/>
      <c r="AA163" s="75"/>
      <c r="AB163" s="75"/>
      <c r="AC163" s="75"/>
      <c r="AD163" s="75"/>
      <c r="AE163" s="232">
        <f>Прогноз!R90</f>
        <v>0</v>
      </c>
      <c r="AF163" s="232">
        <f>Прогноз!R172</f>
        <v>0</v>
      </c>
      <c r="AG163" s="232">
        <f>Прогноз!R254</f>
        <v>0</v>
      </c>
      <c r="AH163" s="232">
        <f>Прогноз!R336</f>
        <v>0</v>
      </c>
      <c r="AI163" s="232">
        <f>Прогноз!R418</f>
        <v>0</v>
      </c>
      <c r="AJ163" s="232">
        <f>Прогноз!S90</f>
        <v>0</v>
      </c>
      <c r="AK163" s="232">
        <f>Прогноз!S172</f>
        <v>0</v>
      </c>
      <c r="AL163" s="232">
        <f>Прогноз!S254</f>
        <v>0</v>
      </c>
      <c r="AM163" s="232">
        <f>Прогноз!S336</f>
        <v>0</v>
      </c>
      <c r="AN163" s="232">
        <f>Прогноз!S418</f>
        <v>0</v>
      </c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</row>
    <row r="164" spans="1:60" ht="11.4" x14ac:dyDescent="0.2">
      <c r="A164" s="123" t="s">
        <v>103</v>
      </c>
      <c r="B164" s="258">
        <v>80</v>
      </c>
      <c r="C164" s="4" t="s">
        <v>53</v>
      </c>
      <c r="D164" s="232">
        <f t="shared" si="41"/>
        <v>0</v>
      </c>
      <c r="E164" s="232">
        <f t="shared" si="42"/>
        <v>0</v>
      </c>
      <c r="F164" s="232">
        <f t="shared" si="43"/>
        <v>0</v>
      </c>
      <c r="G164" s="232">
        <f t="shared" si="44"/>
        <v>0</v>
      </c>
      <c r="H164" s="232">
        <f t="shared" si="45"/>
        <v>0</v>
      </c>
      <c r="I164" s="123" t="s">
        <v>28</v>
      </c>
      <c r="J164" s="234">
        <f t="shared" si="30"/>
        <v>0</v>
      </c>
      <c r="K164" s="234">
        <f t="shared" si="20"/>
        <v>0</v>
      </c>
      <c r="L164" s="138">
        <f t="shared" si="40"/>
        <v>0</v>
      </c>
      <c r="M164" s="138">
        <f t="shared" si="40"/>
        <v>0</v>
      </c>
      <c r="N164" s="138">
        <f t="shared" si="40"/>
        <v>0</v>
      </c>
      <c r="O164" s="138">
        <f t="shared" si="40"/>
        <v>0</v>
      </c>
      <c r="P164" s="138">
        <f t="shared" si="40"/>
        <v>0</v>
      </c>
      <c r="Q164" s="234">
        <f t="shared" si="46"/>
        <v>0</v>
      </c>
      <c r="R164" s="232">
        <f>Заявки!D235</f>
        <v>0</v>
      </c>
      <c r="S164" s="79"/>
      <c r="T164" s="232">
        <f t="shared" si="47"/>
        <v>0</v>
      </c>
      <c r="U164" s="79"/>
      <c r="V164" s="79"/>
      <c r="W164" s="79"/>
      <c r="X164" s="79"/>
      <c r="Y164" s="79"/>
      <c r="Z164" s="75"/>
      <c r="AA164" s="75"/>
      <c r="AB164" s="75"/>
      <c r="AC164" s="75"/>
      <c r="AD164" s="75"/>
      <c r="AE164" s="232">
        <f>Прогноз!R91</f>
        <v>0</v>
      </c>
      <c r="AF164" s="232">
        <f>Прогноз!R173</f>
        <v>0</v>
      </c>
      <c r="AG164" s="232">
        <f>Прогноз!R255</f>
        <v>0</v>
      </c>
      <c r="AH164" s="232">
        <f>Прогноз!R337</f>
        <v>0</v>
      </c>
      <c r="AI164" s="232">
        <f>Прогноз!R419</f>
        <v>0</v>
      </c>
      <c r="AJ164" s="232">
        <f>Прогноз!S91</f>
        <v>0</v>
      </c>
      <c r="AK164" s="232">
        <f>Прогноз!S173</f>
        <v>0</v>
      </c>
      <c r="AL164" s="232">
        <f>Прогноз!S255</f>
        <v>0</v>
      </c>
      <c r="AM164" s="232">
        <f>Прогноз!S337</f>
        <v>0</v>
      </c>
      <c r="AN164" s="232">
        <f>Прогноз!S419</f>
        <v>0</v>
      </c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</row>
    <row r="165" spans="1:60" ht="11.4" x14ac:dyDescent="0.2">
      <c r="A165" s="123" t="s">
        <v>103</v>
      </c>
      <c r="B165" s="259">
        <v>81</v>
      </c>
      <c r="C165" s="63" t="s">
        <v>53</v>
      </c>
      <c r="D165" s="232">
        <f t="shared" si="41"/>
        <v>0</v>
      </c>
      <c r="E165" s="232">
        <f t="shared" si="42"/>
        <v>0</v>
      </c>
      <c r="F165" s="232">
        <f t="shared" si="43"/>
        <v>0</v>
      </c>
      <c r="G165" s="232">
        <f t="shared" si="44"/>
        <v>0</v>
      </c>
      <c r="H165" s="232">
        <f t="shared" si="45"/>
        <v>0</v>
      </c>
      <c r="I165" s="123" t="s">
        <v>28</v>
      </c>
      <c r="J165" s="234">
        <f t="shared" si="30"/>
        <v>0</v>
      </c>
      <c r="K165" s="234">
        <f t="shared" si="20"/>
        <v>0</v>
      </c>
      <c r="L165" s="138">
        <f t="shared" si="40"/>
        <v>0</v>
      </c>
      <c r="M165" s="138">
        <f t="shared" si="40"/>
        <v>0</v>
      </c>
      <c r="N165" s="138">
        <f t="shared" si="40"/>
        <v>0</v>
      </c>
      <c r="O165" s="138">
        <f t="shared" si="40"/>
        <v>0</v>
      </c>
      <c r="P165" s="138">
        <f t="shared" si="40"/>
        <v>0</v>
      </c>
      <c r="Q165" s="234">
        <f t="shared" si="46"/>
        <v>0</v>
      </c>
      <c r="R165" s="232">
        <f>Заявки!D236</f>
        <v>0</v>
      </c>
      <c r="S165" s="79"/>
      <c r="T165" s="232">
        <f t="shared" si="47"/>
        <v>0</v>
      </c>
      <c r="U165" s="79"/>
      <c r="V165" s="79"/>
      <c r="W165" s="79"/>
      <c r="X165" s="79"/>
      <c r="Y165" s="79"/>
      <c r="Z165" s="75"/>
      <c r="AA165" s="75"/>
      <c r="AB165" s="75"/>
      <c r="AC165" s="75"/>
      <c r="AD165" s="75"/>
      <c r="AE165" s="232">
        <f>Прогноз!R92</f>
        <v>0</v>
      </c>
      <c r="AF165" s="232">
        <f>Прогноз!R174</f>
        <v>0</v>
      </c>
      <c r="AG165" s="232">
        <f>Прогноз!R256</f>
        <v>0</v>
      </c>
      <c r="AH165" s="232">
        <f>Прогноз!R338</f>
        <v>0</v>
      </c>
      <c r="AI165" s="232">
        <f>Прогноз!R420</f>
        <v>0</v>
      </c>
      <c r="AJ165" s="232">
        <f>Прогноз!S92</f>
        <v>0</v>
      </c>
      <c r="AK165" s="232">
        <f>Прогноз!S174</f>
        <v>0</v>
      </c>
      <c r="AL165" s="232">
        <f>Прогноз!S256</f>
        <v>0</v>
      </c>
      <c r="AM165" s="232">
        <f>Прогноз!S338</f>
        <v>0</v>
      </c>
      <c r="AN165" s="232">
        <f>Прогноз!S420</f>
        <v>0</v>
      </c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</row>
    <row r="166" spans="1:60" ht="11.4" x14ac:dyDescent="0.2">
      <c r="A166" s="123" t="s">
        <v>103</v>
      </c>
      <c r="B166" s="258">
        <v>82</v>
      </c>
      <c r="C166" s="63" t="s">
        <v>53</v>
      </c>
      <c r="D166" s="232">
        <f>(AE166+AJ166)-U166</f>
        <v>0</v>
      </c>
      <c r="E166" s="232">
        <f t="shared" si="42"/>
        <v>0</v>
      </c>
      <c r="F166" s="232">
        <f t="shared" si="43"/>
        <v>0</v>
      </c>
      <c r="G166" s="232">
        <f t="shared" si="44"/>
        <v>0</v>
      </c>
      <c r="H166" s="232">
        <f t="shared" si="45"/>
        <v>0</v>
      </c>
      <c r="I166" s="123" t="s">
        <v>28</v>
      </c>
      <c r="J166" s="234">
        <f t="shared" si="30"/>
        <v>0</v>
      </c>
      <c r="K166" s="234">
        <f t="shared" si="20"/>
        <v>0</v>
      </c>
      <c r="L166" s="138">
        <f t="shared" si="40"/>
        <v>0</v>
      </c>
      <c r="M166" s="138">
        <f t="shared" si="40"/>
        <v>0</v>
      </c>
      <c r="N166" s="138">
        <f t="shared" si="40"/>
        <v>0</v>
      </c>
      <c r="O166" s="138">
        <f t="shared" si="40"/>
        <v>0</v>
      </c>
      <c r="P166" s="138">
        <f t="shared" si="40"/>
        <v>0</v>
      </c>
      <c r="Q166" s="234">
        <f t="shared" si="46"/>
        <v>0</v>
      </c>
      <c r="R166" s="232">
        <f>Заявки!D237</f>
        <v>0</v>
      </c>
      <c r="S166" s="79"/>
      <c r="T166" s="232">
        <f t="shared" si="47"/>
        <v>0</v>
      </c>
      <c r="U166" s="79"/>
      <c r="V166" s="79"/>
      <c r="W166" s="79"/>
      <c r="X166" s="79"/>
      <c r="Y166" s="79"/>
      <c r="Z166" s="75"/>
      <c r="AA166" s="75"/>
      <c r="AB166" s="75"/>
      <c r="AC166" s="75"/>
      <c r="AD166" s="75"/>
      <c r="AE166" s="232">
        <f>Прогноз!R93</f>
        <v>0</v>
      </c>
      <c r="AF166" s="232">
        <f>Прогноз!R175</f>
        <v>0</v>
      </c>
      <c r="AG166" s="232">
        <f>Прогноз!R257</f>
        <v>0</v>
      </c>
      <c r="AH166" s="232">
        <f>Прогноз!R339</f>
        <v>0</v>
      </c>
      <c r="AI166" s="232">
        <f>Прогноз!R421</f>
        <v>0</v>
      </c>
      <c r="AJ166" s="232">
        <f>Прогноз!S93</f>
        <v>0</v>
      </c>
      <c r="AK166" s="232">
        <f>Прогноз!S175</f>
        <v>0</v>
      </c>
      <c r="AL166" s="232">
        <f>Прогноз!S257</f>
        <v>0</v>
      </c>
      <c r="AM166" s="232">
        <f>Прогноз!S339</f>
        <v>0</v>
      </c>
      <c r="AN166" s="232">
        <f>Прогноз!S421</f>
        <v>0</v>
      </c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</row>
    <row r="167" spans="1:60" ht="11.4" x14ac:dyDescent="0.2">
      <c r="A167" s="123" t="s">
        <v>109</v>
      </c>
      <c r="B167" s="252">
        <v>1</v>
      </c>
      <c r="C167" s="63" t="s">
        <v>53</v>
      </c>
      <c r="D167" s="232">
        <f>AJ167-U167</f>
        <v>0</v>
      </c>
      <c r="E167" s="232">
        <f t="shared" ref="E167:H167" si="48">AK167-V167</f>
        <v>0</v>
      </c>
      <c r="F167" s="232">
        <f t="shared" si="48"/>
        <v>0</v>
      </c>
      <c r="G167" s="232">
        <f t="shared" si="48"/>
        <v>0</v>
      </c>
      <c r="H167" s="232">
        <f t="shared" si="48"/>
        <v>0</v>
      </c>
      <c r="I167" s="63" t="s">
        <v>24</v>
      </c>
      <c r="J167" s="234">
        <f t="shared" si="30"/>
        <v>0</v>
      </c>
      <c r="K167" s="234" t="e">
        <f t="shared" si="20"/>
        <v>#DIV/0!</v>
      </c>
      <c r="L167" s="138">
        <f t="shared" ref="L167:L198" si="49">D167</f>
        <v>0</v>
      </c>
      <c r="M167" s="138">
        <f t="shared" ref="M167:M198" si="50">E167</f>
        <v>0</v>
      </c>
      <c r="N167" s="138">
        <f t="shared" ref="N167:N198" si="51">F167</f>
        <v>0</v>
      </c>
      <c r="O167" s="138">
        <f t="shared" ref="O167:O198" si="52">G167</f>
        <v>0</v>
      </c>
      <c r="P167" s="138">
        <f t="shared" ref="P167:P198" si="53">H167</f>
        <v>0</v>
      </c>
      <c r="Q167" s="236" t="e">
        <f t="shared" si="46"/>
        <v>#DIV/0!</v>
      </c>
      <c r="R167" s="79"/>
      <c r="S167" s="79" t="e">
        <f>Заявки!F173</f>
        <v>#DIV/0!</v>
      </c>
      <c r="T167" s="232">
        <f t="shared" si="47"/>
        <v>0</v>
      </c>
      <c r="U167" s="79"/>
      <c r="V167" s="79"/>
      <c r="W167" s="79"/>
      <c r="X167" s="79"/>
      <c r="Y167" s="79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232">
        <f>Прогноз!S12</f>
        <v>0</v>
      </c>
      <c r="AK167" s="232">
        <f>Прогноз!S94</f>
        <v>0</v>
      </c>
      <c r="AL167" s="232">
        <f>Прогноз!S176</f>
        <v>0</v>
      </c>
      <c r="AM167" s="232">
        <f>Прогноз!S258</f>
        <v>0</v>
      </c>
      <c r="AN167" s="232">
        <f>Прогноз!S340</f>
        <v>0</v>
      </c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</row>
    <row r="168" spans="1:60" ht="11.4" x14ac:dyDescent="0.2">
      <c r="A168" s="123" t="s">
        <v>109</v>
      </c>
      <c r="B168" s="252">
        <v>2</v>
      </c>
      <c r="C168" s="63" t="s">
        <v>53</v>
      </c>
      <c r="D168" s="232">
        <f t="shared" ref="D168:D226" si="54">AJ168-U168</f>
        <v>0</v>
      </c>
      <c r="E168" s="232">
        <f t="shared" ref="E168:E226" si="55">AK168-V168</f>
        <v>0</v>
      </c>
      <c r="F168" s="232">
        <f t="shared" ref="F168:F226" si="56">AL168-W168</f>
        <v>0</v>
      </c>
      <c r="G168" s="232">
        <f t="shared" ref="G168:G226" si="57">AM168-X168</f>
        <v>0</v>
      </c>
      <c r="H168" s="232">
        <f t="shared" ref="H168:H226" si="58">AN168-Y168</f>
        <v>0</v>
      </c>
      <c r="I168" s="63" t="s">
        <v>24</v>
      </c>
      <c r="J168" s="234">
        <f t="shared" ref="J168:J226" si="59">SUMIF(D168:H168,"&gt;0")</f>
        <v>0</v>
      </c>
      <c r="K168" s="234" t="e">
        <f t="shared" si="20"/>
        <v>#DIV/0!</v>
      </c>
      <c r="L168" s="138">
        <f t="shared" si="49"/>
        <v>0</v>
      </c>
      <c r="M168" s="138">
        <f t="shared" si="50"/>
        <v>0</v>
      </c>
      <c r="N168" s="138">
        <f t="shared" si="51"/>
        <v>0</v>
      </c>
      <c r="O168" s="138">
        <f t="shared" si="52"/>
        <v>0</v>
      </c>
      <c r="P168" s="138">
        <f t="shared" si="53"/>
        <v>0</v>
      </c>
      <c r="Q168" s="236" t="e">
        <f t="shared" si="46"/>
        <v>#DIV/0!</v>
      </c>
      <c r="R168" s="79"/>
      <c r="S168" s="79" t="e">
        <f>Заявки!F174</f>
        <v>#DIV/0!</v>
      </c>
      <c r="T168" s="232">
        <f t="shared" si="47"/>
        <v>0</v>
      </c>
      <c r="U168" s="79"/>
      <c r="V168" s="79"/>
      <c r="W168" s="79"/>
      <c r="X168" s="79"/>
      <c r="Y168" s="79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232">
        <f>Прогноз!S13</f>
        <v>0</v>
      </c>
      <c r="AK168" s="232">
        <f>Прогноз!S95</f>
        <v>0</v>
      </c>
      <c r="AL168" s="232">
        <f>Прогноз!S177</f>
        <v>0</v>
      </c>
      <c r="AM168" s="232">
        <f>Прогноз!S259</f>
        <v>0</v>
      </c>
      <c r="AN168" s="232">
        <f>Прогноз!S341</f>
        <v>0</v>
      </c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</row>
    <row r="169" spans="1:60" ht="11.4" x14ac:dyDescent="0.2">
      <c r="A169" s="123" t="s">
        <v>109</v>
      </c>
      <c r="B169" s="252">
        <v>3</v>
      </c>
      <c r="C169" s="63" t="s">
        <v>53</v>
      </c>
      <c r="D169" s="232">
        <f t="shared" si="54"/>
        <v>0</v>
      </c>
      <c r="E169" s="232">
        <f t="shared" si="55"/>
        <v>0</v>
      </c>
      <c r="F169" s="232">
        <f t="shared" si="56"/>
        <v>0</v>
      </c>
      <c r="G169" s="232">
        <f t="shared" si="57"/>
        <v>0</v>
      </c>
      <c r="H169" s="232">
        <f t="shared" si="58"/>
        <v>0</v>
      </c>
      <c r="I169" s="63" t="s">
        <v>24</v>
      </c>
      <c r="J169" s="234">
        <f t="shared" si="59"/>
        <v>0</v>
      </c>
      <c r="K169" s="234" t="e">
        <f t="shared" si="20"/>
        <v>#DIV/0!</v>
      </c>
      <c r="L169" s="138">
        <f t="shared" si="49"/>
        <v>0</v>
      </c>
      <c r="M169" s="138">
        <f t="shared" si="50"/>
        <v>0</v>
      </c>
      <c r="N169" s="138">
        <f t="shared" si="51"/>
        <v>0</v>
      </c>
      <c r="O169" s="138">
        <f t="shared" si="52"/>
        <v>0</v>
      </c>
      <c r="P169" s="138">
        <f t="shared" si="53"/>
        <v>0</v>
      </c>
      <c r="Q169" s="236" t="e">
        <f t="shared" si="46"/>
        <v>#DIV/0!</v>
      </c>
      <c r="R169" s="79"/>
      <c r="S169" s="79" t="e">
        <f>Заявки!F175</f>
        <v>#DIV/0!</v>
      </c>
      <c r="T169" s="232">
        <f t="shared" si="47"/>
        <v>0</v>
      </c>
      <c r="U169" s="79"/>
      <c r="V169" s="79"/>
      <c r="W169" s="79"/>
      <c r="X169" s="79"/>
      <c r="Y169" s="79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232">
        <f>Прогноз!S14</f>
        <v>0</v>
      </c>
      <c r="AK169" s="232">
        <f>Прогноз!S96</f>
        <v>0</v>
      </c>
      <c r="AL169" s="232">
        <f>Прогноз!S178</f>
        <v>0</v>
      </c>
      <c r="AM169" s="232">
        <f>Прогноз!S260</f>
        <v>0</v>
      </c>
      <c r="AN169" s="232">
        <f>Прогноз!S342</f>
        <v>0</v>
      </c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</row>
    <row r="170" spans="1:60" ht="11.4" x14ac:dyDescent="0.2">
      <c r="A170" s="123" t="s">
        <v>109</v>
      </c>
      <c r="B170" s="252">
        <v>4</v>
      </c>
      <c r="C170" s="63" t="s">
        <v>53</v>
      </c>
      <c r="D170" s="232">
        <f t="shared" si="54"/>
        <v>0</v>
      </c>
      <c r="E170" s="232">
        <f t="shared" si="55"/>
        <v>0</v>
      </c>
      <c r="F170" s="232">
        <f t="shared" si="56"/>
        <v>0</v>
      </c>
      <c r="G170" s="232">
        <f t="shared" si="57"/>
        <v>0</v>
      </c>
      <c r="H170" s="232">
        <f t="shared" si="58"/>
        <v>0</v>
      </c>
      <c r="I170" s="63" t="s">
        <v>24</v>
      </c>
      <c r="J170" s="234">
        <f t="shared" si="59"/>
        <v>0</v>
      </c>
      <c r="K170" s="234" t="e">
        <f t="shared" si="20"/>
        <v>#DIV/0!</v>
      </c>
      <c r="L170" s="138">
        <f t="shared" si="49"/>
        <v>0</v>
      </c>
      <c r="M170" s="138">
        <f t="shared" si="50"/>
        <v>0</v>
      </c>
      <c r="N170" s="138">
        <f t="shared" si="51"/>
        <v>0</v>
      </c>
      <c r="O170" s="138">
        <f t="shared" si="52"/>
        <v>0</v>
      </c>
      <c r="P170" s="138">
        <f t="shared" si="53"/>
        <v>0</v>
      </c>
      <c r="Q170" s="236" t="e">
        <f t="shared" si="46"/>
        <v>#DIV/0!</v>
      </c>
      <c r="R170" s="79"/>
      <c r="S170" s="79" t="e">
        <f>Заявки!F176</f>
        <v>#DIV/0!</v>
      </c>
      <c r="T170" s="232">
        <f t="shared" si="47"/>
        <v>0</v>
      </c>
      <c r="U170" s="79"/>
      <c r="V170" s="79"/>
      <c r="W170" s="79"/>
      <c r="X170" s="79"/>
      <c r="Y170" s="79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232">
        <f>Прогноз!S15</f>
        <v>0</v>
      </c>
      <c r="AK170" s="232">
        <f>Прогноз!S97</f>
        <v>0</v>
      </c>
      <c r="AL170" s="232">
        <f>Прогноз!S179</f>
        <v>0</v>
      </c>
      <c r="AM170" s="232">
        <f>Прогноз!S261</f>
        <v>0</v>
      </c>
      <c r="AN170" s="232">
        <f>Прогноз!S343</f>
        <v>0</v>
      </c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</row>
    <row r="171" spans="1:60" ht="11.4" x14ac:dyDescent="0.2">
      <c r="A171" s="123" t="s">
        <v>109</v>
      </c>
      <c r="B171" s="252">
        <v>5</v>
      </c>
      <c r="C171" s="63" t="s">
        <v>53</v>
      </c>
      <c r="D171" s="232">
        <f t="shared" si="54"/>
        <v>0</v>
      </c>
      <c r="E171" s="232">
        <f t="shared" si="55"/>
        <v>0</v>
      </c>
      <c r="F171" s="232">
        <f t="shared" si="56"/>
        <v>0</v>
      </c>
      <c r="G171" s="232">
        <f t="shared" si="57"/>
        <v>0</v>
      </c>
      <c r="H171" s="232">
        <f t="shared" si="58"/>
        <v>0</v>
      </c>
      <c r="I171" s="63" t="s">
        <v>24</v>
      </c>
      <c r="J171" s="234">
        <f t="shared" si="59"/>
        <v>0</v>
      </c>
      <c r="K171" s="234" t="e">
        <f t="shared" si="20"/>
        <v>#DIV/0!</v>
      </c>
      <c r="L171" s="138">
        <f t="shared" si="49"/>
        <v>0</v>
      </c>
      <c r="M171" s="138">
        <f t="shared" si="50"/>
        <v>0</v>
      </c>
      <c r="N171" s="138">
        <f t="shared" si="51"/>
        <v>0</v>
      </c>
      <c r="O171" s="138">
        <f t="shared" si="52"/>
        <v>0</v>
      </c>
      <c r="P171" s="138">
        <f t="shared" si="53"/>
        <v>0</v>
      </c>
      <c r="Q171" s="236" t="e">
        <f t="shared" si="46"/>
        <v>#DIV/0!</v>
      </c>
      <c r="R171" s="79"/>
      <c r="S171" s="79" t="e">
        <f>Заявки!F177</f>
        <v>#DIV/0!</v>
      </c>
      <c r="T171" s="232">
        <f t="shared" si="47"/>
        <v>0</v>
      </c>
      <c r="U171" s="79"/>
      <c r="V171" s="79"/>
      <c r="W171" s="79"/>
      <c r="X171" s="79"/>
      <c r="Y171" s="79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232">
        <f>Прогноз!S16</f>
        <v>0</v>
      </c>
      <c r="AK171" s="232">
        <f>Прогноз!S98</f>
        <v>0</v>
      </c>
      <c r="AL171" s="232">
        <f>Прогноз!S180</f>
        <v>0</v>
      </c>
      <c r="AM171" s="232">
        <f>Прогноз!S262</f>
        <v>0</v>
      </c>
      <c r="AN171" s="232">
        <f>Прогноз!S344</f>
        <v>0</v>
      </c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</row>
    <row r="172" spans="1:60" ht="11.4" x14ac:dyDescent="0.2">
      <c r="A172" s="123" t="s">
        <v>109</v>
      </c>
      <c r="B172" s="253">
        <v>6</v>
      </c>
      <c r="C172" s="63" t="s">
        <v>53</v>
      </c>
      <c r="D172" s="232">
        <f t="shared" si="54"/>
        <v>0</v>
      </c>
      <c r="E172" s="232">
        <f t="shared" si="55"/>
        <v>0</v>
      </c>
      <c r="F172" s="232">
        <f t="shared" si="56"/>
        <v>0</v>
      </c>
      <c r="G172" s="232">
        <f t="shared" si="57"/>
        <v>0</v>
      </c>
      <c r="H172" s="232">
        <f t="shared" si="58"/>
        <v>0</v>
      </c>
      <c r="I172" s="63" t="s">
        <v>24</v>
      </c>
      <c r="J172" s="234">
        <f t="shared" si="59"/>
        <v>0</v>
      </c>
      <c r="K172" s="234" t="e">
        <f t="shared" si="20"/>
        <v>#DIV/0!</v>
      </c>
      <c r="L172" s="138">
        <f t="shared" si="49"/>
        <v>0</v>
      </c>
      <c r="M172" s="138">
        <f t="shared" si="50"/>
        <v>0</v>
      </c>
      <c r="N172" s="138">
        <f t="shared" si="51"/>
        <v>0</v>
      </c>
      <c r="O172" s="138">
        <f t="shared" si="52"/>
        <v>0</v>
      </c>
      <c r="P172" s="138">
        <f t="shared" si="53"/>
        <v>0</v>
      </c>
      <c r="Q172" s="236" t="e">
        <f t="shared" si="46"/>
        <v>#DIV/0!</v>
      </c>
      <c r="R172" s="79"/>
      <c r="S172" s="79" t="e">
        <f>Заявки!F14</f>
        <v>#DIV/0!</v>
      </c>
      <c r="T172" s="232">
        <f t="shared" si="47"/>
        <v>0</v>
      </c>
      <c r="U172" s="79"/>
      <c r="V172" s="79"/>
      <c r="W172" s="79"/>
      <c r="X172" s="79"/>
      <c r="Y172" s="79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232">
        <f>Прогноз!S17</f>
        <v>0</v>
      </c>
      <c r="AK172" s="232">
        <f>Прогноз!S99</f>
        <v>0</v>
      </c>
      <c r="AL172" s="232">
        <f>Прогноз!S181</f>
        <v>0</v>
      </c>
      <c r="AM172" s="232">
        <f>Прогноз!S263</f>
        <v>0</v>
      </c>
      <c r="AN172" s="232">
        <f>Прогноз!S345</f>
        <v>0</v>
      </c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</row>
    <row r="173" spans="1:60" ht="11.4" x14ac:dyDescent="0.2">
      <c r="A173" s="123" t="s">
        <v>109</v>
      </c>
      <c r="B173" s="252">
        <v>7</v>
      </c>
      <c r="C173" s="63" t="s">
        <v>53</v>
      </c>
      <c r="D173" s="232">
        <f t="shared" si="54"/>
        <v>0</v>
      </c>
      <c r="E173" s="232">
        <f t="shared" si="55"/>
        <v>0</v>
      </c>
      <c r="F173" s="232">
        <f t="shared" si="56"/>
        <v>0</v>
      </c>
      <c r="G173" s="232">
        <f t="shared" si="57"/>
        <v>0</v>
      </c>
      <c r="H173" s="232">
        <f t="shared" si="58"/>
        <v>0</v>
      </c>
      <c r="I173" s="63" t="s">
        <v>24</v>
      </c>
      <c r="J173" s="234">
        <f t="shared" si="59"/>
        <v>0</v>
      </c>
      <c r="K173" s="234" t="e">
        <f t="shared" si="20"/>
        <v>#DIV/0!</v>
      </c>
      <c r="L173" s="138">
        <f t="shared" si="49"/>
        <v>0</v>
      </c>
      <c r="M173" s="138">
        <f t="shared" si="50"/>
        <v>0</v>
      </c>
      <c r="N173" s="138">
        <f t="shared" si="51"/>
        <v>0</v>
      </c>
      <c r="O173" s="138">
        <f t="shared" si="52"/>
        <v>0</v>
      </c>
      <c r="P173" s="138">
        <f t="shared" si="53"/>
        <v>0</v>
      </c>
      <c r="Q173" s="236" t="e">
        <f t="shared" si="46"/>
        <v>#DIV/0!</v>
      </c>
      <c r="R173" s="79"/>
      <c r="S173" s="79" t="e">
        <f>Заявки!F15</f>
        <v>#DIV/0!</v>
      </c>
      <c r="T173" s="232">
        <f t="shared" si="47"/>
        <v>0</v>
      </c>
      <c r="U173" s="79"/>
      <c r="V173" s="79"/>
      <c r="W173" s="79"/>
      <c r="X173" s="79"/>
      <c r="Y173" s="79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232">
        <f>Прогноз!S18</f>
        <v>0</v>
      </c>
      <c r="AK173" s="232">
        <f>Прогноз!S100</f>
        <v>0</v>
      </c>
      <c r="AL173" s="232">
        <f>Прогноз!S182</f>
        <v>0</v>
      </c>
      <c r="AM173" s="232">
        <f>Прогноз!S264</f>
        <v>0</v>
      </c>
      <c r="AN173" s="232">
        <f>Прогноз!S346</f>
        <v>0</v>
      </c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</row>
    <row r="174" spans="1:60" ht="11.4" x14ac:dyDescent="0.2">
      <c r="A174" s="123" t="s">
        <v>109</v>
      </c>
      <c r="B174" s="252">
        <v>8</v>
      </c>
      <c r="C174" s="63" t="s">
        <v>53</v>
      </c>
      <c r="D174" s="232">
        <f t="shared" si="54"/>
        <v>0</v>
      </c>
      <c r="E174" s="232">
        <f t="shared" si="55"/>
        <v>0</v>
      </c>
      <c r="F174" s="232">
        <f t="shared" si="56"/>
        <v>0</v>
      </c>
      <c r="G174" s="232">
        <f t="shared" si="57"/>
        <v>0</v>
      </c>
      <c r="H174" s="232">
        <f t="shared" si="58"/>
        <v>0</v>
      </c>
      <c r="I174" s="63" t="s">
        <v>24</v>
      </c>
      <c r="J174" s="234">
        <f t="shared" si="59"/>
        <v>0</v>
      </c>
      <c r="K174" s="234" t="e">
        <f t="shared" si="20"/>
        <v>#DIV/0!</v>
      </c>
      <c r="L174" s="138">
        <f t="shared" si="49"/>
        <v>0</v>
      </c>
      <c r="M174" s="138">
        <f t="shared" si="50"/>
        <v>0</v>
      </c>
      <c r="N174" s="138">
        <f t="shared" si="51"/>
        <v>0</v>
      </c>
      <c r="O174" s="138">
        <f t="shared" si="52"/>
        <v>0</v>
      </c>
      <c r="P174" s="138">
        <f t="shared" si="53"/>
        <v>0</v>
      </c>
      <c r="Q174" s="236" t="e">
        <f t="shared" si="46"/>
        <v>#DIV/0!</v>
      </c>
      <c r="R174" s="79"/>
      <c r="S174" s="79" t="e">
        <f>Заявки!F16</f>
        <v>#DIV/0!</v>
      </c>
      <c r="T174" s="232">
        <f t="shared" si="47"/>
        <v>0</v>
      </c>
      <c r="U174" s="79"/>
      <c r="V174" s="79"/>
      <c r="W174" s="79"/>
      <c r="X174" s="79"/>
      <c r="Y174" s="79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232">
        <f>Прогноз!S19</f>
        <v>0</v>
      </c>
      <c r="AK174" s="232">
        <f>Прогноз!S101</f>
        <v>0</v>
      </c>
      <c r="AL174" s="232">
        <f>Прогноз!S183</f>
        <v>0</v>
      </c>
      <c r="AM174" s="232">
        <f>Прогноз!S265</f>
        <v>0</v>
      </c>
      <c r="AN174" s="232">
        <f>Прогноз!S347</f>
        <v>0</v>
      </c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</row>
    <row r="175" spans="1:60" ht="11.4" x14ac:dyDescent="0.2">
      <c r="A175" s="123" t="s">
        <v>109</v>
      </c>
      <c r="B175" s="252">
        <v>9</v>
      </c>
      <c r="C175" s="63" t="s">
        <v>53</v>
      </c>
      <c r="D175" s="232">
        <f t="shared" si="54"/>
        <v>0</v>
      </c>
      <c r="E175" s="232">
        <f t="shared" si="55"/>
        <v>0</v>
      </c>
      <c r="F175" s="232">
        <f t="shared" si="56"/>
        <v>0</v>
      </c>
      <c r="G175" s="232">
        <f t="shared" si="57"/>
        <v>0</v>
      </c>
      <c r="H175" s="232">
        <f t="shared" si="58"/>
        <v>0</v>
      </c>
      <c r="I175" s="63" t="s">
        <v>24</v>
      </c>
      <c r="J175" s="234">
        <f t="shared" si="59"/>
        <v>0</v>
      </c>
      <c r="K175" s="234" t="e">
        <f t="shared" si="20"/>
        <v>#DIV/0!</v>
      </c>
      <c r="L175" s="138">
        <f t="shared" si="49"/>
        <v>0</v>
      </c>
      <c r="M175" s="138">
        <f t="shared" si="50"/>
        <v>0</v>
      </c>
      <c r="N175" s="138">
        <f t="shared" si="51"/>
        <v>0</v>
      </c>
      <c r="O175" s="138">
        <f t="shared" si="52"/>
        <v>0</v>
      </c>
      <c r="P175" s="138">
        <f t="shared" si="53"/>
        <v>0</v>
      </c>
      <c r="Q175" s="236" t="e">
        <f t="shared" si="46"/>
        <v>#DIV/0!</v>
      </c>
      <c r="R175" s="79"/>
      <c r="S175" s="79" t="e">
        <f>Заявки!F17</f>
        <v>#DIV/0!</v>
      </c>
      <c r="T175" s="232">
        <f t="shared" si="47"/>
        <v>0</v>
      </c>
      <c r="U175" s="79"/>
      <c r="V175" s="79"/>
      <c r="W175" s="79"/>
      <c r="X175" s="79"/>
      <c r="Y175" s="79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232">
        <f>Прогноз!S20</f>
        <v>0</v>
      </c>
      <c r="AK175" s="232">
        <f>Прогноз!S102</f>
        <v>0</v>
      </c>
      <c r="AL175" s="232">
        <f>Прогноз!S184</f>
        <v>0</v>
      </c>
      <c r="AM175" s="232">
        <f>Прогноз!S266</f>
        <v>0</v>
      </c>
      <c r="AN175" s="232">
        <f>Прогноз!S348</f>
        <v>0</v>
      </c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</row>
    <row r="176" spans="1:60" ht="11.4" x14ac:dyDescent="0.2">
      <c r="A176" s="123" t="s">
        <v>109</v>
      </c>
      <c r="B176" s="252">
        <v>10</v>
      </c>
      <c r="C176" s="63" t="s">
        <v>53</v>
      </c>
      <c r="D176" s="232">
        <f t="shared" si="54"/>
        <v>0</v>
      </c>
      <c r="E176" s="232">
        <f t="shared" si="55"/>
        <v>0</v>
      </c>
      <c r="F176" s="232">
        <f t="shared" si="56"/>
        <v>0</v>
      </c>
      <c r="G176" s="232">
        <f t="shared" si="57"/>
        <v>0</v>
      </c>
      <c r="H176" s="232">
        <f t="shared" si="58"/>
        <v>0</v>
      </c>
      <c r="I176" s="63" t="s">
        <v>24</v>
      </c>
      <c r="J176" s="234">
        <f t="shared" si="59"/>
        <v>0</v>
      </c>
      <c r="K176" s="234" t="e">
        <f t="shared" si="20"/>
        <v>#DIV/0!</v>
      </c>
      <c r="L176" s="138">
        <f t="shared" si="49"/>
        <v>0</v>
      </c>
      <c r="M176" s="138">
        <f t="shared" si="50"/>
        <v>0</v>
      </c>
      <c r="N176" s="138">
        <f t="shared" si="51"/>
        <v>0</v>
      </c>
      <c r="O176" s="138">
        <f t="shared" si="52"/>
        <v>0</v>
      </c>
      <c r="P176" s="138">
        <f t="shared" si="53"/>
        <v>0</v>
      </c>
      <c r="Q176" s="236" t="e">
        <f t="shared" si="46"/>
        <v>#DIV/0!</v>
      </c>
      <c r="R176" s="79"/>
      <c r="S176" s="79" t="e">
        <f>Заявки!F18</f>
        <v>#DIV/0!</v>
      </c>
      <c r="T176" s="232">
        <f t="shared" si="47"/>
        <v>0</v>
      </c>
      <c r="U176" s="79"/>
      <c r="V176" s="79"/>
      <c r="W176" s="79"/>
      <c r="X176" s="79"/>
      <c r="Y176" s="79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232">
        <f>Прогноз!S21</f>
        <v>0</v>
      </c>
      <c r="AK176" s="232">
        <f>Прогноз!S103</f>
        <v>0</v>
      </c>
      <c r="AL176" s="232">
        <f>Прогноз!S185</f>
        <v>0</v>
      </c>
      <c r="AM176" s="232">
        <f>Прогноз!S267</f>
        <v>0</v>
      </c>
      <c r="AN176" s="232">
        <f>Прогноз!S349</f>
        <v>0</v>
      </c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</row>
    <row r="177" spans="1:60" ht="11.4" x14ac:dyDescent="0.2">
      <c r="A177" s="123" t="s">
        <v>109</v>
      </c>
      <c r="B177" s="252">
        <v>11</v>
      </c>
      <c r="C177" s="63" t="s">
        <v>53</v>
      </c>
      <c r="D177" s="232">
        <f t="shared" si="54"/>
        <v>0</v>
      </c>
      <c r="E177" s="232">
        <f t="shared" si="55"/>
        <v>0</v>
      </c>
      <c r="F177" s="232">
        <f t="shared" si="56"/>
        <v>0</v>
      </c>
      <c r="G177" s="232">
        <f t="shared" si="57"/>
        <v>0</v>
      </c>
      <c r="H177" s="232">
        <f t="shared" si="58"/>
        <v>0</v>
      </c>
      <c r="I177" s="63" t="s">
        <v>24</v>
      </c>
      <c r="J177" s="234">
        <f t="shared" si="59"/>
        <v>0</v>
      </c>
      <c r="K177" s="234" t="e">
        <f t="shared" si="20"/>
        <v>#DIV/0!</v>
      </c>
      <c r="L177" s="138">
        <f t="shared" si="49"/>
        <v>0</v>
      </c>
      <c r="M177" s="138">
        <f t="shared" si="50"/>
        <v>0</v>
      </c>
      <c r="N177" s="138">
        <f t="shared" si="51"/>
        <v>0</v>
      </c>
      <c r="O177" s="138">
        <f t="shared" si="52"/>
        <v>0</v>
      </c>
      <c r="P177" s="138">
        <f t="shared" si="53"/>
        <v>0</v>
      </c>
      <c r="Q177" s="236" t="e">
        <f t="shared" si="46"/>
        <v>#DIV/0!</v>
      </c>
      <c r="R177" s="79"/>
      <c r="S177" s="79" t="e">
        <f>Заявки!F19</f>
        <v>#DIV/0!</v>
      </c>
      <c r="T177" s="232">
        <f t="shared" si="47"/>
        <v>0</v>
      </c>
      <c r="U177" s="79"/>
      <c r="V177" s="79"/>
      <c r="W177" s="79"/>
      <c r="X177" s="79"/>
      <c r="Y177" s="79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232">
        <f>Прогноз!S22</f>
        <v>0</v>
      </c>
      <c r="AK177" s="232">
        <f>Прогноз!S104</f>
        <v>0</v>
      </c>
      <c r="AL177" s="232">
        <f>Прогноз!S186</f>
        <v>0</v>
      </c>
      <c r="AM177" s="232">
        <f>Прогноз!S268</f>
        <v>0</v>
      </c>
      <c r="AN177" s="232">
        <f>Прогноз!S350</f>
        <v>0</v>
      </c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</row>
    <row r="178" spans="1:60" ht="11.4" x14ac:dyDescent="0.2">
      <c r="A178" s="123" t="s">
        <v>109</v>
      </c>
      <c r="B178" s="252">
        <v>12</v>
      </c>
      <c r="C178" s="63" t="s">
        <v>53</v>
      </c>
      <c r="D178" s="232">
        <f t="shared" si="54"/>
        <v>0</v>
      </c>
      <c r="E178" s="232">
        <f t="shared" si="55"/>
        <v>0</v>
      </c>
      <c r="F178" s="232">
        <f t="shared" si="56"/>
        <v>0</v>
      </c>
      <c r="G178" s="232">
        <f t="shared" si="57"/>
        <v>0</v>
      </c>
      <c r="H178" s="232">
        <f t="shared" si="58"/>
        <v>0</v>
      </c>
      <c r="I178" s="63" t="s">
        <v>24</v>
      </c>
      <c r="J178" s="234">
        <f t="shared" si="59"/>
        <v>0</v>
      </c>
      <c r="K178" s="234" t="e">
        <f t="shared" si="20"/>
        <v>#DIV/0!</v>
      </c>
      <c r="L178" s="138">
        <f t="shared" si="49"/>
        <v>0</v>
      </c>
      <c r="M178" s="138">
        <f t="shared" si="50"/>
        <v>0</v>
      </c>
      <c r="N178" s="138">
        <f t="shared" si="51"/>
        <v>0</v>
      </c>
      <c r="O178" s="138">
        <f t="shared" si="52"/>
        <v>0</v>
      </c>
      <c r="P178" s="138">
        <f t="shared" si="53"/>
        <v>0</v>
      </c>
      <c r="Q178" s="236" t="e">
        <f t="shared" si="46"/>
        <v>#DIV/0!</v>
      </c>
      <c r="R178" s="79"/>
      <c r="S178" s="79" t="e">
        <f>Заявки!F20</f>
        <v>#DIV/0!</v>
      </c>
      <c r="T178" s="232">
        <f t="shared" si="47"/>
        <v>0</v>
      </c>
      <c r="U178" s="79"/>
      <c r="V178" s="79"/>
      <c r="W178" s="79"/>
      <c r="X178" s="79"/>
      <c r="Y178" s="79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232">
        <f>Прогноз!S23</f>
        <v>0</v>
      </c>
      <c r="AK178" s="232">
        <f>Прогноз!S105</f>
        <v>0</v>
      </c>
      <c r="AL178" s="232">
        <f>Прогноз!S187</f>
        <v>0</v>
      </c>
      <c r="AM178" s="232">
        <f>Прогноз!S269</f>
        <v>0</v>
      </c>
      <c r="AN178" s="232">
        <f>Прогноз!S351</f>
        <v>0</v>
      </c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</row>
    <row r="179" spans="1:60" ht="11.4" x14ac:dyDescent="0.2">
      <c r="A179" s="123" t="s">
        <v>109</v>
      </c>
      <c r="B179" s="252">
        <v>13</v>
      </c>
      <c r="C179" s="63" t="s">
        <v>53</v>
      </c>
      <c r="D179" s="232">
        <f t="shared" si="54"/>
        <v>0</v>
      </c>
      <c r="E179" s="232">
        <f t="shared" si="55"/>
        <v>0</v>
      </c>
      <c r="F179" s="232">
        <f t="shared" si="56"/>
        <v>0</v>
      </c>
      <c r="G179" s="232">
        <f t="shared" si="57"/>
        <v>0</v>
      </c>
      <c r="H179" s="232">
        <f t="shared" si="58"/>
        <v>0</v>
      </c>
      <c r="I179" s="63" t="s">
        <v>24</v>
      </c>
      <c r="J179" s="234">
        <f t="shared" si="59"/>
        <v>0</v>
      </c>
      <c r="K179" s="234" t="e">
        <f t="shared" si="20"/>
        <v>#DIV/0!</v>
      </c>
      <c r="L179" s="138">
        <f t="shared" si="49"/>
        <v>0</v>
      </c>
      <c r="M179" s="138">
        <f t="shared" si="50"/>
        <v>0</v>
      </c>
      <c r="N179" s="138">
        <f t="shared" si="51"/>
        <v>0</v>
      </c>
      <c r="O179" s="138">
        <f t="shared" si="52"/>
        <v>0</v>
      </c>
      <c r="P179" s="138">
        <f t="shared" si="53"/>
        <v>0</v>
      </c>
      <c r="Q179" s="236" t="e">
        <f t="shared" si="46"/>
        <v>#DIV/0!</v>
      </c>
      <c r="R179" s="79"/>
      <c r="S179" s="79" t="e">
        <f>Заявки!F21</f>
        <v>#DIV/0!</v>
      </c>
      <c r="T179" s="232">
        <f t="shared" si="47"/>
        <v>0</v>
      </c>
      <c r="U179" s="79"/>
      <c r="V179" s="79"/>
      <c r="W179" s="79"/>
      <c r="X179" s="79"/>
      <c r="Y179" s="79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232">
        <f>Прогноз!S24</f>
        <v>0</v>
      </c>
      <c r="AK179" s="232">
        <f>Прогноз!S106</f>
        <v>0</v>
      </c>
      <c r="AL179" s="232">
        <f>Прогноз!S188</f>
        <v>0</v>
      </c>
      <c r="AM179" s="232">
        <f>Прогноз!S270</f>
        <v>0</v>
      </c>
      <c r="AN179" s="232">
        <f>Прогноз!S352</f>
        <v>0</v>
      </c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</row>
    <row r="180" spans="1:60" ht="11.4" x14ac:dyDescent="0.2">
      <c r="A180" s="123" t="s">
        <v>109</v>
      </c>
      <c r="B180" s="252">
        <v>14</v>
      </c>
      <c r="C180" s="63" t="s">
        <v>53</v>
      </c>
      <c r="D180" s="232">
        <f t="shared" si="54"/>
        <v>0</v>
      </c>
      <c r="E180" s="232">
        <f t="shared" si="55"/>
        <v>0</v>
      </c>
      <c r="F180" s="232">
        <f t="shared" si="56"/>
        <v>0</v>
      </c>
      <c r="G180" s="232">
        <f t="shared" si="57"/>
        <v>0</v>
      </c>
      <c r="H180" s="232">
        <f t="shared" si="58"/>
        <v>0</v>
      </c>
      <c r="I180" s="63" t="s">
        <v>24</v>
      </c>
      <c r="J180" s="234">
        <f t="shared" si="59"/>
        <v>0</v>
      </c>
      <c r="K180" s="234" t="e">
        <f t="shared" si="20"/>
        <v>#DIV/0!</v>
      </c>
      <c r="L180" s="138">
        <f t="shared" si="49"/>
        <v>0</v>
      </c>
      <c r="M180" s="138">
        <f t="shared" si="50"/>
        <v>0</v>
      </c>
      <c r="N180" s="138">
        <f t="shared" si="51"/>
        <v>0</v>
      </c>
      <c r="O180" s="138">
        <f t="shared" si="52"/>
        <v>0</v>
      </c>
      <c r="P180" s="138">
        <f t="shared" si="53"/>
        <v>0</v>
      </c>
      <c r="Q180" s="236" t="e">
        <f t="shared" si="46"/>
        <v>#DIV/0!</v>
      </c>
      <c r="R180" s="79"/>
      <c r="S180" s="79" t="e">
        <f>Заявки!F22</f>
        <v>#DIV/0!</v>
      </c>
      <c r="T180" s="232">
        <f t="shared" si="47"/>
        <v>0</v>
      </c>
      <c r="U180" s="79"/>
      <c r="V180" s="79"/>
      <c r="W180" s="79"/>
      <c r="X180" s="79"/>
      <c r="Y180" s="79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232">
        <f>Прогноз!S25</f>
        <v>0</v>
      </c>
      <c r="AK180" s="232">
        <f>Прогноз!S107</f>
        <v>0</v>
      </c>
      <c r="AL180" s="232">
        <f>Прогноз!S189</f>
        <v>0</v>
      </c>
      <c r="AM180" s="232">
        <f>Прогноз!S271</f>
        <v>0</v>
      </c>
      <c r="AN180" s="232">
        <f>Прогноз!S353</f>
        <v>0</v>
      </c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</row>
    <row r="181" spans="1:60" ht="11.4" x14ac:dyDescent="0.2">
      <c r="A181" s="123" t="s">
        <v>109</v>
      </c>
      <c r="B181" s="252">
        <v>15</v>
      </c>
      <c r="C181" s="63" t="s">
        <v>53</v>
      </c>
      <c r="D181" s="232">
        <f t="shared" si="54"/>
        <v>0</v>
      </c>
      <c r="E181" s="232">
        <f t="shared" si="55"/>
        <v>0</v>
      </c>
      <c r="F181" s="232">
        <f t="shared" si="56"/>
        <v>0</v>
      </c>
      <c r="G181" s="232">
        <f t="shared" si="57"/>
        <v>0</v>
      </c>
      <c r="H181" s="232">
        <f t="shared" si="58"/>
        <v>0</v>
      </c>
      <c r="I181" s="63" t="s">
        <v>24</v>
      </c>
      <c r="J181" s="234">
        <f t="shared" si="59"/>
        <v>0</v>
      </c>
      <c r="K181" s="234" t="e">
        <f t="shared" si="20"/>
        <v>#DIV/0!</v>
      </c>
      <c r="L181" s="138">
        <f t="shared" si="49"/>
        <v>0</v>
      </c>
      <c r="M181" s="138">
        <f t="shared" si="50"/>
        <v>0</v>
      </c>
      <c r="N181" s="138">
        <f t="shared" si="51"/>
        <v>0</v>
      </c>
      <c r="O181" s="138">
        <f t="shared" si="52"/>
        <v>0</v>
      </c>
      <c r="P181" s="138">
        <f t="shared" si="53"/>
        <v>0</v>
      </c>
      <c r="Q181" s="236" t="e">
        <f t="shared" si="46"/>
        <v>#DIV/0!</v>
      </c>
      <c r="R181" s="79"/>
      <c r="S181" s="79" t="e">
        <f>Заявки!F23</f>
        <v>#DIV/0!</v>
      </c>
      <c r="T181" s="232">
        <f t="shared" si="47"/>
        <v>0</v>
      </c>
      <c r="U181" s="79"/>
      <c r="V181" s="79"/>
      <c r="W181" s="79"/>
      <c r="X181" s="79"/>
      <c r="Y181" s="79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232">
        <f>Прогноз!S26</f>
        <v>0</v>
      </c>
      <c r="AK181" s="232">
        <f>Прогноз!S108</f>
        <v>0</v>
      </c>
      <c r="AL181" s="232">
        <f>Прогноз!S190</f>
        <v>0</v>
      </c>
      <c r="AM181" s="232">
        <f>Прогноз!S272</f>
        <v>0</v>
      </c>
      <c r="AN181" s="232">
        <f>Прогноз!S354</f>
        <v>0</v>
      </c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</row>
    <row r="182" spans="1:60" ht="11.4" x14ac:dyDescent="0.2">
      <c r="A182" s="123" t="s">
        <v>109</v>
      </c>
      <c r="B182" s="252">
        <v>16</v>
      </c>
      <c r="C182" s="63" t="s">
        <v>53</v>
      </c>
      <c r="D182" s="232">
        <f t="shared" si="54"/>
        <v>0</v>
      </c>
      <c r="E182" s="232">
        <f t="shared" si="55"/>
        <v>0</v>
      </c>
      <c r="F182" s="232">
        <f t="shared" si="56"/>
        <v>0</v>
      </c>
      <c r="G182" s="232">
        <f t="shared" si="57"/>
        <v>0</v>
      </c>
      <c r="H182" s="232">
        <f t="shared" si="58"/>
        <v>0</v>
      </c>
      <c r="I182" s="63" t="s">
        <v>24</v>
      </c>
      <c r="J182" s="234">
        <f t="shared" si="59"/>
        <v>0</v>
      </c>
      <c r="K182" s="234" t="e">
        <f t="shared" si="20"/>
        <v>#DIV/0!</v>
      </c>
      <c r="L182" s="138">
        <f t="shared" si="49"/>
        <v>0</v>
      </c>
      <c r="M182" s="138">
        <f t="shared" si="50"/>
        <v>0</v>
      </c>
      <c r="N182" s="138">
        <f t="shared" si="51"/>
        <v>0</v>
      </c>
      <c r="O182" s="138">
        <f t="shared" si="52"/>
        <v>0</v>
      </c>
      <c r="P182" s="138">
        <f t="shared" si="53"/>
        <v>0</v>
      </c>
      <c r="Q182" s="236" t="e">
        <f t="shared" si="46"/>
        <v>#DIV/0!</v>
      </c>
      <c r="R182" s="79"/>
      <c r="S182" s="79" t="e">
        <f>Заявки!F24</f>
        <v>#DIV/0!</v>
      </c>
      <c r="T182" s="232">
        <f t="shared" si="47"/>
        <v>0</v>
      </c>
      <c r="U182" s="79"/>
      <c r="V182" s="79"/>
      <c r="W182" s="79"/>
      <c r="X182" s="79"/>
      <c r="Y182" s="79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232">
        <f>Прогноз!S27</f>
        <v>0</v>
      </c>
      <c r="AK182" s="232">
        <f>Прогноз!S109</f>
        <v>0</v>
      </c>
      <c r="AL182" s="232">
        <f>Прогноз!S191</f>
        <v>0</v>
      </c>
      <c r="AM182" s="232">
        <f>Прогноз!S273</f>
        <v>0</v>
      </c>
      <c r="AN182" s="232">
        <f>Прогноз!S355</f>
        <v>0</v>
      </c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</row>
    <row r="183" spans="1:60" ht="11.4" x14ac:dyDescent="0.2">
      <c r="A183" s="123" t="s">
        <v>109</v>
      </c>
      <c r="B183" s="252">
        <v>17</v>
      </c>
      <c r="C183" s="63" t="s">
        <v>53</v>
      </c>
      <c r="D183" s="232">
        <f t="shared" si="54"/>
        <v>0</v>
      </c>
      <c r="E183" s="232">
        <f t="shared" si="55"/>
        <v>0</v>
      </c>
      <c r="F183" s="232">
        <f t="shared" si="56"/>
        <v>0</v>
      </c>
      <c r="G183" s="232">
        <f t="shared" si="57"/>
        <v>0</v>
      </c>
      <c r="H183" s="232">
        <f t="shared" si="58"/>
        <v>0</v>
      </c>
      <c r="I183" s="63" t="s">
        <v>24</v>
      </c>
      <c r="J183" s="234">
        <f t="shared" si="59"/>
        <v>0</v>
      </c>
      <c r="K183" s="234" t="e">
        <f t="shared" si="20"/>
        <v>#DIV/0!</v>
      </c>
      <c r="L183" s="138">
        <f t="shared" si="49"/>
        <v>0</v>
      </c>
      <c r="M183" s="138">
        <f t="shared" si="50"/>
        <v>0</v>
      </c>
      <c r="N183" s="138">
        <f t="shared" si="51"/>
        <v>0</v>
      </c>
      <c r="O183" s="138">
        <f t="shared" si="52"/>
        <v>0</v>
      </c>
      <c r="P183" s="138">
        <f t="shared" si="53"/>
        <v>0</v>
      </c>
      <c r="Q183" s="236" t="e">
        <f t="shared" si="46"/>
        <v>#DIV/0!</v>
      </c>
      <c r="R183" s="79"/>
      <c r="S183" s="79" t="e">
        <f>Заявки!F25</f>
        <v>#DIV/0!</v>
      </c>
      <c r="T183" s="232">
        <f t="shared" si="47"/>
        <v>0</v>
      </c>
      <c r="U183" s="79"/>
      <c r="V183" s="79"/>
      <c r="W183" s="79"/>
      <c r="X183" s="79"/>
      <c r="Y183" s="79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232">
        <f>Прогноз!S28</f>
        <v>0</v>
      </c>
      <c r="AK183" s="232">
        <f>Прогноз!S110</f>
        <v>0</v>
      </c>
      <c r="AL183" s="232">
        <f>Прогноз!S192</f>
        <v>0</v>
      </c>
      <c r="AM183" s="232">
        <f>Прогноз!S274</f>
        <v>0</v>
      </c>
      <c r="AN183" s="232">
        <f>Прогноз!S356</f>
        <v>0</v>
      </c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</row>
    <row r="184" spans="1:60" ht="11.4" x14ac:dyDescent="0.2">
      <c r="A184" s="123" t="s">
        <v>109</v>
      </c>
      <c r="B184" s="252">
        <v>18</v>
      </c>
      <c r="C184" s="63" t="s">
        <v>53</v>
      </c>
      <c r="D184" s="232">
        <f t="shared" si="54"/>
        <v>0</v>
      </c>
      <c r="E184" s="232">
        <f t="shared" si="55"/>
        <v>0</v>
      </c>
      <c r="F184" s="232">
        <f t="shared" si="56"/>
        <v>0</v>
      </c>
      <c r="G184" s="232">
        <f t="shared" si="57"/>
        <v>0</v>
      </c>
      <c r="H184" s="232">
        <f t="shared" si="58"/>
        <v>0</v>
      </c>
      <c r="I184" s="63" t="s">
        <v>24</v>
      </c>
      <c r="J184" s="234">
        <f t="shared" si="59"/>
        <v>0</v>
      </c>
      <c r="K184" s="234" t="e">
        <f t="shared" si="20"/>
        <v>#DIV/0!</v>
      </c>
      <c r="L184" s="138">
        <f t="shared" si="49"/>
        <v>0</v>
      </c>
      <c r="M184" s="138">
        <f t="shared" si="50"/>
        <v>0</v>
      </c>
      <c r="N184" s="138">
        <f t="shared" si="51"/>
        <v>0</v>
      </c>
      <c r="O184" s="138">
        <f t="shared" si="52"/>
        <v>0</v>
      </c>
      <c r="P184" s="138">
        <f t="shared" si="53"/>
        <v>0</v>
      </c>
      <c r="Q184" s="236" t="e">
        <f t="shared" si="46"/>
        <v>#DIV/0!</v>
      </c>
      <c r="R184" s="79"/>
      <c r="S184" s="79" t="e">
        <f>Заявки!F26</f>
        <v>#DIV/0!</v>
      </c>
      <c r="T184" s="232">
        <f t="shared" si="47"/>
        <v>0</v>
      </c>
      <c r="U184" s="79"/>
      <c r="V184" s="79"/>
      <c r="W184" s="79"/>
      <c r="X184" s="79"/>
      <c r="Y184" s="79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232">
        <f>Прогноз!S29</f>
        <v>0</v>
      </c>
      <c r="AK184" s="232">
        <f>Прогноз!S111</f>
        <v>0</v>
      </c>
      <c r="AL184" s="232">
        <f>Прогноз!S193</f>
        <v>0</v>
      </c>
      <c r="AM184" s="232">
        <f>Прогноз!S275</f>
        <v>0</v>
      </c>
      <c r="AN184" s="232">
        <f>Прогноз!S357</f>
        <v>0</v>
      </c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</row>
    <row r="185" spans="1:60" ht="11.4" x14ac:dyDescent="0.2">
      <c r="A185" s="123" t="s">
        <v>109</v>
      </c>
      <c r="B185" s="254">
        <v>19</v>
      </c>
      <c r="C185" s="63" t="s">
        <v>53</v>
      </c>
      <c r="D185" s="232">
        <f t="shared" si="54"/>
        <v>0</v>
      </c>
      <c r="E185" s="232">
        <f t="shared" si="55"/>
        <v>0</v>
      </c>
      <c r="F185" s="232">
        <f t="shared" si="56"/>
        <v>0</v>
      </c>
      <c r="G185" s="232">
        <f t="shared" si="57"/>
        <v>0</v>
      </c>
      <c r="H185" s="232">
        <f t="shared" si="58"/>
        <v>0</v>
      </c>
      <c r="I185" s="63" t="s">
        <v>24</v>
      </c>
      <c r="J185" s="234">
        <f t="shared" si="59"/>
        <v>0</v>
      </c>
      <c r="K185" s="234" t="e">
        <f t="shared" si="20"/>
        <v>#DIV/0!</v>
      </c>
      <c r="L185" s="138">
        <f t="shared" si="49"/>
        <v>0</v>
      </c>
      <c r="M185" s="138">
        <f t="shared" si="50"/>
        <v>0</v>
      </c>
      <c r="N185" s="138">
        <f t="shared" si="51"/>
        <v>0</v>
      </c>
      <c r="O185" s="138">
        <f t="shared" si="52"/>
        <v>0</v>
      </c>
      <c r="P185" s="138">
        <f t="shared" si="53"/>
        <v>0</v>
      </c>
      <c r="Q185" s="236" t="e">
        <f t="shared" si="46"/>
        <v>#DIV/0!</v>
      </c>
      <c r="R185" s="79"/>
      <c r="S185" s="79" t="e">
        <f>Заявки!F27</f>
        <v>#DIV/0!</v>
      </c>
      <c r="T185" s="232">
        <f t="shared" si="47"/>
        <v>0</v>
      </c>
      <c r="U185" s="79"/>
      <c r="V185" s="79"/>
      <c r="W185" s="79"/>
      <c r="X185" s="79"/>
      <c r="Y185" s="79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232">
        <f>Прогноз!S30</f>
        <v>0</v>
      </c>
      <c r="AK185" s="232">
        <f>Прогноз!S112</f>
        <v>0</v>
      </c>
      <c r="AL185" s="232">
        <f>Прогноз!S194</f>
        <v>0</v>
      </c>
      <c r="AM185" s="232">
        <f>Прогноз!S276</f>
        <v>0</v>
      </c>
      <c r="AN185" s="232">
        <f>Прогноз!S358</f>
        <v>0</v>
      </c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</row>
    <row r="186" spans="1:60" ht="11.4" x14ac:dyDescent="0.2">
      <c r="A186" s="123" t="s">
        <v>109</v>
      </c>
      <c r="B186" s="254">
        <v>20</v>
      </c>
      <c r="C186" s="63" t="s">
        <v>53</v>
      </c>
      <c r="D186" s="232">
        <f t="shared" si="54"/>
        <v>0</v>
      </c>
      <c r="E186" s="232">
        <f t="shared" si="55"/>
        <v>0</v>
      </c>
      <c r="F186" s="232">
        <f t="shared" si="56"/>
        <v>0</v>
      </c>
      <c r="G186" s="232">
        <f t="shared" si="57"/>
        <v>0</v>
      </c>
      <c r="H186" s="232">
        <f t="shared" si="58"/>
        <v>0</v>
      </c>
      <c r="I186" s="63" t="s">
        <v>24</v>
      </c>
      <c r="J186" s="234">
        <f t="shared" si="59"/>
        <v>0</v>
      </c>
      <c r="K186" s="234" t="e">
        <f t="shared" si="20"/>
        <v>#DIV/0!</v>
      </c>
      <c r="L186" s="138">
        <f t="shared" si="49"/>
        <v>0</v>
      </c>
      <c r="M186" s="138">
        <f t="shared" si="50"/>
        <v>0</v>
      </c>
      <c r="N186" s="138">
        <f t="shared" si="51"/>
        <v>0</v>
      </c>
      <c r="O186" s="138">
        <f t="shared" si="52"/>
        <v>0</v>
      </c>
      <c r="P186" s="138">
        <f t="shared" si="53"/>
        <v>0</v>
      </c>
      <c r="Q186" s="236" t="e">
        <f t="shared" si="46"/>
        <v>#DIV/0!</v>
      </c>
      <c r="R186" s="79"/>
      <c r="S186" s="79" t="e">
        <f>Заявки!F28</f>
        <v>#DIV/0!</v>
      </c>
      <c r="T186" s="232">
        <f t="shared" si="47"/>
        <v>0</v>
      </c>
      <c r="U186" s="79"/>
      <c r="V186" s="79"/>
      <c r="W186" s="79"/>
      <c r="X186" s="79"/>
      <c r="Y186" s="79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232">
        <f>Прогноз!S31</f>
        <v>0</v>
      </c>
      <c r="AK186" s="232">
        <f>Прогноз!S113</f>
        <v>0</v>
      </c>
      <c r="AL186" s="232">
        <f>Прогноз!S195</f>
        <v>0</v>
      </c>
      <c r="AM186" s="232">
        <f>Прогноз!S277</f>
        <v>0</v>
      </c>
      <c r="AN186" s="232">
        <f>Прогноз!S359</f>
        <v>0</v>
      </c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</row>
    <row r="187" spans="1:60" ht="11.4" x14ac:dyDescent="0.2">
      <c r="A187" s="123" t="s">
        <v>109</v>
      </c>
      <c r="B187" s="254">
        <v>21</v>
      </c>
      <c r="C187" s="63" t="s">
        <v>53</v>
      </c>
      <c r="D187" s="232">
        <f t="shared" si="54"/>
        <v>0</v>
      </c>
      <c r="E187" s="232">
        <f t="shared" si="55"/>
        <v>0</v>
      </c>
      <c r="F187" s="232">
        <f t="shared" si="56"/>
        <v>0</v>
      </c>
      <c r="G187" s="232">
        <f t="shared" si="57"/>
        <v>0</v>
      </c>
      <c r="H187" s="232">
        <f t="shared" si="58"/>
        <v>0</v>
      </c>
      <c r="I187" s="63" t="s">
        <v>24</v>
      </c>
      <c r="J187" s="234">
        <f t="shared" si="59"/>
        <v>0</v>
      </c>
      <c r="K187" s="234" t="e">
        <f t="shared" si="20"/>
        <v>#DIV/0!</v>
      </c>
      <c r="L187" s="138">
        <f t="shared" si="49"/>
        <v>0</v>
      </c>
      <c r="M187" s="138">
        <f t="shared" si="50"/>
        <v>0</v>
      </c>
      <c r="N187" s="138">
        <f t="shared" si="51"/>
        <v>0</v>
      </c>
      <c r="O187" s="138">
        <f t="shared" si="52"/>
        <v>0</v>
      </c>
      <c r="P187" s="138">
        <f t="shared" si="53"/>
        <v>0</v>
      </c>
      <c r="Q187" s="236" t="e">
        <f t="shared" si="46"/>
        <v>#DIV/0!</v>
      </c>
      <c r="R187" s="79"/>
      <c r="S187" s="79" t="e">
        <f>Заявки!F29</f>
        <v>#DIV/0!</v>
      </c>
      <c r="T187" s="232">
        <f t="shared" si="47"/>
        <v>0</v>
      </c>
      <c r="U187" s="79"/>
      <c r="V187" s="79"/>
      <c r="W187" s="79"/>
      <c r="X187" s="79"/>
      <c r="Y187" s="79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232">
        <f>Прогноз!S32</f>
        <v>0</v>
      </c>
      <c r="AK187" s="232">
        <f>Прогноз!S114</f>
        <v>0</v>
      </c>
      <c r="AL187" s="232">
        <f>Прогноз!S196</f>
        <v>0</v>
      </c>
      <c r="AM187" s="232">
        <f>Прогноз!S278</f>
        <v>0</v>
      </c>
      <c r="AN187" s="232">
        <f>Прогноз!S360</f>
        <v>0</v>
      </c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</row>
    <row r="188" spans="1:60" ht="11.4" x14ac:dyDescent="0.2">
      <c r="A188" s="123" t="s">
        <v>109</v>
      </c>
      <c r="B188" s="252">
        <v>22</v>
      </c>
      <c r="C188" s="63" t="s">
        <v>53</v>
      </c>
      <c r="D188" s="232">
        <f t="shared" si="54"/>
        <v>0</v>
      </c>
      <c r="E188" s="232">
        <f t="shared" si="55"/>
        <v>0</v>
      </c>
      <c r="F188" s="232">
        <f t="shared" si="56"/>
        <v>0</v>
      </c>
      <c r="G188" s="232">
        <f t="shared" si="57"/>
        <v>0</v>
      </c>
      <c r="H188" s="232">
        <f t="shared" si="58"/>
        <v>0</v>
      </c>
      <c r="I188" s="63" t="s">
        <v>24</v>
      </c>
      <c r="J188" s="234">
        <f t="shared" si="59"/>
        <v>0</v>
      </c>
      <c r="K188" s="234" t="e">
        <f t="shared" si="20"/>
        <v>#DIV/0!</v>
      </c>
      <c r="L188" s="138">
        <f t="shared" si="49"/>
        <v>0</v>
      </c>
      <c r="M188" s="138">
        <f t="shared" si="50"/>
        <v>0</v>
      </c>
      <c r="N188" s="138">
        <f t="shared" si="51"/>
        <v>0</v>
      </c>
      <c r="O188" s="138">
        <f t="shared" si="52"/>
        <v>0</v>
      </c>
      <c r="P188" s="138">
        <f t="shared" si="53"/>
        <v>0</v>
      </c>
      <c r="Q188" s="236" t="e">
        <f t="shared" si="46"/>
        <v>#DIV/0!</v>
      </c>
      <c r="R188" s="79"/>
      <c r="S188" s="79" t="e">
        <f>Заявки!F30</f>
        <v>#DIV/0!</v>
      </c>
      <c r="T188" s="232">
        <f t="shared" si="47"/>
        <v>0</v>
      </c>
      <c r="U188" s="79"/>
      <c r="V188" s="79"/>
      <c r="W188" s="79"/>
      <c r="X188" s="79"/>
      <c r="Y188" s="79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232">
        <f>Прогноз!S33</f>
        <v>0</v>
      </c>
      <c r="AK188" s="232">
        <f>Прогноз!S115</f>
        <v>0</v>
      </c>
      <c r="AL188" s="232">
        <f>Прогноз!S197</f>
        <v>0</v>
      </c>
      <c r="AM188" s="232">
        <f>Прогноз!S279</f>
        <v>0</v>
      </c>
      <c r="AN188" s="232">
        <f>Прогноз!S361</f>
        <v>0</v>
      </c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</row>
    <row r="189" spans="1:60" ht="11.4" x14ac:dyDescent="0.2">
      <c r="A189" s="123" t="s">
        <v>109</v>
      </c>
      <c r="B189" s="252">
        <v>23</v>
      </c>
      <c r="C189" s="63" t="s">
        <v>53</v>
      </c>
      <c r="D189" s="232">
        <f t="shared" si="54"/>
        <v>0</v>
      </c>
      <c r="E189" s="232">
        <f t="shared" si="55"/>
        <v>0</v>
      </c>
      <c r="F189" s="232">
        <f t="shared" si="56"/>
        <v>0</v>
      </c>
      <c r="G189" s="232">
        <f t="shared" si="57"/>
        <v>0</v>
      </c>
      <c r="H189" s="232">
        <f t="shared" si="58"/>
        <v>0</v>
      </c>
      <c r="I189" s="63" t="s">
        <v>24</v>
      </c>
      <c r="J189" s="234">
        <f t="shared" si="59"/>
        <v>0</v>
      </c>
      <c r="K189" s="234" t="e">
        <f t="shared" si="20"/>
        <v>#DIV/0!</v>
      </c>
      <c r="L189" s="138">
        <f t="shared" si="49"/>
        <v>0</v>
      </c>
      <c r="M189" s="138">
        <f t="shared" si="50"/>
        <v>0</v>
      </c>
      <c r="N189" s="138">
        <f t="shared" si="51"/>
        <v>0</v>
      </c>
      <c r="O189" s="138">
        <f t="shared" si="52"/>
        <v>0</v>
      </c>
      <c r="P189" s="138">
        <f t="shared" si="53"/>
        <v>0</v>
      </c>
      <c r="Q189" s="236" t="e">
        <f t="shared" si="46"/>
        <v>#DIV/0!</v>
      </c>
      <c r="R189" s="79"/>
      <c r="S189" s="79" t="e">
        <f>Заявки!F31</f>
        <v>#DIV/0!</v>
      </c>
      <c r="T189" s="232">
        <f t="shared" si="47"/>
        <v>0</v>
      </c>
      <c r="U189" s="79"/>
      <c r="V189" s="79"/>
      <c r="W189" s="79"/>
      <c r="X189" s="79"/>
      <c r="Y189" s="79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232">
        <f>Прогноз!S34</f>
        <v>0</v>
      </c>
      <c r="AK189" s="232">
        <f>Прогноз!S116</f>
        <v>0</v>
      </c>
      <c r="AL189" s="232">
        <f>Прогноз!S198</f>
        <v>0</v>
      </c>
      <c r="AM189" s="232">
        <f>Прогноз!S280</f>
        <v>0</v>
      </c>
      <c r="AN189" s="232">
        <f>Прогноз!S362</f>
        <v>0</v>
      </c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</row>
    <row r="190" spans="1:60" ht="11.4" x14ac:dyDescent="0.2">
      <c r="A190" s="123" t="s">
        <v>109</v>
      </c>
      <c r="B190" s="252">
        <v>24</v>
      </c>
      <c r="C190" s="63" t="s">
        <v>53</v>
      </c>
      <c r="D190" s="232">
        <f t="shared" si="54"/>
        <v>0</v>
      </c>
      <c r="E190" s="232">
        <f t="shared" si="55"/>
        <v>0</v>
      </c>
      <c r="F190" s="232">
        <f t="shared" si="56"/>
        <v>0</v>
      </c>
      <c r="G190" s="232">
        <f t="shared" si="57"/>
        <v>0</v>
      </c>
      <c r="H190" s="232">
        <f t="shared" si="58"/>
        <v>0</v>
      </c>
      <c r="I190" s="63" t="s">
        <v>24</v>
      </c>
      <c r="J190" s="234">
        <f t="shared" si="59"/>
        <v>0</v>
      </c>
      <c r="K190" s="234" t="e">
        <f t="shared" si="20"/>
        <v>#DIV/0!</v>
      </c>
      <c r="L190" s="138">
        <f t="shared" si="49"/>
        <v>0</v>
      </c>
      <c r="M190" s="138">
        <f t="shared" si="50"/>
        <v>0</v>
      </c>
      <c r="N190" s="138">
        <f t="shared" si="51"/>
        <v>0</v>
      </c>
      <c r="O190" s="138">
        <f t="shared" si="52"/>
        <v>0</v>
      </c>
      <c r="P190" s="138">
        <f t="shared" si="53"/>
        <v>0</v>
      </c>
      <c r="Q190" s="236" t="e">
        <f t="shared" si="46"/>
        <v>#DIV/0!</v>
      </c>
      <c r="R190" s="79"/>
      <c r="S190" s="79" t="e">
        <f>Заявки!F32</f>
        <v>#DIV/0!</v>
      </c>
      <c r="T190" s="232">
        <f t="shared" si="47"/>
        <v>0</v>
      </c>
      <c r="U190" s="79"/>
      <c r="V190" s="79"/>
      <c r="W190" s="79"/>
      <c r="X190" s="79"/>
      <c r="Y190" s="79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232">
        <f>Прогноз!S35</f>
        <v>0</v>
      </c>
      <c r="AK190" s="232">
        <f>Прогноз!S117</f>
        <v>0</v>
      </c>
      <c r="AL190" s="232">
        <f>Прогноз!S199</f>
        <v>0</v>
      </c>
      <c r="AM190" s="232">
        <f>Прогноз!S281</f>
        <v>0</v>
      </c>
      <c r="AN190" s="232">
        <f>Прогноз!S363</f>
        <v>0</v>
      </c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</row>
    <row r="191" spans="1:60" ht="11.4" x14ac:dyDescent="0.2">
      <c r="A191" s="123" t="s">
        <v>109</v>
      </c>
      <c r="B191" s="252">
        <v>25</v>
      </c>
      <c r="C191" s="63" t="s">
        <v>53</v>
      </c>
      <c r="D191" s="232">
        <f t="shared" si="54"/>
        <v>0</v>
      </c>
      <c r="E191" s="232">
        <f t="shared" si="55"/>
        <v>0</v>
      </c>
      <c r="F191" s="232">
        <f t="shared" si="56"/>
        <v>0</v>
      </c>
      <c r="G191" s="232">
        <f t="shared" si="57"/>
        <v>0</v>
      </c>
      <c r="H191" s="232">
        <f t="shared" si="58"/>
        <v>0</v>
      </c>
      <c r="I191" s="63" t="s">
        <v>24</v>
      </c>
      <c r="J191" s="234">
        <f t="shared" si="59"/>
        <v>0</v>
      </c>
      <c r="K191" s="234" t="e">
        <f t="shared" si="20"/>
        <v>#DIV/0!</v>
      </c>
      <c r="L191" s="138">
        <f t="shared" si="49"/>
        <v>0</v>
      </c>
      <c r="M191" s="138">
        <f t="shared" si="50"/>
        <v>0</v>
      </c>
      <c r="N191" s="138">
        <f t="shared" si="51"/>
        <v>0</v>
      </c>
      <c r="O191" s="138">
        <f t="shared" si="52"/>
        <v>0</v>
      </c>
      <c r="P191" s="138">
        <f t="shared" si="53"/>
        <v>0</v>
      </c>
      <c r="Q191" s="236" t="e">
        <f t="shared" si="46"/>
        <v>#DIV/0!</v>
      </c>
      <c r="R191" s="79"/>
      <c r="S191" s="79" t="e">
        <f>Заявки!F33</f>
        <v>#DIV/0!</v>
      </c>
      <c r="T191" s="232">
        <f t="shared" si="47"/>
        <v>0</v>
      </c>
      <c r="U191" s="79"/>
      <c r="V191" s="79"/>
      <c r="W191" s="79"/>
      <c r="X191" s="79"/>
      <c r="Y191" s="79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232">
        <f>Прогноз!S36</f>
        <v>0</v>
      </c>
      <c r="AK191" s="232">
        <f>Прогноз!S118</f>
        <v>0</v>
      </c>
      <c r="AL191" s="232">
        <f>Прогноз!S200</f>
        <v>0</v>
      </c>
      <c r="AM191" s="232">
        <f>Прогноз!S282</f>
        <v>0</v>
      </c>
      <c r="AN191" s="232">
        <f>Прогноз!S364</f>
        <v>0</v>
      </c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</row>
    <row r="192" spans="1:60" ht="11.4" x14ac:dyDescent="0.2">
      <c r="A192" s="123" t="s">
        <v>109</v>
      </c>
      <c r="B192" s="252">
        <v>26</v>
      </c>
      <c r="C192" s="63" t="s">
        <v>53</v>
      </c>
      <c r="D192" s="232">
        <f t="shared" si="54"/>
        <v>0</v>
      </c>
      <c r="E192" s="232">
        <f t="shared" si="55"/>
        <v>0</v>
      </c>
      <c r="F192" s="232">
        <f t="shared" si="56"/>
        <v>0</v>
      </c>
      <c r="G192" s="232">
        <f t="shared" si="57"/>
        <v>0</v>
      </c>
      <c r="H192" s="232">
        <f t="shared" si="58"/>
        <v>0</v>
      </c>
      <c r="I192" s="63" t="s">
        <v>24</v>
      </c>
      <c r="J192" s="234">
        <f t="shared" si="59"/>
        <v>0</v>
      </c>
      <c r="K192" s="234" t="e">
        <f t="shared" ref="K192:K255" si="60">Q192-J192</f>
        <v>#DIV/0!</v>
      </c>
      <c r="L192" s="138">
        <f t="shared" si="49"/>
        <v>0</v>
      </c>
      <c r="M192" s="138">
        <f t="shared" si="50"/>
        <v>0</v>
      </c>
      <c r="N192" s="138">
        <f t="shared" si="51"/>
        <v>0</v>
      </c>
      <c r="O192" s="138">
        <f t="shared" si="52"/>
        <v>0</v>
      </c>
      <c r="P192" s="138">
        <f t="shared" si="53"/>
        <v>0</v>
      </c>
      <c r="Q192" s="236" t="e">
        <f t="shared" si="46"/>
        <v>#DIV/0!</v>
      </c>
      <c r="R192" s="79"/>
      <c r="S192" s="79" t="e">
        <f>Заявки!F198</f>
        <v>#DIV/0!</v>
      </c>
      <c r="T192" s="232">
        <f t="shared" si="47"/>
        <v>0</v>
      </c>
      <c r="U192" s="79"/>
      <c r="V192" s="79"/>
      <c r="W192" s="79"/>
      <c r="X192" s="79"/>
      <c r="Y192" s="79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232">
        <f>Прогноз!S37</f>
        <v>0</v>
      </c>
      <c r="AK192" s="232">
        <f>Прогноз!S119</f>
        <v>0</v>
      </c>
      <c r="AL192" s="232">
        <f>Прогноз!S201</f>
        <v>0</v>
      </c>
      <c r="AM192" s="232">
        <f>Прогноз!S283</f>
        <v>0</v>
      </c>
      <c r="AN192" s="232">
        <f>Прогноз!S365</f>
        <v>0</v>
      </c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</row>
    <row r="193" spans="1:60" ht="11.4" x14ac:dyDescent="0.2">
      <c r="A193" s="123" t="s">
        <v>109</v>
      </c>
      <c r="B193" s="252">
        <v>27</v>
      </c>
      <c r="C193" s="63" t="s">
        <v>53</v>
      </c>
      <c r="D193" s="232">
        <f t="shared" si="54"/>
        <v>0</v>
      </c>
      <c r="E193" s="232">
        <f t="shared" si="55"/>
        <v>0</v>
      </c>
      <c r="F193" s="232">
        <f t="shared" si="56"/>
        <v>0</v>
      </c>
      <c r="G193" s="232">
        <f t="shared" si="57"/>
        <v>0</v>
      </c>
      <c r="H193" s="232">
        <f t="shared" si="58"/>
        <v>0</v>
      </c>
      <c r="I193" s="63" t="s">
        <v>24</v>
      </c>
      <c r="J193" s="234">
        <f t="shared" si="59"/>
        <v>0</v>
      </c>
      <c r="K193" s="234" t="e">
        <f t="shared" si="60"/>
        <v>#DIV/0!</v>
      </c>
      <c r="L193" s="138">
        <f t="shared" si="49"/>
        <v>0</v>
      </c>
      <c r="M193" s="138">
        <f t="shared" si="50"/>
        <v>0</v>
      </c>
      <c r="N193" s="138">
        <f t="shared" si="51"/>
        <v>0</v>
      </c>
      <c r="O193" s="138">
        <f t="shared" si="52"/>
        <v>0</v>
      </c>
      <c r="P193" s="138">
        <f t="shared" si="53"/>
        <v>0</v>
      </c>
      <c r="Q193" s="236" t="e">
        <f t="shared" si="46"/>
        <v>#DIV/0!</v>
      </c>
      <c r="R193" s="79"/>
      <c r="S193" s="79" t="e">
        <f>Заявки!F199</f>
        <v>#DIV/0!</v>
      </c>
      <c r="T193" s="232">
        <f t="shared" si="47"/>
        <v>0</v>
      </c>
      <c r="U193" s="79"/>
      <c r="V193" s="79"/>
      <c r="W193" s="79"/>
      <c r="X193" s="79"/>
      <c r="Y193" s="79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232">
        <f>Прогноз!S38</f>
        <v>0</v>
      </c>
      <c r="AK193" s="232">
        <f>Прогноз!S120</f>
        <v>0</v>
      </c>
      <c r="AL193" s="232">
        <f>Прогноз!S202</f>
        <v>0</v>
      </c>
      <c r="AM193" s="232">
        <f>Прогноз!S284</f>
        <v>0</v>
      </c>
      <c r="AN193" s="232">
        <f>Прогноз!S366</f>
        <v>0</v>
      </c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</row>
    <row r="194" spans="1:60" ht="11.4" x14ac:dyDescent="0.2">
      <c r="A194" s="123" t="s">
        <v>109</v>
      </c>
      <c r="B194" s="252">
        <v>28</v>
      </c>
      <c r="C194" s="63" t="s">
        <v>53</v>
      </c>
      <c r="D194" s="232">
        <f t="shared" si="54"/>
        <v>0</v>
      </c>
      <c r="E194" s="232">
        <f t="shared" si="55"/>
        <v>0</v>
      </c>
      <c r="F194" s="232">
        <f t="shared" si="56"/>
        <v>0</v>
      </c>
      <c r="G194" s="232">
        <f t="shared" si="57"/>
        <v>0</v>
      </c>
      <c r="H194" s="232">
        <f t="shared" si="58"/>
        <v>0</v>
      </c>
      <c r="I194" s="63" t="s">
        <v>24</v>
      </c>
      <c r="J194" s="234">
        <f t="shared" si="59"/>
        <v>0</v>
      </c>
      <c r="K194" s="234" t="e">
        <f t="shared" si="60"/>
        <v>#DIV/0!</v>
      </c>
      <c r="L194" s="138">
        <f t="shared" si="49"/>
        <v>0</v>
      </c>
      <c r="M194" s="138">
        <f t="shared" si="50"/>
        <v>0</v>
      </c>
      <c r="N194" s="138">
        <f t="shared" si="51"/>
        <v>0</v>
      </c>
      <c r="O194" s="138">
        <f t="shared" si="52"/>
        <v>0</v>
      </c>
      <c r="P194" s="138">
        <f t="shared" si="53"/>
        <v>0</v>
      </c>
      <c r="Q194" s="236" t="e">
        <f t="shared" si="46"/>
        <v>#DIV/0!</v>
      </c>
      <c r="R194" s="79"/>
      <c r="S194" s="79" t="e">
        <f>Заявки!F200</f>
        <v>#DIV/0!</v>
      </c>
      <c r="T194" s="232">
        <f t="shared" si="47"/>
        <v>0</v>
      </c>
      <c r="U194" s="79"/>
      <c r="V194" s="79"/>
      <c r="W194" s="79"/>
      <c r="X194" s="79"/>
      <c r="Y194" s="79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232">
        <f>Прогноз!S39</f>
        <v>0</v>
      </c>
      <c r="AK194" s="232">
        <f>Прогноз!S121</f>
        <v>0</v>
      </c>
      <c r="AL194" s="232">
        <f>Прогноз!S203</f>
        <v>0</v>
      </c>
      <c r="AM194" s="232">
        <f>Прогноз!S285</f>
        <v>0</v>
      </c>
      <c r="AN194" s="232">
        <f>Прогноз!S367</f>
        <v>0</v>
      </c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</row>
    <row r="195" spans="1:60" ht="11.4" x14ac:dyDescent="0.2">
      <c r="A195" s="123" t="s">
        <v>109</v>
      </c>
      <c r="B195" s="252">
        <v>29</v>
      </c>
      <c r="C195" s="63" t="s">
        <v>53</v>
      </c>
      <c r="D195" s="232">
        <f t="shared" si="54"/>
        <v>0</v>
      </c>
      <c r="E195" s="232">
        <f t="shared" si="55"/>
        <v>0</v>
      </c>
      <c r="F195" s="232">
        <f t="shared" si="56"/>
        <v>0</v>
      </c>
      <c r="G195" s="232">
        <f t="shared" si="57"/>
        <v>0</v>
      </c>
      <c r="H195" s="232">
        <f t="shared" si="58"/>
        <v>0</v>
      </c>
      <c r="I195" s="63" t="s">
        <v>24</v>
      </c>
      <c r="J195" s="234">
        <f t="shared" si="59"/>
        <v>0</v>
      </c>
      <c r="K195" s="234" t="e">
        <f t="shared" si="60"/>
        <v>#DIV/0!</v>
      </c>
      <c r="L195" s="138">
        <f t="shared" si="49"/>
        <v>0</v>
      </c>
      <c r="M195" s="138">
        <f t="shared" si="50"/>
        <v>0</v>
      </c>
      <c r="N195" s="138">
        <f t="shared" si="51"/>
        <v>0</v>
      </c>
      <c r="O195" s="138">
        <f t="shared" si="52"/>
        <v>0</v>
      </c>
      <c r="P195" s="138">
        <f t="shared" si="53"/>
        <v>0</v>
      </c>
      <c r="Q195" s="236" t="e">
        <f t="shared" si="46"/>
        <v>#DIV/0!</v>
      </c>
      <c r="R195" s="79"/>
      <c r="S195" s="79" t="e">
        <f>Заявки!F201</f>
        <v>#DIV/0!</v>
      </c>
      <c r="T195" s="232">
        <f t="shared" si="47"/>
        <v>0</v>
      </c>
      <c r="U195" s="79"/>
      <c r="V195" s="79"/>
      <c r="W195" s="79"/>
      <c r="X195" s="79"/>
      <c r="Y195" s="79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232">
        <f>Прогноз!S40</f>
        <v>0</v>
      </c>
      <c r="AK195" s="232">
        <f>Прогноз!S122</f>
        <v>0</v>
      </c>
      <c r="AL195" s="232">
        <f>Прогноз!S204</f>
        <v>0</v>
      </c>
      <c r="AM195" s="232">
        <f>Прогноз!S286</f>
        <v>0</v>
      </c>
      <c r="AN195" s="232">
        <f>Прогноз!S368</f>
        <v>0</v>
      </c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</row>
    <row r="196" spans="1:60" ht="11.4" x14ac:dyDescent="0.2">
      <c r="A196" s="123" t="s">
        <v>109</v>
      </c>
      <c r="B196" s="253">
        <v>30</v>
      </c>
      <c r="C196" s="63" t="s">
        <v>53</v>
      </c>
      <c r="D196" s="232">
        <f t="shared" si="54"/>
        <v>0</v>
      </c>
      <c r="E196" s="232">
        <f t="shared" si="55"/>
        <v>0</v>
      </c>
      <c r="F196" s="232">
        <f t="shared" si="56"/>
        <v>0</v>
      </c>
      <c r="G196" s="232">
        <f t="shared" si="57"/>
        <v>0</v>
      </c>
      <c r="H196" s="232">
        <f t="shared" si="58"/>
        <v>0</v>
      </c>
      <c r="I196" s="63" t="s">
        <v>24</v>
      </c>
      <c r="J196" s="234">
        <f t="shared" si="59"/>
        <v>0</v>
      </c>
      <c r="K196" s="234" t="e">
        <f t="shared" si="60"/>
        <v>#DIV/0!</v>
      </c>
      <c r="L196" s="138">
        <f t="shared" si="49"/>
        <v>0</v>
      </c>
      <c r="M196" s="138">
        <f t="shared" si="50"/>
        <v>0</v>
      </c>
      <c r="N196" s="138">
        <f t="shared" si="51"/>
        <v>0</v>
      </c>
      <c r="O196" s="138">
        <f t="shared" si="52"/>
        <v>0</v>
      </c>
      <c r="P196" s="138">
        <f t="shared" si="53"/>
        <v>0</v>
      </c>
      <c r="Q196" s="236" t="e">
        <f t="shared" si="46"/>
        <v>#DIV/0!</v>
      </c>
      <c r="R196" s="79"/>
      <c r="S196" s="79" t="e">
        <f>Заявки!F38</f>
        <v>#DIV/0!</v>
      </c>
      <c r="T196" s="232">
        <f t="shared" si="47"/>
        <v>0</v>
      </c>
      <c r="U196" s="79"/>
      <c r="V196" s="79"/>
      <c r="W196" s="79"/>
      <c r="X196" s="79"/>
      <c r="Y196" s="79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232">
        <f>Прогноз!S41</f>
        <v>0</v>
      </c>
      <c r="AK196" s="232">
        <f>Прогноз!S123</f>
        <v>0</v>
      </c>
      <c r="AL196" s="232">
        <f>Прогноз!S205</f>
        <v>0</v>
      </c>
      <c r="AM196" s="232">
        <f>Прогноз!S287</f>
        <v>0</v>
      </c>
      <c r="AN196" s="232">
        <f>Прогноз!S369</f>
        <v>0</v>
      </c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</row>
    <row r="197" spans="1:60" ht="11.4" x14ac:dyDescent="0.2">
      <c r="A197" s="123" t="s">
        <v>109</v>
      </c>
      <c r="B197" s="253">
        <v>31</v>
      </c>
      <c r="C197" s="63" t="s">
        <v>53</v>
      </c>
      <c r="D197" s="232">
        <f t="shared" si="54"/>
        <v>0</v>
      </c>
      <c r="E197" s="232">
        <f t="shared" si="55"/>
        <v>0</v>
      </c>
      <c r="F197" s="232">
        <f t="shared" si="56"/>
        <v>0</v>
      </c>
      <c r="G197" s="232">
        <f t="shared" si="57"/>
        <v>0</v>
      </c>
      <c r="H197" s="232">
        <f t="shared" si="58"/>
        <v>0</v>
      </c>
      <c r="I197" s="63" t="s">
        <v>24</v>
      </c>
      <c r="J197" s="234">
        <f t="shared" si="59"/>
        <v>0</v>
      </c>
      <c r="K197" s="234" t="e">
        <f t="shared" si="60"/>
        <v>#DIV/0!</v>
      </c>
      <c r="L197" s="138">
        <f t="shared" si="49"/>
        <v>0</v>
      </c>
      <c r="M197" s="138">
        <f t="shared" si="50"/>
        <v>0</v>
      </c>
      <c r="N197" s="138">
        <f t="shared" si="51"/>
        <v>0</v>
      </c>
      <c r="O197" s="138">
        <f t="shared" si="52"/>
        <v>0</v>
      </c>
      <c r="P197" s="138">
        <f t="shared" si="53"/>
        <v>0</v>
      </c>
      <c r="Q197" s="236" t="e">
        <f t="shared" si="46"/>
        <v>#DIV/0!</v>
      </c>
      <c r="R197" s="79"/>
      <c r="S197" s="79" t="e">
        <f>Заявки!F39</f>
        <v>#DIV/0!</v>
      </c>
      <c r="T197" s="232">
        <f t="shared" si="47"/>
        <v>0</v>
      </c>
      <c r="U197" s="79"/>
      <c r="V197" s="79"/>
      <c r="W197" s="79"/>
      <c r="X197" s="79"/>
      <c r="Y197" s="79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232">
        <f>Прогноз!S42</f>
        <v>0</v>
      </c>
      <c r="AK197" s="232">
        <f>Прогноз!S124</f>
        <v>0</v>
      </c>
      <c r="AL197" s="232">
        <f>Прогноз!S206</f>
        <v>0</v>
      </c>
      <c r="AM197" s="232">
        <f>Прогноз!S288</f>
        <v>0</v>
      </c>
      <c r="AN197" s="232">
        <f>Прогноз!S370</f>
        <v>0</v>
      </c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</row>
    <row r="198" spans="1:60" ht="11.4" x14ac:dyDescent="0.2">
      <c r="A198" s="123" t="s">
        <v>109</v>
      </c>
      <c r="B198" s="252">
        <v>32</v>
      </c>
      <c r="C198" s="63" t="s">
        <v>53</v>
      </c>
      <c r="D198" s="232">
        <f t="shared" si="54"/>
        <v>0</v>
      </c>
      <c r="E198" s="232">
        <f t="shared" si="55"/>
        <v>0</v>
      </c>
      <c r="F198" s="232">
        <f t="shared" si="56"/>
        <v>0</v>
      </c>
      <c r="G198" s="232">
        <f t="shared" si="57"/>
        <v>0</v>
      </c>
      <c r="H198" s="232">
        <f t="shared" si="58"/>
        <v>0</v>
      </c>
      <c r="I198" s="63" t="s">
        <v>24</v>
      </c>
      <c r="J198" s="234">
        <f t="shared" si="59"/>
        <v>0</v>
      </c>
      <c r="K198" s="234" t="e">
        <f t="shared" si="60"/>
        <v>#DIV/0!</v>
      </c>
      <c r="L198" s="138">
        <f t="shared" si="49"/>
        <v>0</v>
      </c>
      <c r="M198" s="138">
        <f t="shared" si="50"/>
        <v>0</v>
      </c>
      <c r="N198" s="138">
        <f t="shared" si="51"/>
        <v>0</v>
      </c>
      <c r="O198" s="138">
        <f t="shared" si="52"/>
        <v>0</v>
      </c>
      <c r="P198" s="138">
        <f t="shared" si="53"/>
        <v>0</v>
      </c>
      <c r="Q198" s="236" t="e">
        <f t="shared" si="46"/>
        <v>#DIV/0!</v>
      </c>
      <c r="R198" s="79"/>
      <c r="S198" s="79" t="e">
        <f>Заявки!F40</f>
        <v>#DIV/0!</v>
      </c>
      <c r="T198" s="232">
        <f t="shared" si="47"/>
        <v>0</v>
      </c>
      <c r="U198" s="79"/>
      <c r="V198" s="79"/>
      <c r="W198" s="79"/>
      <c r="X198" s="79"/>
      <c r="Y198" s="79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232">
        <f>Прогноз!S43</f>
        <v>0</v>
      </c>
      <c r="AK198" s="232">
        <f>Прогноз!S125</f>
        <v>0</v>
      </c>
      <c r="AL198" s="232">
        <f>Прогноз!S207</f>
        <v>0</v>
      </c>
      <c r="AM198" s="232">
        <f>Прогноз!S289</f>
        <v>0</v>
      </c>
      <c r="AN198" s="232">
        <f>Прогноз!S371</f>
        <v>0</v>
      </c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</row>
    <row r="199" spans="1:60" ht="11.4" x14ac:dyDescent="0.2">
      <c r="A199" s="123" t="s">
        <v>109</v>
      </c>
      <c r="B199" s="252">
        <v>33</v>
      </c>
      <c r="C199" s="63" t="s">
        <v>53</v>
      </c>
      <c r="D199" s="232">
        <f t="shared" si="54"/>
        <v>0</v>
      </c>
      <c r="E199" s="232">
        <f t="shared" si="55"/>
        <v>0</v>
      </c>
      <c r="F199" s="232">
        <f t="shared" si="56"/>
        <v>0</v>
      </c>
      <c r="G199" s="232">
        <f t="shared" si="57"/>
        <v>0</v>
      </c>
      <c r="H199" s="232">
        <f t="shared" si="58"/>
        <v>0</v>
      </c>
      <c r="I199" s="63" t="s">
        <v>24</v>
      </c>
      <c r="J199" s="234">
        <f t="shared" si="59"/>
        <v>0</v>
      </c>
      <c r="K199" s="234" t="e">
        <f t="shared" si="60"/>
        <v>#DIV/0!</v>
      </c>
      <c r="L199" s="138">
        <f t="shared" ref="L199:L226" si="61">D199</f>
        <v>0</v>
      </c>
      <c r="M199" s="138">
        <f t="shared" ref="M199:M226" si="62">E199</f>
        <v>0</v>
      </c>
      <c r="N199" s="138">
        <f t="shared" ref="N199:N226" si="63">F199</f>
        <v>0</v>
      </c>
      <c r="O199" s="138">
        <f t="shared" ref="O199:O226" si="64">G199</f>
        <v>0</v>
      </c>
      <c r="P199" s="138">
        <f t="shared" ref="P199:P226" si="65">H199</f>
        <v>0</v>
      </c>
      <c r="Q199" s="236" t="e">
        <f t="shared" si="46"/>
        <v>#DIV/0!</v>
      </c>
      <c r="R199" s="79"/>
      <c r="S199" s="79" t="e">
        <f>Заявки!F41</f>
        <v>#DIV/0!</v>
      </c>
      <c r="T199" s="232">
        <f t="shared" si="47"/>
        <v>0</v>
      </c>
      <c r="U199" s="79"/>
      <c r="V199" s="79"/>
      <c r="W199" s="79"/>
      <c r="X199" s="79"/>
      <c r="Y199" s="79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232">
        <f>Прогноз!S44</f>
        <v>0</v>
      </c>
      <c r="AK199" s="232">
        <f>Прогноз!S126</f>
        <v>0</v>
      </c>
      <c r="AL199" s="232">
        <f>Прогноз!S208</f>
        <v>0</v>
      </c>
      <c r="AM199" s="232">
        <f>Прогноз!S290</f>
        <v>0</v>
      </c>
      <c r="AN199" s="232">
        <f>Прогноз!S372</f>
        <v>0</v>
      </c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</row>
    <row r="200" spans="1:60" ht="11.4" x14ac:dyDescent="0.2">
      <c r="A200" s="123" t="s">
        <v>109</v>
      </c>
      <c r="B200" s="252">
        <v>34</v>
      </c>
      <c r="C200" s="63" t="s">
        <v>53</v>
      </c>
      <c r="D200" s="232">
        <f t="shared" si="54"/>
        <v>0</v>
      </c>
      <c r="E200" s="232">
        <f t="shared" si="55"/>
        <v>0</v>
      </c>
      <c r="F200" s="232">
        <f t="shared" si="56"/>
        <v>0</v>
      </c>
      <c r="G200" s="232">
        <f t="shared" si="57"/>
        <v>0</v>
      </c>
      <c r="H200" s="232">
        <f t="shared" si="58"/>
        <v>0</v>
      </c>
      <c r="I200" s="63" t="s">
        <v>24</v>
      </c>
      <c r="J200" s="234">
        <f t="shared" si="59"/>
        <v>0</v>
      </c>
      <c r="K200" s="234" t="e">
        <f t="shared" si="60"/>
        <v>#DIV/0!</v>
      </c>
      <c r="L200" s="138">
        <f t="shared" si="61"/>
        <v>0</v>
      </c>
      <c r="M200" s="138">
        <f t="shared" si="62"/>
        <v>0</v>
      </c>
      <c r="N200" s="138">
        <f t="shared" si="63"/>
        <v>0</v>
      </c>
      <c r="O200" s="138">
        <f t="shared" si="64"/>
        <v>0</v>
      </c>
      <c r="P200" s="138">
        <f t="shared" si="65"/>
        <v>0</v>
      </c>
      <c r="Q200" s="236" t="e">
        <f t="shared" si="46"/>
        <v>#DIV/0!</v>
      </c>
      <c r="R200" s="79"/>
      <c r="S200" s="79" t="e">
        <f>Заявки!F42</f>
        <v>#DIV/0!</v>
      </c>
      <c r="T200" s="232">
        <f t="shared" si="47"/>
        <v>0</v>
      </c>
      <c r="U200" s="79"/>
      <c r="V200" s="79"/>
      <c r="W200" s="79"/>
      <c r="X200" s="79"/>
      <c r="Y200" s="79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232">
        <f>Прогноз!S45</f>
        <v>0</v>
      </c>
      <c r="AK200" s="232">
        <f>Прогноз!S127</f>
        <v>0</v>
      </c>
      <c r="AL200" s="232">
        <f>Прогноз!S209</f>
        <v>0</v>
      </c>
      <c r="AM200" s="232">
        <f>Прогноз!S291</f>
        <v>0</v>
      </c>
      <c r="AN200" s="232">
        <f>Прогноз!S373</f>
        <v>0</v>
      </c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</row>
    <row r="201" spans="1:60" ht="11.4" x14ac:dyDescent="0.2">
      <c r="A201" s="123" t="s">
        <v>109</v>
      </c>
      <c r="B201" s="252">
        <v>35</v>
      </c>
      <c r="C201" s="63" t="s">
        <v>53</v>
      </c>
      <c r="D201" s="232">
        <f t="shared" si="54"/>
        <v>0</v>
      </c>
      <c r="E201" s="232">
        <f t="shared" si="55"/>
        <v>0</v>
      </c>
      <c r="F201" s="232">
        <f t="shared" si="56"/>
        <v>0</v>
      </c>
      <c r="G201" s="232">
        <f t="shared" si="57"/>
        <v>0</v>
      </c>
      <c r="H201" s="232">
        <f t="shared" si="58"/>
        <v>0</v>
      </c>
      <c r="I201" s="63" t="s">
        <v>24</v>
      </c>
      <c r="J201" s="234">
        <f t="shared" si="59"/>
        <v>0</v>
      </c>
      <c r="K201" s="234" t="e">
        <f t="shared" si="60"/>
        <v>#DIV/0!</v>
      </c>
      <c r="L201" s="138">
        <f t="shared" si="61"/>
        <v>0</v>
      </c>
      <c r="M201" s="138">
        <f t="shared" si="62"/>
        <v>0</v>
      </c>
      <c r="N201" s="138">
        <f t="shared" si="63"/>
        <v>0</v>
      </c>
      <c r="O201" s="138">
        <f t="shared" si="64"/>
        <v>0</v>
      </c>
      <c r="P201" s="138">
        <f t="shared" si="65"/>
        <v>0</v>
      </c>
      <c r="Q201" s="236" t="e">
        <f t="shared" si="46"/>
        <v>#DIV/0!</v>
      </c>
      <c r="R201" s="79"/>
      <c r="S201" s="79" t="e">
        <f>Заявки!F43</f>
        <v>#DIV/0!</v>
      </c>
      <c r="T201" s="232">
        <f t="shared" si="47"/>
        <v>0</v>
      </c>
      <c r="U201" s="79"/>
      <c r="V201" s="79"/>
      <c r="W201" s="79"/>
      <c r="X201" s="79"/>
      <c r="Y201" s="79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232">
        <f>Прогноз!S46</f>
        <v>0</v>
      </c>
      <c r="AK201" s="232">
        <f>Прогноз!S128</f>
        <v>0</v>
      </c>
      <c r="AL201" s="232">
        <f>Прогноз!S210</f>
        <v>0</v>
      </c>
      <c r="AM201" s="232">
        <f>Прогноз!S292</f>
        <v>0</v>
      </c>
      <c r="AN201" s="232">
        <f>Прогноз!S374</f>
        <v>0</v>
      </c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</row>
    <row r="202" spans="1:60" ht="11.4" x14ac:dyDescent="0.2">
      <c r="A202" s="123" t="s">
        <v>109</v>
      </c>
      <c r="B202" s="252">
        <v>36</v>
      </c>
      <c r="C202" s="63" t="s">
        <v>53</v>
      </c>
      <c r="D202" s="232">
        <f t="shared" si="54"/>
        <v>0</v>
      </c>
      <c r="E202" s="232">
        <f t="shared" si="55"/>
        <v>0</v>
      </c>
      <c r="F202" s="232">
        <f t="shared" si="56"/>
        <v>0</v>
      </c>
      <c r="G202" s="232">
        <f t="shared" si="57"/>
        <v>0</v>
      </c>
      <c r="H202" s="232">
        <f t="shared" si="58"/>
        <v>0</v>
      </c>
      <c r="I202" s="63" t="s">
        <v>24</v>
      </c>
      <c r="J202" s="234">
        <f t="shared" si="59"/>
        <v>0</v>
      </c>
      <c r="K202" s="234" t="e">
        <f t="shared" si="60"/>
        <v>#DIV/0!</v>
      </c>
      <c r="L202" s="138">
        <f t="shared" si="61"/>
        <v>0</v>
      </c>
      <c r="M202" s="138">
        <f t="shared" si="62"/>
        <v>0</v>
      </c>
      <c r="N202" s="138">
        <f t="shared" si="63"/>
        <v>0</v>
      </c>
      <c r="O202" s="138">
        <f t="shared" si="64"/>
        <v>0</v>
      </c>
      <c r="P202" s="138">
        <f t="shared" si="65"/>
        <v>0</v>
      </c>
      <c r="Q202" s="236" t="e">
        <f t="shared" si="46"/>
        <v>#DIV/0!</v>
      </c>
      <c r="R202" s="79"/>
      <c r="S202" s="79" t="e">
        <f>Заявки!F208</f>
        <v>#DIV/0!</v>
      </c>
      <c r="T202" s="232">
        <f t="shared" si="47"/>
        <v>0</v>
      </c>
      <c r="U202" s="79"/>
      <c r="V202" s="79"/>
      <c r="W202" s="79"/>
      <c r="X202" s="79"/>
      <c r="Y202" s="79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232">
        <f>Прогноз!S47</f>
        <v>0</v>
      </c>
      <c r="AK202" s="232">
        <f>Прогноз!S129</f>
        <v>0</v>
      </c>
      <c r="AL202" s="232">
        <f>Прогноз!S211</f>
        <v>0</v>
      </c>
      <c r="AM202" s="232">
        <f>Прогноз!S293</f>
        <v>0</v>
      </c>
      <c r="AN202" s="232">
        <f>Прогноз!S375</f>
        <v>0</v>
      </c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</row>
    <row r="203" spans="1:60" ht="11.4" x14ac:dyDescent="0.2">
      <c r="A203" s="123" t="s">
        <v>109</v>
      </c>
      <c r="B203" s="252">
        <v>37</v>
      </c>
      <c r="C203" s="63" t="s">
        <v>53</v>
      </c>
      <c r="D203" s="232">
        <f t="shared" si="54"/>
        <v>0</v>
      </c>
      <c r="E203" s="232">
        <f t="shared" si="55"/>
        <v>0</v>
      </c>
      <c r="F203" s="232">
        <f t="shared" si="56"/>
        <v>0</v>
      </c>
      <c r="G203" s="232">
        <f t="shared" si="57"/>
        <v>0</v>
      </c>
      <c r="H203" s="232">
        <f t="shared" si="58"/>
        <v>0</v>
      </c>
      <c r="I203" s="63" t="s">
        <v>24</v>
      </c>
      <c r="J203" s="234">
        <f t="shared" si="59"/>
        <v>0</v>
      </c>
      <c r="K203" s="234" t="e">
        <f t="shared" si="60"/>
        <v>#DIV/0!</v>
      </c>
      <c r="L203" s="138">
        <f t="shared" si="61"/>
        <v>0</v>
      </c>
      <c r="M203" s="138">
        <f t="shared" si="62"/>
        <v>0</v>
      </c>
      <c r="N203" s="138">
        <f t="shared" si="63"/>
        <v>0</v>
      </c>
      <c r="O203" s="138">
        <f t="shared" si="64"/>
        <v>0</v>
      </c>
      <c r="P203" s="138">
        <f t="shared" si="65"/>
        <v>0</v>
      </c>
      <c r="Q203" s="236" t="e">
        <f t="shared" si="46"/>
        <v>#DIV/0!</v>
      </c>
      <c r="R203" s="79"/>
      <c r="S203" s="79" t="e">
        <f>Заявки!F209</f>
        <v>#DIV/0!</v>
      </c>
      <c r="T203" s="232">
        <f t="shared" si="47"/>
        <v>0</v>
      </c>
      <c r="U203" s="79"/>
      <c r="V203" s="79"/>
      <c r="W203" s="79"/>
      <c r="X203" s="79"/>
      <c r="Y203" s="79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232">
        <f>Прогноз!S48</f>
        <v>0</v>
      </c>
      <c r="AK203" s="232">
        <f>Прогноз!S130</f>
        <v>0</v>
      </c>
      <c r="AL203" s="232">
        <f>Прогноз!S212</f>
        <v>0</v>
      </c>
      <c r="AM203" s="232">
        <f>Прогноз!S294</f>
        <v>0</v>
      </c>
      <c r="AN203" s="232">
        <f>Прогноз!S376</f>
        <v>0</v>
      </c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</row>
    <row r="204" spans="1:60" ht="11.4" x14ac:dyDescent="0.2">
      <c r="A204" s="123" t="s">
        <v>109</v>
      </c>
      <c r="B204" s="252">
        <v>38</v>
      </c>
      <c r="C204" s="63" t="s">
        <v>53</v>
      </c>
      <c r="D204" s="232">
        <f t="shared" si="54"/>
        <v>0</v>
      </c>
      <c r="E204" s="232">
        <f t="shared" si="55"/>
        <v>0</v>
      </c>
      <c r="F204" s="232">
        <f t="shared" si="56"/>
        <v>0</v>
      </c>
      <c r="G204" s="232">
        <f t="shared" si="57"/>
        <v>0</v>
      </c>
      <c r="H204" s="232">
        <f t="shared" si="58"/>
        <v>0</v>
      </c>
      <c r="I204" s="63" t="s">
        <v>24</v>
      </c>
      <c r="J204" s="234">
        <f t="shared" si="59"/>
        <v>0</v>
      </c>
      <c r="K204" s="234" t="e">
        <f t="shared" si="60"/>
        <v>#DIV/0!</v>
      </c>
      <c r="L204" s="138">
        <f t="shared" si="61"/>
        <v>0</v>
      </c>
      <c r="M204" s="138">
        <f t="shared" si="62"/>
        <v>0</v>
      </c>
      <c r="N204" s="138">
        <f t="shared" si="63"/>
        <v>0</v>
      </c>
      <c r="O204" s="138">
        <f t="shared" si="64"/>
        <v>0</v>
      </c>
      <c r="P204" s="138">
        <f t="shared" si="65"/>
        <v>0</v>
      </c>
      <c r="Q204" s="236" t="e">
        <f t="shared" si="46"/>
        <v>#DIV/0!</v>
      </c>
      <c r="R204" s="79"/>
      <c r="S204" s="79" t="e">
        <f>Заявки!F210</f>
        <v>#DIV/0!</v>
      </c>
      <c r="T204" s="232">
        <f t="shared" si="47"/>
        <v>0</v>
      </c>
      <c r="U204" s="79"/>
      <c r="V204" s="79"/>
      <c r="W204" s="79"/>
      <c r="X204" s="79"/>
      <c r="Y204" s="79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232">
        <f>Прогноз!S49</f>
        <v>0</v>
      </c>
      <c r="AK204" s="232">
        <f>Прогноз!S131</f>
        <v>0</v>
      </c>
      <c r="AL204" s="232">
        <f>Прогноз!S213</f>
        <v>0</v>
      </c>
      <c r="AM204" s="232">
        <f>Прогноз!S295</f>
        <v>0</v>
      </c>
      <c r="AN204" s="232">
        <f>Прогноз!S377</f>
        <v>0</v>
      </c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</row>
    <row r="205" spans="1:60" ht="11.4" x14ac:dyDescent="0.2">
      <c r="A205" s="123" t="s">
        <v>109</v>
      </c>
      <c r="B205" s="252">
        <v>39</v>
      </c>
      <c r="C205" s="63" t="s">
        <v>53</v>
      </c>
      <c r="D205" s="232">
        <f t="shared" si="54"/>
        <v>0</v>
      </c>
      <c r="E205" s="232">
        <f t="shared" si="55"/>
        <v>0</v>
      </c>
      <c r="F205" s="232">
        <f t="shared" si="56"/>
        <v>0</v>
      </c>
      <c r="G205" s="232">
        <f t="shared" si="57"/>
        <v>0</v>
      </c>
      <c r="H205" s="232">
        <f t="shared" si="58"/>
        <v>0</v>
      </c>
      <c r="I205" s="63" t="s">
        <v>24</v>
      </c>
      <c r="J205" s="234">
        <f t="shared" si="59"/>
        <v>0</v>
      </c>
      <c r="K205" s="234" t="e">
        <f t="shared" si="60"/>
        <v>#DIV/0!</v>
      </c>
      <c r="L205" s="138">
        <f t="shared" si="61"/>
        <v>0</v>
      </c>
      <c r="M205" s="138">
        <f t="shared" si="62"/>
        <v>0</v>
      </c>
      <c r="N205" s="138">
        <f t="shared" si="63"/>
        <v>0</v>
      </c>
      <c r="O205" s="138">
        <f t="shared" si="64"/>
        <v>0</v>
      </c>
      <c r="P205" s="138">
        <f t="shared" si="65"/>
        <v>0</v>
      </c>
      <c r="Q205" s="236" t="e">
        <f t="shared" si="46"/>
        <v>#DIV/0!</v>
      </c>
      <c r="R205" s="79"/>
      <c r="S205" s="79" t="e">
        <f>Заявки!F211</f>
        <v>#DIV/0!</v>
      </c>
      <c r="T205" s="232">
        <f t="shared" si="47"/>
        <v>0</v>
      </c>
      <c r="U205" s="79"/>
      <c r="V205" s="79"/>
      <c r="W205" s="79"/>
      <c r="X205" s="79"/>
      <c r="Y205" s="79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232">
        <f>Прогноз!S50</f>
        <v>0</v>
      </c>
      <c r="AK205" s="232">
        <f>Прогноз!S132</f>
        <v>0</v>
      </c>
      <c r="AL205" s="232">
        <f>Прогноз!S214</f>
        <v>0</v>
      </c>
      <c r="AM205" s="232">
        <f>Прогноз!S296</f>
        <v>0</v>
      </c>
      <c r="AN205" s="232">
        <f>Прогноз!S378</f>
        <v>0</v>
      </c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</row>
    <row r="206" spans="1:60" ht="11.4" x14ac:dyDescent="0.2">
      <c r="A206" s="123" t="s">
        <v>109</v>
      </c>
      <c r="B206" s="252">
        <v>40</v>
      </c>
      <c r="C206" s="63" t="s">
        <v>53</v>
      </c>
      <c r="D206" s="232">
        <f t="shared" si="54"/>
        <v>0</v>
      </c>
      <c r="E206" s="232">
        <f t="shared" si="55"/>
        <v>0</v>
      </c>
      <c r="F206" s="232">
        <f t="shared" si="56"/>
        <v>0</v>
      </c>
      <c r="G206" s="232">
        <f t="shared" si="57"/>
        <v>0</v>
      </c>
      <c r="H206" s="232">
        <f t="shared" si="58"/>
        <v>0</v>
      </c>
      <c r="I206" s="63" t="s">
        <v>24</v>
      </c>
      <c r="J206" s="234">
        <f t="shared" si="59"/>
        <v>0</v>
      </c>
      <c r="K206" s="234" t="e">
        <f t="shared" si="60"/>
        <v>#DIV/0!</v>
      </c>
      <c r="L206" s="138">
        <f t="shared" si="61"/>
        <v>0</v>
      </c>
      <c r="M206" s="138">
        <f t="shared" si="62"/>
        <v>0</v>
      </c>
      <c r="N206" s="138">
        <f t="shared" si="63"/>
        <v>0</v>
      </c>
      <c r="O206" s="138">
        <f t="shared" si="64"/>
        <v>0</v>
      </c>
      <c r="P206" s="138">
        <f t="shared" si="65"/>
        <v>0</v>
      </c>
      <c r="Q206" s="236" t="e">
        <f t="shared" si="46"/>
        <v>#DIV/0!</v>
      </c>
      <c r="R206" s="79"/>
      <c r="S206" s="79" t="e">
        <f>Заявки!F48</f>
        <v>#DIV/0!</v>
      </c>
      <c r="T206" s="232">
        <f t="shared" si="47"/>
        <v>0</v>
      </c>
      <c r="U206" s="79"/>
      <c r="V206" s="79"/>
      <c r="W206" s="79"/>
      <c r="X206" s="79"/>
      <c r="Y206" s="79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232">
        <f>Прогноз!S51</f>
        <v>0</v>
      </c>
      <c r="AK206" s="232">
        <f>Прогноз!S133</f>
        <v>0</v>
      </c>
      <c r="AL206" s="232">
        <f>Прогноз!S215</f>
        <v>0</v>
      </c>
      <c r="AM206" s="232">
        <f>Прогноз!S297</f>
        <v>0</v>
      </c>
      <c r="AN206" s="232">
        <f>Прогноз!S379</f>
        <v>0</v>
      </c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</row>
    <row r="207" spans="1:60" ht="11.4" x14ac:dyDescent="0.2">
      <c r="A207" s="123" t="s">
        <v>109</v>
      </c>
      <c r="B207" s="252">
        <v>41</v>
      </c>
      <c r="C207" s="63" t="s">
        <v>53</v>
      </c>
      <c r="D207" s="232">
        <f t="shared" si="54"/>
        <v>0</v>
      </c>
      <c r="E207" s="232">
        <f t="shared" si="55"/>
        <v>0</v>
      </c>
      <c r="F207" s="232">
        <f t="shared" si="56"/>
        <v>0</v>
      </c>
      <c r="G207" s="232">
        <f t="shared" si="57"/>
        <v>0</v>
      </c>
      <c r="H207" s="232">
        <f t="shared" si="58"/>
        <v>0</v>
      </c>
      <c r="I207" s="63" t="s">
        <v>24</v>
      </c>
      <c r="J207" s="234">
        <f t="shared" si="59"/>
        <v>0</v>
      </c>
      <c r="K207" s="234" t="e">
        <f t="shared" si="60"/>
        <v>#DIV/0!</v>
      </c>
      <c r="L207" s="138">
        <f t="shared" si="61"/>
        <v>0</v>
      </c>
      <c r="M207" s="138">
        <f t="shared" si="62"/>
        <v>0</v>
      </c>
      <c r="N207" s="138">
        <f t="shared" si="63"/>
        <v>0</v>
      </c>
      <c r="O207" s="138">
        <f t="shared" si="64"/>
        <v>0</v>
      </c>
      <c r="P207" s="138">
        <f t="shared" si="65"/>
        <v>0</v>
      </c>
      <c r="Q207" s="236" t="e">
        <f t="shared" si="46"/>
        <v>#DIV/0!</v>
      </c>
      <c r="R207" s="79"/>
      <c r="S207" s="79" t="e">
        <f>Заявки!F49</f>
        <v>#DIV/0!</v>
      </c>
      <c r="T207" s="232">
        <f t="shared" si="47"/>
        <v>0</v>
      </c>
      <c r="U207" s="79"/>
      <c r="V207" s="79"/>
      <c r="W207" s="79"/>
      <c r="X207" s="79"/>
      <c r="Y207" s="79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232">
        <f>Прогноз!S52</f>
        <v>0</v>
      </c>
      <c r="AK207" s="232">
        <f>Прогноз!S134</f>
        <v>0</v>
      </c>
      <c r="AL207" s="232">
        <f>Прогноз!S216</f>
        <v>0</v>
      </c>
      <c r="AM207" s="232">
        <f>Прогноз!S298</f>
        <v>0</v>
      </c>
      <c r="AN207" s="232">
        <f>Прогноз!S380</f>
        <v>0</v>
      </c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</row>
    <row r="208" spans="1:60" ht="11.4" x14ac:dyDescent="0.2">
      <c r="A208" s="123" t="s">
        <v>109</v>
      </c>
      <c r="B208" s="252">
        <v>42</v>
      </c>
      <c r="C208" s="63" t="s">
        <v>53</v>
      </c>
      <c r="D208" s="232">
        <f t="shared" si="54"/>
        <v>0</v>
      </c>
      <c r="E208" s="232">
        <f t="shared" si="55"/>
        <v>0</v>
      </c>
      <c r="F208" s="232">
        <f t="shared" si="56"/>
        <v>0</v>
      </c>
      <c r="G208" s="232">
        <f t="shared" si="57"/>
        <v>0</v>
      </c>
      <c r="H208" s="232">
        <f t="shared" si="58"/>
        <v>0</v>
      </c>
      <c r="I208" s="63" t="s">
        <v>24</v>
      </c>
      <c r="J208" s="234">
        <f t="shared" si="59"/>
        <v>0</v>
      </c>
      <c r="K208" s="234" t="e">
        <f t="shared" si="60"/>
        <v>#DIV/0!</v>
      </c>
      <c r="L208" s="138">
        <f t="shared" si="61"/>
        <v>0</v>
      </c>
      <c r="M208" s="138">
        <f t="shared" si="62"/>
        <v>0</v>
      </c>
      <c r="N208" s="138">
        <f t="shared" si="63"/>
        <v>0</v>
      </c>
      <c r="O208" s="138">
        <f t="shared" si="64"/>
        <v>0</v>
      </c>
      <c r="P208" s="138">
        <f t="shared" si="65"/>
        <v>0</v>
      </c>
      <c r="Q208" s="236" t="e">
        <f t="shared" si="46"/>
        <v>#DIV/0!</v>
      </c>
      <c r="R208" s="79"/>
      <c r="S208" s="79" t="e">
        <f>Заявки!$F$214</f>
        <v>#DIV/0!</v>
      </c>
      <c r="T208" s="232">
        <f t="shared" si="47"/>
        <v>0</v>
      </c>
      <c r="U208" s="79"/>
      <c r="V208" s="79"/>
      <c r="W208" s="79"/>
      <c r="X208" s="79"/>
      <c r="Y208" s="79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232">
        <f>Прогноз!S53</f>
        <v>0</v>
      </c>
      <c r="AK208" s="232">
        <f>Прогноз!S135</f>
        <v>0</v>
      </c>
      <c r="AL208" s="232">
        <f>Прогноз!S217</f>
        <v>0</v>
      </c>
      <c r="AM208" s="232">
        <f>Прогноз!S299</f>
        <v>0</v>
      </c>
      <c r="AN208" s="232">
        <f>Прогноз!S381</f>
        <v>0</v>
      </c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</row>
    <row r="209" spans="1:60" ht="11.4" x14ac:dyDescent="0.2">
      <c r="A209" s="246" t="s">
        <v>109</v>
      </c>
      <c r="B209" s="255">
        <v>43</v>
      </c>
      <c r="C209" s="4" t="s">
        <v>54</v>
      </c>
      <c r="D209" s="233">
        <f t="shared" si="54"/>
        <v>0</v>
      </c>
      <c r="E209" s="233">
        <f t="shared" si="55"/>
        <v>0</v>
      </c>
      <c r="F209" s="233">
        <f t="shared" si="56"/>
        <v>0</v>
      </c>
      <c r="G209" s="233">
        <f t="shared" si="57"/>
        <v>0</v>
      </c>
      <c r="H209" s="233">
        <f t="shared" si="58"/>
        <v>0</v>
      </c>
      <c r="I209" s="143" t="s">
        <v>24</v>
      </c>
      <c r="J209" s="235">
        <f t="shared" si="59"/>
        <v>0</v>
      </c>
      <c r="K209" s="235" t="e">
        <f t="shared" si="60"/>
        <v>#DIV/0!</v>
      </c>
      <c r="L209" s="143">
        <f t="shared" si="61"/>
        <v>0</v>
      </c>
      <c r="M209" s="143">
        <f t="shared" si="62"/>
        <v>0</v>
      </c>
      <c r="N209" s="143">
        <f t="shared" si="63"/>
        <v>0</v>
      </c>
      <c r="O209" s="143">
        <f t="shared" si="64"/>
        <v>0</v>
      </c>
      <c r="P209" s="143">
        <f t="shared" si="65"/>
        <v>0</v>
      </c>
      <c r="Q209" s="237" t="e">
        <f t="shared" si="46"/>
        <v>#DIV/0!</v>
      </c>
      <c r="R209" s="80"/>
      <c r="S209" s="80" t="e">
        <f>Заявки!F51</f>
        <v>#DIV/0!</v>
      </c>
      <c r="T209" s="233">
        <f t="shared" si="47"/>
        <v>0</v>
      </c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233">
        <f>Прогноз!S54</f>
        <v>0</v>
      </c>
      <c r="AK209" s="233">
        <f>Прогноз!S136</f>
        <v>0</v>
      </c>
      <c r="AL209" s="233">
        <f>Прогноз!S218</f>
        <v>0</v>
      </c>
      <c r="AM209" s="233">
        <f>Прогноз!S300</f>
        <v>0</v>
      </c>
      <c r="AN209" s="233">
        <f>Прогноз!S382</f>
        <v>0</v>
      </c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</row>
    <row r="210" spans="1:60" ht="11.4" x14ac:dyDescent="0.2">
      <c r="A210" s="246" t="s">
        <v>109</v>
      </c>
      <c r="B210" s="255">
        <v>44</v>
      </c>
      <c r="C210" s="4" t="s">
        <v>54</v>
      </c>
      <c r="D210" s="233">
        <f t="shared" si="54"/>
        <v>0</v>
      </c>
      <c r="E210" s="233">
        <f t="shared" si="55"/>
        <v>0</v>
      </c>
      <c r="F210" s="233">
        <f t="shared" si="56"/>
        <v>0</v>
      </c>
      <c r="G210" s="233">
        <f t="shared" si="57"/>
        <v>0</v>
      </c>
      <c r="H210" s="233">
        <f t="shared" si="58"/>
        <v>0</v>
      </c>
      <c r="I210" s="143" t="s">
        <v>24</v>
      </c>
      <c r="J210" s="235">
        <f t="shared" si="59"/>
        <v>0</v>
      </c>
      <c r="K210" s="235" t="e">
        <f t="shared" si="60"/>
        <v>#DIV/0!</v>
      </c>
      <c r="L210" s="143">
        <f t="shared" si="61"/>
        <v>0</v>
      </c>
      <c r="M210" s="143">
        <f t="shared" si="62"/>
        <v>0</v>
      </c>
      <c r="N210" s="143">
        <f t="shared" si="63"/>
        <v>0</v>
      </c>
      <c r="O210" s="143">
        <f t="shared" si="64"/>
        <v>0</v>
      </c>
      <c r="P210" s="143">
        <f t="shared" si="65"/>
        <v>0</v>
      </c>
      <c r="Q210" s="237" t="e">
        <f t="shared" si="46"/>
        <v>#DIV/0!</v>
      </c>
      <c r="R210" s="80"/>
      <c r="S210" s="80" t="e">
        <f>Заявки!F52</f>
        <v>#DIV/0!</v>
      </c>
      <c r="T210" s="233">
        <f t="shared" si="47"/>
        <v>0</v>
      </c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233">
        <f>Прогноз!S55</f>
        <v>0</v>
      </c>
      <c r="AK210" s="233">
        <f>Прогноз!S137</f>
        <v>0</v>
      </c>
      <c r="AL210" s="233">
        <f>Прогноз!S219</f>
        <v>0</v>
      </c>
      <c r="AM210" s="233">
        <f>Прогноз!S301</f>
        <v>0</v>
      </c>
      <c r="AN210" s="233">
        <f>Прогноз!S383</f>
        <v>0</v>
      </c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</row>
    <row r="211" spans="1:60" ht="11.4" x14ac:dyDescent="0.2">
      <c r="A211" s="246" t="s">
        <v>109</v>
      </c>
      <c r="B211" s="255">
        <v>45</v>
      </c>
      <c r="C211" s="4" t="s">
        <v>54</v>
      </c>
      <c r="D211" s="233">
        <f t="shared" si="54"/>
        <v>0</v>
      </c>
      <c r="E211" s="233">
        <f t="shared" si="55"/>
        <v>0</v>
      </c>
      <c r="F211" s="233">
        <f t="shared" si="56"/>
        <v>0</v>
      </c>
      <c r="G211" s="233">
        <f t="shared" si="57"/>
        <v>0</v>
      </c>
      <c r="H211" s="233">
        <f t="shared" si="58"/>
        <v>0</v>
      </c>
      <c r="I211" s="143" t="s">
        <v>24</v>
      </c>
      <c r="J211" s="235">
        <f t="shared" si="59"/>
        <v>0</v>
      </c>
      <c r="K211" s="235" t="e">
        <f t="shared" si="60"/>
        <v>#DIV/0!</v>
      </c>
      <c r="L211" s="143">
        <f t="shared" si="61"/>
        <v>0</v>
      </c>
      <c r="M211" s="143">
        <f t="shared" si="62"/>
        <v>0</v>
      </c>
      <c r="N211" s="143">
        <f t="shared" si="63"/>
        <v>0</v>
      </c>
      <c r="O211" s="143">
        <f t="shared" si="64"/>
        <v>0</v>
      </c>
      <c r="P211" s="143">
        <f t="shared" si="65"/>
        <v>0</v>
      </c>
      <c r="Q211" s="237" t="e">
        <f t="shared" si="46"/>
        <v>#DIV/0!</v>
      </c>
      <c r="R211" s="80"/>
      <c r="S211" s="80" t="e">
        <f>Заявки!F53</f>
        <v>#DIV/0!</v>
      </c>
      <c r="T211" s="233">
        <f t="shared" si="47"/>
        <v>0</v>
      </c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233">
        <f>Прогноз!S56</f>
        <v>0</v>
      </c>
      <c r="AK211" s="233">
        <f>Прогноз!S138</f>
        <v>0</v>
      </c>
      <c r="AL211" s="233">
        <f>Прогноз!S220</f>
        <v>0</v>
      </c>
      <c r="AM211" s="233">
        <f>Прогноз!S302</f>
        <v>0</v>
      </c>
      <c r="AN211" s="233">
        <f>Прогноз!S384</f>
        <v>0</v>
      </c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</row>
    <row r="212" spans="1:60" ht="11.4" x14ac:dyDescent="0.2">
      <c r="A212" s="123" t="s">
        <v>109</v>
      </c>
      <c r="B212" s="252">
        <v>46</v>
      </c>
      <c r="C212" s="63" t="s">
        <v>53</v>
      </c>
      <c r="D212" s="232">
        <f t="shared" si="54"/>
        <v>0</v>
      </c>
      <c r="E212" s="232">
        <f t="shared" si="55"/>
        <v>0</v>
      </c>
      <c r="F212" s="232">
        <f t="shared" si="56"/>
        <v>0</v>
      </c>
      <c r="G212" s="232">
        <f t="shared" si="57"/>
        <v>0</v>
      </c>
      <c r="H212" s="232">
        <f t="shared" si="58"/>
        <v>0</v>
      </c>
      <c r="I212" s="63" t="s">
        <v>24</v>
      </c>
      <c r="J212" s="234">
        <f t="shared" si="59"/>
        <v>0</v>
      </c>
      <c r="K212" s="234" t="e">
        <f t="shared" si="60"/>
        <v>#DIV/0!</v>
      </c>
      <c r="L212" s="138">
        <f t="shared" si="61"/>
        <v>0</v>
      </c>
      <c r="M212" s="138">
        <f t="shared" si="62"/>
        <v>0</v>
      </c>
      <c r="N212" s="138">
        <f t="shared" si="63"/>
        <v>0</v>
      </c>
      <c r="O212" s="138">
        <f t="shared" si="64"/>
        <v>0</v>
      </c>
      <c r="P212" s="138">
        <f t="shared" si="65"/>
        <v>0</v>
      </c>
      <c r="Q212" s="236" t="e">
        <f t="shared" si="46"/>
        <v>#DIV/0!</v>
      </c>
      <c r="R212" s="79"/>
      <c r="S212" s="79" t="e">
        <f>Заявки!F54</f>
        <v>#DIV/0!</v>
      </c>
      <c r="T212" s="232">
        <f t="shared" si="47"/>
        <v>0</v>
      </c>
      <c r="U212" s="79"/>
      <c r="V212" s="79"/>
      <c r="W212" s="79"/>
      <c r="X212" s="79"/>
      <c r="Y212" s="79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232">
        <f>Прогноз!S57</f>
        <v>0</v>
      </c>
      <c r="AK212" s="232">
        <f>Прогноз!S139</f>
        <v>0</v>
      </c>
      <c r="AL212" s="232">
        <f>Прогноз!S221</f>
        <v>0</v>
      </c>
      <c r="AM212" s="232">
        <f>Прогноз!S303</f>
        <v>0</v>
      </c>
      <c r="AN212" s="232">
        <f>Прогноз!S385</f>
        <v>0</v>
      </c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</row>
    <row r="213" spans="1:60" ht="11.4" x14ac:dyDescent="0.2">
      <c r="A213" s="123" t="s">
        <v>109</v>
      </c>
      <c r="B213" s="252">
        <v>47</v>
      </c>
      <c r="C213" s="63" t="s">
        <v>53</v>
      </c>
      <c r="D213" s="232">
        <f t="shared" si="54"/>
        <v>0</v>
      </c>
      <c r="E213" s="232">
        <f t="shared" si="55"/>
        <v>0</v>
      </c>
      <c r="F213" s="232">
        <f t="shared" si="56"/>
        <v>0</v>
      </c>
      <c r="G213" s="232">
        <f t="shared" si="57"/>
        <v>0</v>
      </c>
      <c r="H213" s="232">
        <f t="shared" si="58"/>
        <v>0</v>
      </c>
      <c r="I213" s="63" t="s">
        <v>24</v>
      </c>
      <c r="J213" s="234">
        <f t="shared" si="59"/>
        <v>0</v>
      </c>
      <c r="K213" s="234" t="e">
        <f t="shared" si="60"/>
        <v>#DIV/0!</v>
      </c>
      <c r="L213" s="138">
        <f t="shared" si="61"/>
        <v>0</v>
      </c>
      <c r="M213" s="138">
        <f t="shared" si="62"/>
        <v>0</v>
      </c>
      <c r="N213" s="138">
        <f t="shared" si="63"/>
        <v>0</v>
      </c>
      <c r="O213" s="138">
        <f t="shared" si="64"/>
        <v>0</v>
      </c>
      <c r="P213" s="138">
        <f t="shared" si="65"/>
        <v>0</v>
      </c>
      <c r="Q213" s="236" t="e">
        <f t="shared" si="46"/>
        <v>#DIV/0!</v>
      </c>
      <c r="R213" s="79"/>
      <c r="S213" s="79" t="e">
        <f>Заявки!F55</f>
        <v>#DIV/0!</v>
      </c>
      <c r="T213" s="232">
        <f t="shared" si="47"/>
        <v>0</v>
      </c>
      <c r="U213" s="79"/>
      <c r="V213" s="79"/>
      <c r="W213" s="79"/>
      <c r="X213" s="79"/>
      <c r="Y213" s="79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232">
        <f>Прогноз!S58</f>
        <v>0</v>
      </c>
      <c r="AK213" s="232">
        <f>Прогноз!S140</f>
        <v>0</v>
      </c>
      <c r="AL213" s="232">
        <f>Прогноз!S222</f>
        <v>0</v>
      </c>
      <c r="AM213" s="232">
        <f>Прогноз!S304</f>
        <v>0</v>
      </c>
      <c r="AN213" s="232">
        <f>Прогноз!S386</f>
        <v>0</v>
      </c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</row>
    <row r="214" spans="1:60" ht="11.4" x14ac:dyDescent="0.2">
      <c r="A214" s="123" t="s">
        <v>109</v>
      </c>
      <c r="B214" s="252">
        <v>48</v>
      </c>
      <c r="C214" s="63" t="s">
        <v>53</v>
      </c>
      <c r="D214" s="232">
        <f t="shared" si="54"/>
        <v>0</v>
      </c>
      <c r="E214" s="232">
        <f t="shared" si="55"/>
        <v>0</v>
      </c>
      <c r="F214" s="232">
        <f t="shared" si="56"/>
        <v>0</v>
      </c>
      <c r="G214" s="232">
        <f t="shared" si="57"/>
        <v>0</v>
      </c>
      <c r="H214" s="232">
        <f t="shared" si="58"/>
        <v>0</v>
      </c>
      <c r="I214" s="63" t="s">
        <v>24</v>
      </c>
      <c r="J214" s="234">
        <f t="shared" si="59"/>
        <v>0</v>
      </c>
      <c r="K214" s="234" t="e">
        <f t="shared" si="60"/>
        <v>#DIV/0!</v>
      </c>
      <c r="L214" s="138">
        <f t="shared" si="61"/>
        <v>0</v>
      </c>
      <c r="M214" s="138">
        <f t="shared" si="62"/>
        <v>0</v>
      </c>
      <c r="N214" s="138">
        <f t="shared" si="63"/>
        <v>0</v>
      </c>
      <c r="O214" s="138">
        <f t="shared" si="64"/>
        <v>0</v>
      </c>
      <c r="P214" s="138">
        <f t="shared" si="65"/>
        <v>0</v>
      </c>
      <c r="Q214" s="236" t="e">
        <f t="shared" si="46"/>
        <v>#DIV/0!</v>
      </c>
      <c r="R214" s="79"/>
      <c r="S214" s="79" t="e">
        <f>Заявки!F56</f>
        <v>#DIV/0!</v>
      </c>
      <c r="T214" s="232">
        <f t="shared" si="47"/>
        <v>0</v>
      </c>
      <c r="U214" s="79"/>
      <c r="V214" s="79"/>
      <c r="W214" s="79"/>
      <c r="X214" s="79"/>
      <c r="Y214" s="79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232">
        <f>Прогноз!S59</f>
        <v>0</v>
      </c>
      <c r="AK214" s="232">
        <f>Прогноз!S141</f>
        <v>0</v>
      </c>
      <c r="AL214" s="232">
        <f>Прогноз!S223</f>
        <v>0</v>
      </c>
      <c r="AM214" s="232">
        <f>Прогноз!S305</f>
        <v>0</v>
      </c>
      <c r="AN214" s="232">
        <f>Прогноз!S387</f>
        <v>0</v>
      </c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</row>
    <row r="215" spans="1:60" ht="11.4" x14ac:dyDescent="0.2">
      <c r="A215" s="246" t="s">
        <v>109</v>
      </c>
      <c r="B215" s="255">
        <v>49</v>
      </c>
      <c r="C215" s="4" t="s">
        <v>54</v>
      </c>
      <c r="D215" s="233">
        <f t="shared" si="54"/>
        <v>0</v>
      </c>
      <c r="E215" s="233">
        <f t="shared" si="55"/>
        <v>0</v>
      </c>
      <c r="F215" s="233">
        <f t="shared" si="56"/>
        <v>0</v>
      </c>
      <c r="G215" s="233">
        <f t="shared" si="57"/>
        <v>0</v>
      </c>
      <c r="H215" s="233">
        <f t="shared" si="58"/>
        <v>0</v>
      </c>
      <c r="I215" s="143" t="s">
        <v>24</v>
      </c>
      <c r="J215" s="235">
        <f t="shared" si="59"/>
        <v>0</v>
      </c>
      <c r="K215" s="235" t="e">
        <f t="shared" si="60"/>
        <v>#DIV/0!</v>
      </c>
      <c r="L215" s="143">
        <f t="shared" si="61"/>
        <v>0</v>
      </c>
      <c r="M215" s="143">
        <f t="shared" si="62"/>
        <v>0</v>
      </c>
      <c r="N215" s="143">
        <f t="shared" si="63"/>
        <v>0</v>
      </c>
      <c r="O215" s="143">
        <f t="shared" si="64"/>
        <v>0</v>
      </c>
      <c r="P215" s="143">
        <f t="shared" si="65"/>
        <v>0</v>
      </c>
      <c r="Q215" s="237" t="e">
        <f t="shared" si="46"/>
        <v>#DIV/0!</v>
      </c>
      <c r="R215" s="80"/>
      <c r="S215" s="80" t="e">
        <f>Заявки!F57</f>
        <v>#DIV/0!</v>
      </c>
      <c r="T215" s="233">
        <f t="shared" si="47"/>
        <v>0</v>
      </c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233">
        <f>Прогноз!S60</f>
        <v>0</v>
      </c>
      <c r="AK215" s="233">
        <f>Прогноз!S142</f>
        <v>0</v>
      </c>
      <c r="AL215" s="233">
        <f>Прогноз!S224</f>
        <v>0</v>
      </c>
      <c r="AM215" s="233">
        <f>Прогноз!S306</f>
        <v>0</v>
      </c>
      <c r="AN215" s="233">
        <f>Прогноз!S388</f>
        <v>0</v>
      </c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</row>
    <row r="216" spans="1:60" ht="11.4" x14ac:dyDescent="0.2">
      <c r="A216" s="123" t="s">
        <v>109</v>
      </c>
      <c r="B216" s="252">
        <v>50</v>
      </c>
      <c r="C216" s="63" t="s">
        <v>53</v>
      </c>
      <c r="D216" s="232">
        <f t="shared" si="54"/>
        <v>0</v>
      </c>
      <c r="E216" s="232">
        <f t="shared" si="55"/>
        <v>0</v>
      </c>
      <c r="F216" s="232">
        <f t="shared" si="56"/>
        <v>0</v>
      </c>
      <c r="G216" s="232">
        <f t="shared" si="57"/>
        <v>0</v>
      </c>
      <c r="H216" s="232">
        <f t="shared" si="58"/>
        <v>0</v>
      </c>
      <c r="I216" s="63" t="s">
        <v>24</v>
      </c>
      <c r="J216" s="234">
        <f t="shared" si="59"/>
        <v>0</v>
      </c>
      <c r="K216" s="234" t="e">
        <f t="shared" si="60"/>
        <v>#DIV/0!</v>
      </c>
      <c r="L216" s="138">
        <f t="shared" si="61"/>
        <v>0</v>
      </c>
      <c r="M216" s="138">
        <f t="shared" si="62"/>
        <v>0</v>
      </c>
      <c r="N216" s="138">
        <f t="shared" si="63"/>
        <v>0</v>
      </c>
      <c r="O216" s="138">
        <f t="shared" si="64"/>
        <v>0</v>
      </c>
      <c r="P216" s="138">
        <f t="shared" si="65"/>
        <v>0</v>
      </c>
      <c r="Q216" s="236" t="e">
        <f t="shared" si="46"/>
        <v>#DIV/0!</v>
      </c>
      <c r="R216" s="79"/>
      <c r="S216" s="79" t="e">
        <f>Заявки!F58</f>
        <v>#DIV/0!</v>
      </c>
      <c r="T216" s="232">
        <f t="shared" si="47"/>
        <v>0</v>
      </c>
      <c r="U216" s="79"/>
      <c r="V216" s="79"/>
      <c r="W216" s="79"/>
      <c r="X216" s="79"/>
      <c r="Y216" s="79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232">
        <f>Прогноз!S61</f>
        <v>0</v>
      </c>
      <c r="AK216" s="232">
        <f>Прогноз!S143</f>
        <v>0</v>
      </c>
      <c r="AL216" s="232">
        <f>Прогноз!S225</f>
        <v>0</v>
      </c>
      <c r="AM216" s="232">
        <f>Прогноз!S307</f>
        <v>0</v>
      </c>
      <c r="AN216" s="232">
        <f>Прогноз!S389</f>
        <v>0</v>
      </c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</row>
    <row r="217" spans="1:60" ht="11.4" x14ac:dyDescent="0.2">
      <c r="A217" s="123" t="s">
        <v>109</v>
      </c>
      <c r="B217" s="252">
        <v>51</v>
      </c>
      <c r="C217" s="63" t="s">
        <v>53</v>
      </c>
      <c r="D217" s="232">
        <f t="shared" si="54"/>
        <v>0</v>
      </c>
      <c r="E217" s="232">
        <f t="shared" si="55"/>
        <v>0</v>
      </c>
      <c r="F217" s="232">
        <f t="shared" si="56"/>
        <v>0</v>
      </c>
      <c r="G217" s="232">
        <f t="shared" si="57"/>
        <v>0</v>
      </c>
      <c r="H217" s="232">
        <f t="shared" si="58"/>
        <v>0</v>
      </c>
      <c r="I217" s="63" t="s">
        <v>24</v>
      </c>
      <c r="J217" s="234">
        <f t="shared" si="59"/>
        <v>0</v>
      </c>
      <c r="K217" s="234" t="e">
        <f t="shared" si="60"/>
        <v>#DIV/0!</v>
      </c>
      <c r="L217" s="138">
        <f t="shared" si="61"/>
        <v>0</v>
      </c>
      <c r="M217" s="138">
        <f t="shared" si="62"/>
        <v>0</v>
      </c>
      <c r="N217" s="138">
        <f t="shared" si="63"/>
        <v>0</v>
      </c>
      <c r="O217" s="138">
        <f t="shared" si="64"/>
        <v>0</v>
      </c>
      <c r="P217" s="138">
        <f t="shared" si="65"/>
        <v>0</v>
      </c>
      <c r="Q217" s="236" t="e">
        <f t="shared" si="46"/>
        <v>#DIV/0!</v>
      </c>
      <c r="R217" s="79"/>
      <c r="S217" s="79" t="e">
        <f>Заявки!F59</f>
        <v>#DIV/0!</v>
      </c>
      <c r="T217" s="232">
        <f t="shared" si="47"/>
        <v>0</v>
      </c>
      <c r="U217" s="79"/>
      <c r="V217" s="79"/>
      <c r="W217" s="79"/>
      <c r="X217" s="79"/>
      <c r="Y217" s="79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232">
        <f>Прогноз!S62</f>
        <v>0</v>
      </c>
      <c r="AK217" s="232">
        <f>Прогноз!S144</f>
        <v>0</v>
      </c>
      <c r="AL217" s="232">
        <f>Прогноз!S226</f>
        <v>0</v>
      </c>
      <c r="AM217" s="232">
        <f>Прогноз!S308</f>
        <v>0</v>
      </c>
      <c r="AN217" s="232">
        <f>Прогноз!S390</f>
        <v>0</v>
      </c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</row>
    <row r="218" spans="1:60" ht="11.4" x14ac:dyDescent="0.2">
      <c r="A218" s="123" t="s">
        <v>109</v>
      </c>
      <c r="B218" s="254">
        <v>52</v>
      </c>
      <c r="C218" s="63" t="s">
        <v>53</v>
      </c>
      <c r="D218" s="232">
        <f t="shared" si="54"/>
        <v>0</v>
      </c>
      <c r="E218" s="232">
        <f t="shared" si="55"/>
        <v>0</v>
      </c>
      <c r="F218" s="232">
        <f t="shared" si="56"/>
        <v>0</v>
      </c>
      <c r="G218" s="232">
        <f t="shared" si="57"/>
        <v>0</v>
      </c>
      <c r="H218" s="232">
        <f t="shared" si="58"/>
        <v>0</v>
      </c>
      <c r="I218" s="63" t="s">
        <v>24</v>
      </c>
      <c r="J218" s="234">
        <f t="shared" si="59"/>
        <v>0</v>
      </c>
      <c r="K218" s="234" t="e">
        <f t="shared" si="60"/>
        <v>#DIV/0!</v>
      </c>
      <c r="L218" s="138">
        <f t="shared" si="61"/>
        <v>0</v>
      </c>
      <c r="M218" s="138">
        <f t="shared" si="62"/>
        <v>0</v>
      </c>
      <c r="N218" s="138">
        <f t="shared" si="63"/>
        <v>0</v>
      </c>
      <c r="O218" s="138">
        <f t="shared" si="64"/>
        <v>0</v>
      </c>
      <c r="P218" s="138">
        <f t="shared" si="65"/>
        <v>0</v>
      </c>
      <c r="Q218" s="236" t="e">
        <f t="shared" si="46"/>
        <v>#DIV/0!</v>
      </c>
      <c r="R218" s="79"/>
      <c r="S218" s="79" t="e">
        <f>Заявки!F60</f>
        <v>#DIV/0!</v>
      </c>
      <c r="T218" s="232">
        <f t="shared" si="47"/>
        <v>0</v>
      </c>
      <c r="U218" s="79"/>
      <c r="V218" s="79"/>
      <c r="W218" s="79"/>
      <c r="X218" s="79"/>
      <c r="Y218" s="79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232">
        <f>Прогноз!S63</f>
        <v>0</v>
      </c>
      <c r="AK218" s="232">
        <f>Прогноз!S145</f>
        <v>0</v>
      </c>
      <c r="AL218" s="232">
        <f>Прогноз!S227</f>
        <v>0</v>
      </c>
      <c r="AM218" s="232">
        <f>Прогноз!S309</f>
        <v>0</v>
      </c>
      <c r="AN218" s="232">
        <f>Прогноз!S391</f>
        <v>0</v>
      </c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</row>
    <row r="219" spans="1:60" ht="11.4" x14ac:dyDescent="0.2">
      <c r="A219" s="123" t="s">
        <v>109</v>
      </c>
      <c r="B219" s="254">
        <v>53</v>
      </c>
      <c r="C219" s="63" t="s">
        <v>53</v>
      </c>
      <c r="D219" s="232">
        <f t="shared" si="54"/>
        <v>0</v>
      </c>
      <c r="E219" s="232">
        <f t="shared" si="55"/>
        <v>0</v>
      </c>
      <c r="F219" s="232">
        <f t="shared" si="56"/>
        <v>0</v>
      </c>
      <c r="G219" s="232">
        <f t="shared" si="57"/>
        <v>0</v>
      </c>
      <c r="H219" s="232">
        <f t="shared" si="58"/>
        <v>0</v>
      </c>
      <c r="I219" s="63" t="s">
        <v>24</v>
      </c>
      <c r="J219" s="234">
        <f t="shared" si="59"/>
        <v>0</v>
      </c>
      <c r="K219" s="234" t="e">
        <f t="shared" si="60"/>
        <v>#DIV/0!</v>
      </c>
      <c r="L219" s="138">
        <f t="shared" si="61"/>
        <v>0</v>
      </c>
      <c r="M219" s="138">
        <f t="shared" si="62"/>
        <v>0</v>
      </c>
      <c r="N219" s="138">
        <f t="shared" si="63"/>
        <v>0</v>
      </c>
      <c r="O219" s="138">
        <f t="shared" si="64"/>
        <v>0</v>
      </c>
      <c r="P219" s="138">
        <f t="shared" si="65"/>
        <v>0</v>
      </c>
      <c r="Q219" s="236" t="e">
        <f t="shared" si="46"/>
        <v>#DIV/0!</v>
      </c>
      <c r="R219" s="79"/>
      <c r="S219" s="79" t="e">
        <f>Заявки!F61</f>
        <v>#DIV/0!</v>
      </c>
      <c r="T219" s="232">
        <f t="shared" si="47"/>
        <v>0</v>
      </c>
      <c r="U219" s="79"/>
      <c r="V219" s="79"/>
      <c r="W219" s="79"/>
      <c r="X219" s="79"/>
      <c r="Y219" s="79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232">
        <f>Прогноз!S64</f>
        <v>0</v>
      </c>
      <c r="AK219" s="232">
        <f>Прогноз!S146</f>
        <v>0</v>
      </c>
      <c r="AL219" s="232">
        <f>Прогноз!S228</f>
        <v>0</v>
      </c>
      <c r="AM219" s="232">
        <f>Прогноз!S310</f>
        <v>0</v>
      </c>
      <c r="AN219" s="232">
        <f>Прогноз!S392</f>
        <v>0</v>
      </c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</row>
    <row r="220" spans="1:60" ht="11.4" x14ac:dyDescent="0.2">
      <c r="A220" s="123" t="s">
        <v>109</v>
      </c>
      <c r="B220" s="256">
        <v>54</v>
      </c>
      <c r="C220" s="63" t="s">
        <v>53</v>
      </c>
      <c r="D220" s="232">
        <f t="shared" si="54"/>
        <v>0</v>
      </c>
      <c r="E220" s="232">
        <f t="shared" si="55"/>
        <v>0</v>
      </c>
      <c r="F220" s="232">
        <f t="shared" si="56"/>
        <v>0</v>
      </c>
      <c r="G220" s="232">
        <f t="shared" si="57"/>
        <v>0</v>
      </c>
      <c r="H220" s="232">
        <f t="shared" si="58"/>
        <v>0</v>
      </c>
      <c r="I220" s="63" t="s">
        <v>24</v>
      </c>
      <c r="J220" s="234">
        <f t="shared" si="59"/>
        <v>0</v>
      </c>
      <c r="K220" s="234" t="e">
        <f t="shared" si="60"/>
        <v>#DIV/0!</v>
      </c>
      <c r="L220" s="138">
        <f t="shared" si="61"/>
        <v>0</v>
      </c>
      <c r="M220" s="138">
        <f t="shared" si="62"/>
        <v>0</v>
      </c>
      <c r="N220" s="138">
        <f t="shared" si="63"/>
        <v>0</v>
      </c>
      <c r="O220" s="138">
        <f t="shared" si="64"/>
        <v>0</v>
      </c>
      <c r="P220" s="138">
        <f t="shared" si="65"/>
        <v>0</v>
      </c>
      <c r="Q220" s="236" t="e">
        <f t="shared" si="46"/>
        <v>#DIV/0!</v>
      </c>
      <c r="R220" s="79"/>
      <c r="S220" s="79" t="e">
        <f>Заявки!F62</f>
        <v>#DIV/0!</v>
      </c>
      <c r="T220" s="232">
        <f t="shared" si="47"/>
        <v>0</v>
      </c>
      <c r="U220" s="79"/>
      <c r="V220" s="79"/>
      <c r="W220" s="79"/>
      <c r="X220" s="79"/>
      <c r="Y220" s="79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232">
        <f>Прогноз!S65</f>
        <v>0</v>
      </c>
      <c r="AK220" s="232">
        <f>Прогноз!S147</f>
        <v>0</v>
      </c>
      <c r="AL220" s="232">
        <f>Прогноз!S229</f>
        <v>0</v>
      </c>
      <c r="AM220" s="232">
        <f>Прогноз!S311</f>
        <v>0</v>
      </c>
      <c r="AN220" s="232">
        <f>Прогноз!S393</f>
        <v>0</v>
      </c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</row>
    <row r="221" spans="1:60" ht="11.4" x14ac:dyDescent="0.2">
      <c r="A221" s="123" t="s">
        <v>109</v>
      </c>
      <c r="B221" s="254">
        <v>55</v>
      </c>
      <c r="C221" s="63" t="s">
        <v>53</v>
      </c>
      <c r="D221" s="232">
        <f t="shared" si="54"/>
        <v>0</v>
      </c>
      <c r="E221" s="232">
        <f t="shared" si="55"/>
        <v>0</v>
      </c>
      <c r="F221" s="232">
        <f t="shared" si="56"/>
        <v>0</v>
      </c>
      <c r="G221" s="232">
        <f t="shared" si="57"/>
        <v>0</v>
      </c>
      <c r="H221" s="232">
        <f t="shared" si="58"/>
        <v>0</v>
      </c>
      <c r="I221" s="63" t="s">
        <v>24</v>
      </c>
      <c r="J221" s="234">
        <f t="shared" si="59"/>
        <v>0</v>
      </c>
      <c r="K221" s="234" t="e">
        <f t="shared" si="60"/>
        <v>#DIV/0!</v>
      </c>
      <c r="L221" s="138">
        <f t="shared" si="61"/>
        <v>0</v>
      </c>
      <c r="M221" s="138">
        <f t="shared" si="62"/>
        <v>0</v>
      </c>
      <c r="N221" s="138">
        <f t="shared" si="63"/>
        <v>0</v>
      </c>
      <c r="O221" s="138">
        <f t="shared" si="64"/>
        <v>0</v>
      </c>
      <c r="P221" s="138">
        <f t="shared" si="65"/>
        <v>0</v>
      </c>
      <c r="Q221" s="236" t="e">
        <f t="shared" si="46"/>
        <v>#DIV/0!</v>
      </c>
      <c r="R221" s="79"/>
      <c r="S221" s="79" t="e">
        <f>Заявки!F63</f>
        <v>#DIV/0!</v>
      </c>
      <c r="T221" s="232">
        <f t="shared" si="47"/>
        <v>0</v>
      </c>
      <c r="U221" s="79"/>
      <c r="V221" s="79"/>
      <c r="W221" s="79"/>
      <c r="X221" s="79"/>
      <c r="Y221" s="79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232">
        <f>Прогноз!S66</f>
        <v>0</v>
      </c>
      <c r="AK221" s="232">
        <f>Прогноз!S148</f>
        <v>0</v>
      </c>
      <c r="AL221" s="232">
        <f>Прогноз!S230</f>
        <v>0</v>
      </c>
      <c r="AM221" s="232">
        <f>Прогноз!S312</f>
        <v>0</v>
      </c>
      <c r="AN221" s="232">
        <f>Прогноз!S394</f>
        <v>0</v>
      </c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</row>
    <row r="222" spans="1:60" ht="11.4" x14ac:dyDescent="0.2">
      <c r="A222" s="123" t="s">
        <v>109</v>
      </c>
      <c r="B222" s="254">
        <v>56</v>
      </c>
      <c r="C222" s="63" t="s">
        <v>53</v>
      </c>
      <c r="D222" s="232">
        <f t="shared" si="54"/>
        <v>0</v>
      </c>
      <c r="E222" s="232">
        <f t="shared" si="55"/>
        <v>0</v>
      </c>
      <c r="F222" s="232">
        <f t="shared" si="56"/>
        <v>0</v>
      </c>
      <c r="G222" s="232">
        <f t="shared" si="57"/>
        <v>0</v>
      </c>
      <c r="H222" s="232">
        <f t="shared" si="58"/>
        <v>0</v>
      </c>
      <c r="I222" s="63" t="s">
        <v>24</v>
      </c>
      <c r="J222" s="234">
        <f t="shared" si="59"/>
        <v>0</v>
      </c>
      <c r="K222" s="234" t="e">
        <f t="shared" si="60"/>
        <v>#DIV/0!</v>
      </c>
      <c r="L222" s="138">
        <f t="shared" si="61"/>
        <v>0</v>
      </c>
      <c r="M222" s="138">
        <f t="shared" si="62"/>
        <v>0</v>
      </c>
      <c r="N222" s="138">
        <f t="shared" si="63"/>
        <v>0</v>
      </c>
      <c r="O222" s="138">
        <f t="shared" si="64"/>
        <v>0</v>
      </c>
      <c r="P222" s="138">
        <f t="shared" si="65"/>
        <v>0</v>
      </c>
      <c r="Q222" s="236" t="e">
        <f t="shared" si="46"/>
        <v>#DIV/0!</v>
      </c>
      <c r="R222" s="79"/>
      <c r="S222" s="79" t="e">
        <f>Заявки!F64</f>
        <v>#DIV/0!</v>
      </c>
      <c r="T222" s="232">
        <f t="shared" si="47"/>
        <v>0</v>
      </c>
      <c r="U222" s="79"/>
      <c r="V222" s="79"/>
      <c r="W222" s="79"/>
      <c r="X222" s="79"/>
      <c r="Y222" s="79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232">
        <f>Прогноз!S67</f>
        <v>0</v>
      </c>
      <c r="AK222" s="232">
        <f>Прогноз!S149</f>
        <v>0</v>
      </c>
      <c r="AL222" s="232">
        <f>Прогноз!S231</f>
        <v>0</v>
      </c>
      <c r="AM222" s="232">
        <f>Прогноз!S313</f>
        <v>0</v>
      </c>
      <c r="AN222" s="232">
        <f>Прогноз!S395</f>
        <v>0</v>
      </c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</row>
    <row r="223" spans="1:60" ht="11.4" x14ac:dyDescent="0.2">
      <c r="A223" s="123" t="s">
        <v>109</v>
      </c>
      <c r="B223" s="254">
        <v>57</v>
      </c>
      <c r="C223" s="63" t="s">
        <v>53</v>
      </c>
      <c r="D223" s="232">
        <f t="shared" si="54"/>
        <v>0</v>
      </c>
      <c r="E223" s="232">
        <f t="shared" si="55"/>
        <v>0</v>
      </c>
      <c r="F223" s="232">
        <f t="shared" si="56"/>
        <v>0</v>
      </c>
      <c r="G223" s="232">
        <f t="shared" si="57"/>
        <v>0</v>
      </c>
      <c r="H223" s="232">
        <f t="shared" si="58"/>
        <v>0</v>
      </c>
      <c r="I223" s="63" t="s">
        <v>24</v>
      </c>
      <c r="J223" s="234">
        <f t="shared" si="59"/>
        <v>0</v>
      </c>
      <c r="K223" s="234" t="e">
        <f t="shared" si="60"/>
        <v>#DIV/0!</v>
      </c>
      <c r="L223" s="138">
        <f t="shared" si="61"/>
        <v>0</v>
      </c>
      <c r="M223" s="138">
        <f t="shared" si="62"/>
        <v>0</v>
      </c>
      <c r="N223" s="138">
        <f t="shared" si="63"/>
        <v>0</v>
      </c>
      <c r="O223" s="138">
        <f t="shared" si="64"/>
        <v>0</v>
      </c>
      <c r="P223" s="138">
        <f t="shared" si="65"/>
        <v>0</v>
      </c>
      <c r="Q223" s="236" t="e">
        <f t="shared" si="46"/>
        <v>#DIV/0!</v>
      </c>
      <c r="R223" s="79"/>
      <c r="S223" s="79" t="e">
        <f>Заявки!F65</f>
        <v>#DIV/0!</v>
      </c>
      <c r="T223" s="232">
        <f t="shared" si="47"/>
        <v>0</v>
      </c>
      <c r="U223" s="79"/>
      <c r="V223" s="79"/>
      <c r="W223" s="79"/>
      <c r="X223" s="79"/>
      <c r="Y223" s="79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232">
        <f>Прогноз!S68</f>
        <v>0</v>
      </c>
      <c r="AK223" s="232">
        <f>Прогноз!S150</f>
        <v>0</v>
      </c>
      <c r="AL223" s="232">
        <f>Прогноз!S232</f>
        <v>0</v>
      </c>
      <c r="AM223" s="232">
        <f>Прогноз!S314</f>
        <v>0</v>
      </c>
      <c r="AN223" s="232">
        <f>Прогноз!S396</f>
        <v>0</v>
      </c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</row>
    <row r="224" spans="1:60" ht="11.4" x14ac:dyDescent="0.2">
      <c r="A224" s="123" t="s">
        <v>109</v>
      </c>
      <c r="B224" s="254">
        <v>58</v>
      </c>
      <c r="C224" s="63" t="s">
        <v>53</v>
      </c>
      <c r="D224" s="232">
        <f t="shared" si="54"/>
        <v>0</v>
      </c>
      <c r="E224" s="232">
        <f t="shared" si="55"/>
        <v>0</v>
      </c>
      <c r="F224" s="232">
        <f t="shared" si="56"/>
        <v>0</v>
      </c>
      <c r="G224" s="232">
        <f t="shared" si="57"/>
        <v>0</v>
      </c>
      <c r="H224" s="232">
        <f t="shared" si="58"/>
        <v>0</v>
      </c>
      <c r="I224" s="63" t="s">
        <v>24</v>
      </c>
      <c r="J224" s="234">
        <f t="shared" si="59"/>
        <v>0</v>
      </c>
      <c r="K224" s="234" t="e">
        <f t="shared" si="60"/>
        <v>#DIV/0!</v>
      </c>
      <c r="L224" s="138">
        <f t="shared" si="61"/>
        <v>0</v>
      </c>
      <c r="M224" s="138">
        <f t="shared" si="62"/>
        <v>0</v>
      </c>
      <c r="N224" s="138">
        <f t="shared" si="63"/>
        <v>0</v>
      </c>
      <c r="O224" s="138">
        <f t="shared" si="64"/>
        <v>0</v>
      </c>
      <c r="P224" s="138">
        <f t="shared" si="65"/>
        <v>0</v>
      </c>
      <c r="Q224" s="236" t="e">
        <f t="shared" si="46"/>
        <v>#DIV/0!</v>
      </c>
      <c r="R224" s="79"/>
      <c r="S224" s="79" t="e">
        <f>Заявки!F66</f>
        <v>#DIV/0!</v>
      </c>
      <c r="T224" s="232">
        <f t="shared" si="47"/>
        <v>0</v>
      </c>
      <c r="U224" s="79"/>
      <c r="V224" s="79"/>
      <c r="W224" s="79"/>
      <c r="X224" s="79"/>
      <c r="Y224" s="79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232">
        <f>Прогноз!S69</f>
        <v>0</v>
      </c>
      <c r="AK224" s="232">
        <f>Прогноз!S151</f>
        <v>0</v>
      </c>
      <c r="AL224" s="232">
        <f>Прогноз!S233</f>
        <v>0</v>
      </c>
      <c r="AM224" s="232">
        <f>Прогноз!S315</f>
        <v>0</v>
      </c>
      <c r="AN224" s="232">
        <f>Прогноз!S397</f>
        <v>0</v>
      </c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</row>
    <row r="225" spans="1:60" ht="11.4" x14ac:dyDescent="0.2">
      <c r="A225" s="123" t="s">
        <v>109</v>
      </c>
      <c r="B225" s="254">
        <v>59</v>
      </c>
      <c r="C225" s="63" t="s">
        <v>53</v>
      </c>
      <c r="D225" s="232">
        <f t="shared" si="54"/>
        <v>0</v>
      </c>
      <c r="E225" s="232">
        <f t="shared" si="55"/>
        <v>0</v>
      </c>
      <c r="F225" s="232">
        <f t="shared" si="56"/>
        <v>0</v>
      </c>
      <c r="G225" s="232">
        <f t="shared" si="57"/>
        <v>0</v>
      </c>
      <c r="H225" s="232">
        <f t="shared" si="58"/>
        <v>0</v>
      </c>
      <c r="I225" s="63" t="s">
        <v>24</v>
      </c>
      <c r="J225" s="234">
        <f t="shared" si="59"/>
        <v>0</v>
      </c>
      <c r="K225" s="234" t="e">
        <f t="shared" si="60"/>
        <v>#DIV/0!</v>
      </c>
      <c r="L225" s="138">
        <f t="shared" si="61"/>
        <v>0</v>
      </c>
      <c r="M225" s="138">
        <f t="shared" si="62"/>
        <v>0</v>
      </c>
      <c r="N225" s="138">
        <f t="shared" si="63"/>
        <v>0</v>
      </c>
      <c r="O225" s="138">
        <f t="shared" si="64"/>
        <v>0</v>
      </c>
      <c r="P225" s="138">
        <f t="shared" si="65"/>
        <v>0</v>
      </c>
      <c r="Q225" s="236" t="e">
        <f t="shared" si="46"/>
        <v>#DIV/0!</v>
      </c>
      <c r="R225" s="79"/>
      <c r="S225" s="79" t="e">
        <f>Заявки!F67</f>
        <v>#DIV/0!</v>
      </c>
      <c r="T225" s="232">
        <f t="shared" si="47"/>
        <v>0</v>
      </c>
      <c r="U225" s="79"/>
      <c r="V225" s="79"/>
      <c r="W225" s="79"/>
      <c r="X225" s="79"/>
      <c r="Y225" s="79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232">
        <f>Прогноз!S70</f>
        <v>0</v>
      </c>
      <c r="AK225" s="232">
        <f>Прогноз!S152</f>
        <v>0</v>
      </c>
      <c r="AL225" s="232">
        <f>Прогноз!S234</f>
        <v>0</v>
      </c>
      <c r="AM225" s="232">
        <f>Прогноз!S316</f>
        <v>0</v>
      </c>
      <c r="AN225" s="232">
        <f>Прогноз!S398</f>
        <v>0</v>
      </c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</row>
    <row r="226" spans="1:60" ht="11.4" x14ac:dyDescent="0.2">
      <c r="A226" s="246" t="s">
        <v>109</v>
      </c>
      <c r="B226" s="257">
        <v>60</v>
      </c>
      <c r="C226" s="63" t="s">
        <v>54</v>
      </c>
      <c r="D226" s="233">
        <f t="shared" si="54"/>
        <v>0</v>
      </c>
      <c r="E226" s="233">
        <f t="shared" si="55"/>
        <v>0</v>
      </c>
      <c r="F226" s="233">
        <f t="shared" si="56"/>
        <v>0</v>
      </c>
      <c r="G226" s="233">
        <f t="shared" si="57"/>
        <v>0</v>
      </c>
      <c r="H226" s="233">
        <f t="shared" si="58"/>
        <v>0</v>
      </c>
      <c r="I226" s="143" t="s">
        <v>24</v>
      </c>
      <c r="J226" s="235">
        <f t="shared" si="59"/>
        <v>0</v>
      </c>
      <c r="K226" s="235" t="e">
        <f t="shared" si="60"/>
        <v>#DIV/0!</v>
      </c>
      <c r="L226" s="143">
        <f t="shared" si="61"/>
        <v>0</v>
      </c>
      <c r="M226" s="143">
        <f t="shared" si="62"/>
        <v>0</v>
      </c>
      <c r="N226" s="143">
        <f t="shared" si="63"/>
        <v>0</v>
      </c>
      <c r="O226" s="143">
        <f t="shared" si="64"/>
        <v>0</v>
      </c>
      <c r="P226" s="143">
        <f t="shared" si="65"/>
        <v>0</v>
      </c>
      <c r="Q226" s="237" t="e">
        <f t="shared" si="46"/>
        <v>#DIV/0!</v>
      </c>
      <c r="R226" s="80"/>
      <c r="S226" s="80" t="e">
        <f>Заявки!F68</f>
        <v>#DIV/0!</v>
      </c>
      <c r="T226" s="233">
        <f t="shared" si="47"/>
        <v>0</v>
      </c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233">
        <f>Прогноз!S71</f>
        <v>0</v>
      </c>
      <c r="AK226" s="233">
        <f>Прогноз!S153</f>
        <v>0</v>
      </c>
      <c r="AL226" s="233">
        <f>Прогноз!S235</f>
        <v>0</v>
      </c>
      <c r="AM226" s="233">
        <f>Прогноз!S317</f>
        <v>0</v>
      </c>
      <c r="AN226" s="233">
        <f>Прогноз!S399</f>
        <v>0</v>
      </c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</row>
    <row r="227" spans="1:60" ht="11.4" x14ac:dyDescent="0.2">
      <c r="A227" s="123" t="s">
        <v>109</v>
      </c>
      <c r="B227" s="252">
        <v>1</v>
      </c>
      <c r="C227" s="63" t="s">
        <v>53</v>
      </c>
      <c r="D227" s="232">
        <f>AO227-U227</f>
        <v>0</v>
      </c>
      <c r="E227" s="232">
        <f>AP227-V227</f>
        <v>0</v>
      </c>
      <c r="F227" s="232">
        <f>AQ227-W227</f>
        <v>0</v>
      </c>
      <c r="G227" s="232">
        <f>AR227-X227</f>
        <v>0</v>
      </c>
      <c r="H227" s="232">
        <f>AS227-Y227</f>
        <v>0</v>
      </c>
      <c r="I227" s="63" t="s">
        <v>29</v>
      </c>
      <c r="J227" s="234">
        <f t="shared" ref="J227:J286" si="66">SUMIF(D227:H227,"&gt;0")</f>
        <v>0</v>
      </c>
      <c r="K227" s="234" t="e">
        <f t="shared" si="60"/>
        <v>#DIV/0!</v>
      </c>
      <c r="L227" s="79">
        <f t="shared" ref="L227:L258" si="67">D227</f>
        <v>0</v>
      </c>
      <c r="M227" s="79">
        <f t="shared" ref="M227:M258" si="68">E227</f>
        <v>0</v>
      </c>
      <c r="N227" s="79">
        <f t="shared" ref="N227:N258" si="69">F227</f>
        <v>0</v>
      </c>
      <c r="O227" s="79">
        <f t="shared" ref="O227:O258" si="70">G227</f>
        <v>0</v>
      </c>
      <c r="P227" s="79">
        <f t="shared" ref="P227:P258" si="71">H227</f>
        <v>0</v>
      </c>
      <c r="Q227" s="236" t="e">
        <f t="shared" ref="Q227:Q286" si="72">R227+S227</f>
        <v>#DIV/0!</v>
      </c>
      <c r="R227" s="232" t="e">
        <f>Заявки!E9</f>
        <v>#DIV/0!</v>
      </c>
      <c r="S227" s="79"/>
      <c r="T227" s="232">
        <f t="shared" ref="T227:T286" si="73">U227+V227+W227+X227+Y227</f>
        <v>0</v>
      </c>
      <c r="U227" s="79"/>
      <c r="V227" s="79"/>
      <c r="W227" s="79"/>
      <c r="X227" s="79"/>
      <c r="Y227" s="79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232">
        <f>Прогноз!T12</f>
        <v>0</v>
      </c>
      <c r="AP227" s="232">
        <f>Прогноз!T94</f>
        <v>0</v>
      </c>
      <c r="AQ227" s="232">
        <f>Прогноз!T176</f>
        <v>0</v>
      </c>
      <c r="AR227" s="232">
        <f>Прогноз!T258</f>
        <v>0</v>
      </c>
      <c r="AS227" s="232">
        <f>Прогноз!T340</f>
        <v>0</v>
      </c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</row>
    <row r="228" spans="1:60" ht="11.4" x14ac:dyDescent="0.2">
      <c r="A228" s="123" t="s">
        <v>109</v>
      </c>
      <c r="B228" s="252">
        <v>2</v>
      </c>
      <c r="C228" s="63" t="s">
        <v>53</v>
      </c>
      <c r="D228" s="232">
        <f t="shared" ref="D228:D286" si="74">AO228-U228</f>
        <v>0</v>
      </c>
      <c r="E228" s="232">
        <f t="shared" ref="E228:E286" si="75">AP228-V228</f>
        <v>0</v>
      </c>
      <c r="F228" s="232">
        <f t="shared" ref="F228:F286" si="76">AQ228-W228</f>
        <v>0</v>
      </c>
      <c r="G228" s="232">
        <f t="shared" ref="G228:G286" si="77">AR228-X228</f>
        <v>0</v>
      </c>
      <c r="H228" s="232">
        <f t="shared" ref="H228:H286" si="78">AS228-Y228</f>
        <v>0</v>
      </c>
      <c r="I228" s="63" t="s">
        <v>29</v>
      </c>
      <c r="J228" s="234">
        <f t="shared" si="66"/>
        <v>0</v>
      </c>
      <c r="K228" s="234" t="e">
        <f t="shared" si="60"/>
        <v>#DIV/0!</v>
      </c>
      <c r="L228" s="138">
        <f t="shared" si="67"/>
        <v>0</v>
      </c>
      <c r="M228" s="138">
        <f t="shared" si="68"/>
        <v>0</v>
      </c>
      <c r="N228" s="138">
        <f t="shared" si="69"/>
        <v>0</v>
      </c>
      <c r="O228" s="138">
        <f t="shared" si="70"/>
        <v>0</v>
      </c>
      <c r="P228" s="138">
        <f t="shared" si="71"/>
        <v>0</v>
      </c>
      <c r="Q228" s="236" t="e">
        <f t="shared" si="72"/>
        <v>#DIV/0!</v>
      </c>
      <c r="R228" s="232" t="e">
        <f>Заявки!E10</f>
        <v>#DIV/0!</v>
      </c>
      <c r="S228" s="79"/>
      <c r="T228" s="232">
        <f t="shared" si="73"/>
        <v>0</v>
      </c>
      <c r="U228" s="79"/>
      <c r="V228" s="79"/>
      <c r="W228" s="79"/>
      <c r="X228" s="79"/>
      <c r="Y228" s="79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232">
        <f>Прогноз!T13</f>
        <v>0</v>
      </c>
      <c r="AP228" s="232">
        <f>Прогноз!T95</f>
        <v>0</v>
      </c>
      <c r="AQ228" s="232">
        <f>Прогноз!T177</f>
        <v>0</v>
      </c>
      <c r="AR228" s="232">
        <f>Прогноз!T259</f>
        <v>0</v>
      </c>
      <c r="AS228" s="232">
        <f>Прогноз!T341</f>
        <v>0</v>
      </c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</row>
    <row r="229" spans="1:60" ht="11.4" x14ac:dyDescent="0.2">
      <c r="A229" s="123" t="s">
        <v>109</v>
      </c>
      <c r="B229" s="252">
        <v>3</v>
      </c>
      <c r="C229" s="63" t="s">
        <v>53</v>
      </c>
      <c r="D229" s="232">
        <f t="shared" si="74"/>
        <v>0</v>
      </c>
      <c r="E229" s="232">
        <f t="shared" si="75"/>
        <v>0</v>
      </c>
      <c r="F229" s="232">
        <f t="shared" si="76"/>
        <v>0</v>
      </c>
      <c r="G229" s="232">
        <f t="shared" si="77"/>
        <v>0</v>
      </c>
      <c r="H229" s="232">
        <f t="shared" si="78"/>
        <v>0</v>
      </c>
      <c r="I229" s="63" t="s">
        <v>29</v>
      </c>
      <c r="J229" s="234">
        <f t="shared" si="66"/>
        <v>0</v>
      </c>
      <c r="K229" s="234" t="e">
        <f t="shared" si="60"/>
        <v>#DIV/0!</v>
      </c>
      <c r="L229" s="138">
        <f t="shared" si="67"/>
        <v>0</v>
      </c>
      <c r="M229" s="138">
        <f t="shared" si="68"/>
        <v>0</v>
      </c>
      <c r="N229" s="138">
        <f t="shared" si="69"/>
        <v>0</v>
      </c>
      <c r="O229" s="138">
        <f t="shared" si="70"/>
        <v>0</v>
      </c>
      <c r="P229" s="138">
        <f t="shared" si="71"/>
        <v>0</v>
      </c>
      <c r="Q229" s="236" t="e">
        <f t="shared" si="72"/>
        <v>#DIV/0!</v>
      </c>
      <c r="R229" s="232" t="e">
        <f>Заявки!E11</f>
        <v>#DIV/0!</v>
      </c>
      <c r="S229" s="79"/>
      <c r="T229" s="232">
        <f t="shared" si="73"/>
        <v>0</v>
      </c>
      <c r="U229" s="79"/>
      <c r="V229" s="79"/>
      <c r="W229" s="79"/>
      <c r="X229" s="79"/>
      <c r="Y229" s="79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232">
        <f>Прогноз!T14</f>
        <v>0</v>
      </c>
      <c r="AP229" s="232">
        <f>Прогноз!T96</f>
        <v>0</v>
      </c>
      <c r="AQ229" s="232">
        <f>Прогноз!T178</f>
        <v>0</v>
      </c>
      <c r="AR229" s="232">
        <f>Прогноз!T260</f>
        <v>0</v>
      </c>
      <c r="AS229" s="232">
        <f>Прогноз!T342</f>
        <v>0</v>
      </c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</row>
    <row r="230" spans="1:60" ht="11.4" x14ac:dyDescent="0.2">
      <c r="A230" s="123" t="s">
        <v>109</v>
      </c>
      <c r="B230" s="252">
        <v>4</v>
      </c>
      <c r="C230" s="63" t="s">
        <v>53</v>
      </c>
      <c r="D230" s="232">
        <f t="shared" si="74"/>
        <v>0</v>
      </c>
      <c r="E230" s="232">
        <f t="shared" si="75"/>
        <v>0</v>
      </c>
      <c r="F230" s="232">
        <f t="shared" si="76"/>
        <v>0</v>
      </c>
      <c r="G230" s="232">
        <f t="shared" si="77"/>
        <v>0</v>
      </c>
      <c r="H230" s="232">
        <f t="shared" si="78"/>
        <v>0</v>
      </c>
      <c r="I230" s="63" t="s">
        <v>29</v>
      </c>
      <c r="J230" s="234">
        <f t="shared" si="66"/>
        <v>0</v>
      </c>
      <c r="K230" s="234" t="e">
        <f t="shared" si="60"/>
        <v>#DIV/0!</v>
      </c>
      <c r="L230" s="138">
        <f t="shared" si="67"/>
        <v>0</v>
      </c>
      <c r="M230" s="138">
        <f t="shared" si="68"/>
        <v>0</v>
      </c>
      <c r="N230" s="138">
        <f t="shared" si="69"/>
        <v>0</v>
      </c>
      <c r="O230" s="138">
        <f t="shared" si="70"/>
        <v>0</v>
      </c>
      <c r="P230" s="138">
        <f t="shared" si="71"/>
        <v>0</v>
      </c>
      <c r="Q230" s="236" t="e">
        <f t="shared" si="72"/>
        <v>#DIV/0!</v>
      </c>
      <c r="R230" s="232" t="e">
        <f>Заявки!E12</f>
        <v>#DIV/0!</v>
      </c>
      <c r="S230" s="79"/>
      <c r="T230" s="232">
        <f t="shared" si="73"/>
        <v>0</v>
      </c>
      <c r="U230" s="79"/>
      <c r="V230" s="79"/>
      <c r="W230" s="79"/>
      <c r="X230" s="79"/>
      <c r="Y230" s="79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232">
        <f>Прогноз!T15</f>
        <v>0</v>
      </c>
      <c r="AP230" s="232">
        <f>Прогноз!T97</f>
        <v>0</v>
      </c>
      <c r="AQ230" s="232">
        <f>Прогноз!T179</f>
        <v>0</v>
      </c>
      <c r="AR230" s="232">
        <f>Прогноз!T261</f>
        <v>0</v>
      </c>
      <c r="AS230" s="232">
        <f>Прогноз!T343</f>
        <v>0</v>
      </c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</row>
    <row r="231" spans="1:60" ht="11.4" x14ac:dyDescent="0.2">
      <c r="A231" s="123" t="s">
        <v>109</v>
      </c>
      <c r="B231" s="252">
        <v>5</v>
      </c>
      <c r="C231" s="63" t="s">
        <v>53</v>
      </c>
      <c r="D231" s="232">
        <f t="shared" si="74"/>
        <v>0</v>
      </c>
      <c r="E231" s="232">
        <f t="shared" si="75"/>
        <v>0</v>
      </c>
      <c r="F231" s="232">
        <f t="shared" si="76"/>
        <v>0</v>
      </c>
      <c r="G231" s="232">
        <f t="shared" si="77"/>
        <v>0</v>
      </c>
      <c r="H231" s="232">
        <f t="shared" si="78"/>
        <v>0</v>
      </c>
      <c r="I231" s="63" t="s">
        <v>29</v>
      </c>
      <c r="J231" s="234">
        <f t="shared" si="66"/>
        <v>0</v>
      </c>
      <c r="K231" s="234" t="e">
        <f t="shared" si="60"/>
        <v>#DIV/0!</v>
      </c>
      <c r="L231" s="138">
        <f t="shared" si="67"/>
        <v>0</v>
      </c>
      <c r="M231" s="138">
        <f t="shared" si="68"/>
        <v>0</v>
      </c>
      <c r="N231" s="138">
        <f t="shared" si="69"/>
        <v>0</v>
      </c>
      <c r="O231" s="138">
        <f t="shared" si="70"/>
        <v>0</v>
      </c>
      <c r="P231" s="138">
        <f t="shared" si="71"/>
        <v>0</v>
      </c>
      <c r="Q231" s="236" t="e">
        <f t="shared" si="72"/>
        <v>#DIV/0!</v>
      </c>
      <c r="R231" s="232" t="e">
        <f>Заявки!E13</f>
        <v>#DIV/0!</v>
      </c>
      <c r="S231" s="79"/>
      <c r="T231" s="232">
        <f t="shared" si="73"/>
        <v>0</v>
      </c>
      <c r="U231" s="79"/>
      <c r="V231" s="79"/>
      <c r="W231" s="79"/>
      <c r="X231" s="79"/>
      <c r="Y231" s="79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232">
        <f>Прогноз!T16</f>
        <v>0</v>
      </c>
      <c r="AP231" s="232">
        <f>Прогноз!T98</f>
        <v>0</v>
      </c>
      <c r="AQ231" s="232">
        <f>Прогноз!T180</f>
        <v>0</v>
      </c>
      <c r="AR231" s="232">
        <f>Прогноз!T262</f>
        <v>0</v>
      </c>
      <c r="AS231" s="232">
        <f>Прогноз!T344</f>
        <v>0</v>
      </c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</row>
    <row r="232" spans="1:60" ht="11.4" x14ac:dyDescent="0.2">
      <c r="A232" s="123" t="s">
        <v>109</v>
      </c>
      <c r="B232" s="253">
        <v>6</v>
      </c>
      <c r="C232" s="63" t="s">
        <v>53</v>
      </c>
      <c r="D232" s="232">
        <f t="shared" si="74"/>
        <v>0</v>
      </c>
      <c r="E232" s="232">
        <f t="shared" si="75"/>
        <v>0</v>
      </c>
      <c r="F232" s="232">
        <f t="shared" si="76"/>
        <v>0</v>
      </c>
      <c r="G232" s="232">
        <f t="shared" si="77"/>
        <v>0</v>
      </c>
      <c r="H232" s="232">
        <f t="shared" si="78"/>
        <v>0</v>
      </c>
      <c r="I232" s="63" t="s">
        <v>29</v>
      </c>
      <c r="J232" s="234">
        <f t="shared" si="66"/>
        <v>0</v>
      </c>
      <c r="K232" s="234" t="e">
        <f t="shared" si="60"/>
        <v>#DIV/0!</v>
      </c>
      <c r="L232" s="138">
        <f t="shared" si="67"/>
        <v>0</v>
      </c>
      <c r="M232" s="138">
        <f t="shared" si="68"/>
        <v>0</v>
      </c>
      <c r="N232" s="138">
        <f t="shared" si="69"/>
        <v>0</v>
      </c>
      <c r="O232" s="138">
        <f t="shared" si="70"/>
        <v>0</v>
      </c>
      <c r="P232" s="138">
        <f t="shared" si="71"/>
        <v>0</v>
      </c>
      <c r="Q232" s="236" t="e">
        <f t="shared" si="72"/>
        <v>#DIV/0!</v>
      </c>
      <c r="R232" s="232" t="e">
        <f>Заявки!E96</f>
        <v>#DIV/0!</v>
      </c>
      <c r="S232" s="79"/>
      <c r="T232" s="232">
        <f t="shared" si="73"/>
        <v>0</v>
      </c>
      <c r="U232" s="79"/>
      <c r="V232" s="79"/>
      <c r="W232" s="79"/>
      <c r="X232" s="79"/>
      <c r="Y232" s="79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232">
        <f>Прогноз!T17</f>
        <v>0</v>
      </c>
      <c r="AP232" s="232">
        <f>Прогноз!T99</f>
        <v>0</v>
      </c>
      <c r="AQ232" s="232">
        <f>Прогноз!T181</f>
        <v>0</v>
      </c>
      <c r="AR232" s="232">
        <f>Прогноз!T263</f>
        <v>0</v>
      </c>
      <c r="AS232" s="232">
        <f>Прогноз!T345</f>
        <v>0</v>
      </c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</row>
    <row r="233" spans="1:60" ht="11.4" x14ac:dyDescent="0.2">
      <c r="A233" s="123" t="s">
        <v>109</v>
      </c>
      <c r="B233" s="252">
        <v>7</v>
      </c>
      <c r="C233" s="63" t="s">
        <v>53</v>
      </c>
      <c r="D233" s="232">
        <f t="shared" si="74"/>
        <v>0</v>
      </c>
      <c r="E233" s="232">
        <f t="shared" si="75"/>
        <v>0</v>
      </c>
      <c r="F233" s="232">
        <f t="shared" si="76"/>
        <v>0</v>
      </c>
      <c r="G233" s="232">
        <f t="shared" si="77"/>
        <v>0</v>
      </c>
      <c r="H233" s="232">
        <f t="shared" si="78"/>
        <v>0</v>
      </c>
      <c r="I233" s="63" t="s">
        <v>29</v>
      </c>
      <c r="J233" s="234">
        <f t="shared" si="66"/>
        <v>0</v>
      </c>
      <c r="K233" s="234" t="e">
        <f t="shared" si="60"/>
        <v>#DIV/0!</v>
      </c>
      <c r="L233" s="138">
        <f t="shared" si="67"/>
        <v>0</v>
      </c>
      <c r="M233" s="138">
        <f t="shared" si="68"/>
        <v>0</v>
      </c>
      <c r="N233" s="138">
        <f t="shared" si="69"/>
        <v>0</v>
      </c>
      <c r="O233" s="138">
        <f t="shared" si="70"/>
        <v>0</v>
      </c>
      <c r="P233" s="138">
        <f t="shared" si="71"/>
        <v>0</v>
      </c>
      <c r="Q233" s="236" t="e">
        <f t="shared" si="72"/>
        <v>#DIV/0!</v>
      </c>
      <c r="R233" s="232" t="e">
        <f>Заявки!E97</f>
        <v>#DIV/0!</v>
      </c>
      <c r="S233" s="79"/>
      <c r="T233" s="232">
        <f t="shared" si="73"/>
        <v>0</v>
      </c>
      <c r="U233" s="79"/>
      <c r="V233" s="79"/>
      <c r="W233" s="79"/>
      <c r="X233" s="79"/>
      <c r="Y233" s="79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232">
        <f>Прогноз!T18</f>
        <v>0</v>
      </c>
      <c r="AP233" s="232">
        <f>Прогноз!T100</f>
        <v>0</v>
      </c>
      <c r="AQ233" s="232">
        <f>Прогноз!T182</f>
        <v>0</v>
      </c>
      <c r="AR233" s="232">
        <f>Прогноз!T264</f>
        <v>0</v>
      </c>
      <c r="AS233" s="232">
        <f>Прогноз!T346</f>
        <v>0</v>
      </c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</row>
    <row r="234" spans="1:60" ht="11.4" x14ac:dyDescent="0.2">
      <c r="A234" s="123" t="s">
        <v>109</v>
      </c>
      <c r="B234" s="252">
        <v>8</v>
      </c>
      <c r="C234" s="63" t="s">
        <v>53</v>
      </c>
      <c r="D234" s="232">
        <f t="shared" si="74"/>
        <v>0</v>
      </c>
      <c r="E234" s="232">
        <f t="shared" si="75"/>
        <v>0</v>
      </c>
      <c r="F234" s="232">
        <f t="shared" si="76"/>
        <v>0</v>
      </c>
      <c r="G234" s="232">
        <f t="shared" si="77"/>
        <v>0</v>
      </c>
      <c r="H234" s="232">
        <f t="shared" si="78"/>
        <v>0</v>
      </c>
      <c r="I234" s="63" t="s">
        <v>29</v>
      </c>
      <c r="J234" s="234">
        <f t="shared" si="66"/>
        <v>0</v>
      </c>
      <c r="K234" s="234" t="e">
        <f t="shared" si="60"/>
        <v>#DIV/0!</v>
      </c>
      <c r="L234" s="138">
        <f t="shared" si="67"/>
        <v>0</v>
      </c>
      <c r="M234" s="138">
        <f t="shared" si="68"/>
        <v>0</v>
      </c>
      <c r="N234" s="138">
        <f t="shared" si="69"/>
        <v>0</v>
      </c>
      <c r="O234" s="138">
        <f t="shared" si="70"/>
        <v>0</v>
      </c>
      <c r="P234" s="138">
        <f t="shared" si="71"/>
        <v>0</v>
      </c>
      <c r="Q234" s="236" t="e">
        <f t="shared" si="72"/>
        <v>#DIV/0!</v>
      </c>
      <c r="R234" s="232" t="e">
        <f>Заявки!E98</f>
        <v>#DIV/0!</v>
      </c>
      <c r="S234" s="79"/>
      <c r="T234" s="232">
        <f t="shared" si="73"/>
        <v>0</v>
      </c>
      <c r="U234" s="79"/>
      <c r="V234" s="79"/>
      <c r="W234" s="79"/>
      <c r="X234" s="79"/>
      <c r="Y234" s="79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232">
        <f>Прогноз!T19</f>
        <v>0</v>
      </c>
      <c r="AP234" s="232">
        <f>Прогноз!T101</f>
        <v>0</v>
      </c>
      <c r="AQ234" s="232">
        <f>Прогноз!T183</f>
        <v>0</v>
      </c>
      <c r="AR234" s="232">
        <f>Прогноз!T265</f>
        <v>0</v>
      </c>
      <c r="AS234" s="232">
        <f>Прогноз!T347</f>
        <v>0</v>
      </c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</row>
    <row r="235" spans="1:60" ht="11.4" x14ac:dyDescent="0.2">
      <c r="A235" s="123" t="s">
        <v>109</v>
      </c>
      <c r="B235" s="252">
        <v>9</v>
      </c>
      <c r="C235" s="63" t="s">
        <v>53</v>
      </c>
      <c r="D235" s="232">
        <f t="shared" si="74"/>
        <v>0</v>
      </c>
      <c r="E235" s="232">
        <f t="shared" si="75"/>
        <v>0</v>
      </c>
      <c r="F235" s="232">
        <f t="shared" si="76"/>
        <v>0</v>
      </c>
      <c r="G235" s="232">
        <f t="shared" si="77"/>
        <v>0</v>
      </c>
      <c r="H235" s="232">
        <f t="shared" si="78"/>
        <v>0</v>
      </c>
      <c r="I235" s="63" t="s">
        <v>29</v>
      </c>
      <c r="J235" s="234">
        <f t="shared" si="66"/>
        <v>0</v>
      </c>
      <c r="K235" s="234" t="e">
        <f t="shared" si="60"/>
        <v>#DIV/0!</v>
      </c>
      <c r="L235" s="138">
        <f t="shared" si="67"/>
        <v>0</v>
      </c>
      <c r="M235" s="138">
        <f t="shared" si="68"/>
        <v>0</v>
      </c>
      <c r="N235" s="138">
        <f t="shared" si="69"/>
        <v>0</v>
      </c>
      <c r="O235" s="138">
        <f t="shared" si="70"/>
        <v>0</v>
      </c>
      <c r="P235" s="138">
        <f t="shared" si="71"/>
        <v>0</v>
      </c>
      <c r="Q235" s="236" t="e">
        <f t="shared" si="72"/>
        <v>#DIV/0!</v>
      </c>
      <c r="R235" s="232" t="e">
        <f>Заявки!E99</f>
        <v>#DIV/0!</v>
      </c>
      <c r="S235" s="79"/>
      <c r="T235" s="232">
        <f t="shared" si="73"/>
        <v>0</v>
      </c>
      <c r="U235" s="79"/>
      <c r="V235" s="79"/>
      <c r="W235" s="79"/>
      <c r="X235" s="79"/>
      <c r="Y235" s="79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232">
        <f>Прогноз!T20</f>
        <v>0</v>
      </c>
      <c r="AP235" s="232">
        <f>Прогноз!T102</f>
        <v>0</v>
      </c>
      <c r="AQ235" s="232">
        <f>Прогноз!T184</f>
        <v>0</v>
      </c>
      <c r="AR235" s="232">
        <f>Прогноз!T266</f>
        <v>0</v>
      </c>
      <c r="AS235" s="232">
        <f>Прогноз!T348</f>
        <v>0</v>
      </c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</row>
    <row r="236" spans="1:60" ht="11.4" x14ac:dyDescent="0.2">
      <c r="A236" s="123" t="s">
        <v>109</v>
      </c>
      <c r="B236" s="252">
        <v>10</v>
      </c>
      <c r="C236" s="63" t="s">
        <v>53</v>
      </c>
      <c r="D236" s="232">
        <f t="shared" si="74"/>
        <v>0</v>
      </c>
      <c r="E236" s="232">
        <f t="shared" si="75"/>
        <v>0</v>
      </c>
      <c r="F236" s="232">
        <f t="shared" si="76"/>
        <v>0</v>
      </c>
      <c r="G236" s="232">
        <f t="shared" si="77"/>
        <v>0</v>
      </c>
      <c r="H236" s="232">
        <f t="shared" si="78"/>
        <v>0</v>
      </c>
      <c r="I236" s="63" t="s">
        <v>29</v>
      </c>
      <c r="J236" s="234">
        <f t="shared" si="66"/>
        <v>0</v>
      </c>
      <c r="K236" s="234" t="e">
        <f t="shared" si="60"/>
        <v>#DIV/0!</v>
      </c>
      <c r="L236" s="138">
        <f t="shared" si="67"/>
        <v>0</v>
      </c>
      <c r="M236" s="138">
        <f t="shared" si="68"/>
        <v>0</v>
      </c>
      <c r="N236" s="138">
        <f t="shared" si="69"/>
        <v>0</v>
      </c>
      <c r="O236" s="138">
        <f t="shared" si="70"/>
        <v>0</v>
      </c>
      <c r="P236" s="138">
        <f t="shared" si="71"/>
        <v>0</v>
      </c>
      <c r="Q236" s="236" t="e">
        <f t="shared" si="72"/>
        <v>#DIV/0!</v>
      </c>
      <c r="R236" s="232" t="e">
        <f>Заявки!E100</f>
        <v>#DIV/0!</v>
      </c>
      <c r="S236" s="79"/>
      <c r="T236" s="232">
        <f t="shared" si="73"/>
        <v>0</v>
      </c>
      <c r="U236" s="79"/>
      <c r="V236" s="79"/>
      <c r="W236" s="79"/>
      <c r="X236" s="79"/>
      <c r="Y236" s="79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232">
        <f>Прогноз!T21</f>
        <v>0</v>
      </c>
      <c r="AP236" s="232">
        <f>Прогноз!T103</f>
        <v>0</v>
      </c>
      <c r="AQ236" s="232">
        <f>Прогноз!T185</f>
        <v>0</v>
      </c>
      <c r="AR236" s="232">
        <f>Прогноз!T267</f>
        <v>0</v>
      </c>
      <c r="AS236" s="232">
        <f>Прогноз!T349</f>
        <v>0</v>
      </c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</row>
    <row r="237" spans="1:60" ht="11.4" x14ac:dyDescent="0.2">
      <c r="A237" s="123" t="s">
        <v>109</v>
      </c>
      <c r="B237" s="252">
        <v>11</v>
      </c>
      <c r="C237" s="63" t="s">
        <v>53</v>
      </c>
      <c r="D237" s="232">
        <f t="shared" si="74"/>
        <v>0</v>
      </c>
      <c r="E237" s="232">
        <f t="shared" si="75"/>
        <v>0</v>
      </c>
      <c r="F237" s="232">
        <f t="shared" si="76"/>
        <v>0</v>
      </c>
      <c r="G237" s="232">
        <f t="shared" si="77"/>
        <v>0</v>
      </c>
      <c r="H237" s="232">
        <f t="shared" si="78"/>
        <v>0</v>
      </c>
      <c r="I237" s="63" t="s">
        <v>29</v>
      </c>
      <c r="J237" s="234">
        <f t="shared" si="66"/>
        <v>0</v>
      </c>
      <c r="K237" s="234" t="e">
        <f t="shared" si="60"/>
        <v>#DIV/0!</v>
      </c>
      <c r="L237" s="138">
        <f t="shared" si="67"/>
        <v>0</v>
      </c>
      <c r="M237" s="138">
        <f t="shared" si="68"/>
        <v>0</v>
      </c>
      <c r="N237" s="138">
        <f t="shared" si="69"/>
        <v>0</v>
      </c>
      <c r="O237" s="138">
        <f t="shared" si="70"/>
        <v>0</v>
      </c>
      <c r="P237" s="138">
        <f t="shared" si="71"/>
        <v>0</v>
      </c>
      <c r="Q237" s="236" t="e">
        <f t="shared" si="72"/>
        <v>#DIV/0!</v>
      </c>
      <c r="R237" s="232" t="e">
        <f>Заявки!E101</f>
        <v>#DIV/0!</v>
      </c>
      <c r="S237" s="79"/>
      <c r="T237" s="232">
        <f t="shared" si="73"/>
        <v>0</v>
      </c>
      <c r="U237" s="79"/>
      <c r="V237" s="79"/>
      <c r="W237" s="79"/>
      <c r="X237" s="79"/>
      <c r="Y237" s="79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232">
        <f>Прогноз!T22</f>
        <v>0</v>
      </c>
      <c r="AP237" s="232">
        <f>Прогноз!T104</f>
        <v>0</v>
      </c>
      <c r="AQ237" s="232">
        <f>Прогноз!T186</f>
        <v>0</v>
      </c>
      <c r="AR237" s="232">
        <f>Прогноз!T268</f>
        <v>0</v>
      </c>
      <c r="AS237" s="232">
        <f>Прогноз!T350</f>
        <v>0</v>
      </c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</row>
    <row r="238" spans="1:60" ht="11.4" x14ac:dyDescent="0.2">
      <c r="A238" s="123" t="s">
        <v>109</v>
      </c>
      <c r="B238" s="252">
        <v>12</v>
      </c>
      <c r="C238" s="63" t="s">
        <v>53</v>
      </c>
      <c r="D238" s="232">
        <f t="shared" si="74"/>
        <v>0</v>
      </c>
      <c r="E238" s="232">
        <f t="shared" si="75"/>
        <v>0</v>
      </c>
      <c r="F238" s="232">
        <f t="shared" si="76"/>
        <v>0</v>
      </c>
      <c r="G238" s="232">
        <f t="shared" si="77"/>
        <v>0</v>
      </c>
      <c r="H238" s="232">
        <f t="shared" si="78"/>
        <v>0</v>
      </c>
      <c r="I238" s="63" t="s">
        <v>29</v>
      </c>
      <c r="J238" s="234">
        <f t="shared" si="66"/>
        <v>0</v>
      </c>
      <c r="K238" s="234" t="e">
        <f t="shared" si="60"/>
        <v>#DIV/0!</v>
      </c>
      <c r="L238" s="138">
        <f t="shared" si="67"/>
        <v>0</v>
      </c>
      <c r="M238" s="138">
        <f t="shared" si="68"/>
        <v>0</v>
      </c>
      <c r="N238" s="138">
        <f t="shared" si="69"/>
        <v>0</v>
      </c>
      <c r="O238" s="138">
        <f t="shared" si="70"/>
        <v>0</v>
      </c>
      <c r="P238" s="138">
        <f t="shared" si="71"/>
        <v>0</v>
      </c>
      <c r="Q238" s="236" t="e">
        <f t="shared" si="72"/>
        <v>#DIV/0!</v>
      </c>
      <c r="R238" s="232" t="e">
        <f>Заявки!E102</f>
        <v>#DIV/0!</v>
      </c>
      <c r="S238" s="79"/>
      <c r="T238" s="232">
        <f t="shared" si="73"/>
        <v>0</v>
      </c>
      <c r="U238" s="79"/>
      <c r="V238" s="79"/>
      <c r="W238" s="79"/>
      <c r="X238" s="79"/>
      <c r="Y238" s="79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232">
        <f>Прогноз!T23</f>
        <v>0</v>
      </c>
      <c r="AP238" s="232">
        <f>Прогноз!T105</f>
        <v>0</v>
      </c>
      <c r="AQ238" s="232">
        <f>Прогноз!T187</f>
        <v>0</v>
      </c>
      <c r="AR238" s="232">
        <f>Прогноз!T269</f>
        <v>0</v>
      </c>
      <c r="AS238" s="232">
        <f>Прогноз!T351</f>
        <v>0</v>
      </c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</row>
    <row r="239" spans="1:60" ht="11.4" x14ac:dyDescent="0.2">
      <c r="A239" s="123" t="s">
        <v>109</v>
      </c>
      <c r="B239" s="252">
        <v>13</v>
      </c>
      <c r="C239" s="63" t="s">
        <v>53</v>
      </c>
      <c r="D239" s="232">
        <f t="shared" si="74"/>
        <v>0</v>
      </c>
      <c r="E239" s="232">
        <f t="shared" si="75"/>
        <v>0</v>
      </c>
      <c r="F239" s="232">
        <f t="shared" si="76"/>
        <v>0</v>
      </c>
      <c r="G239" s="232">
        <f t="shared" si="77"/>
        <v>0</v>
      </c>
      <c r="H239" s="232">
        <f t="shared" si="78"/>
        <v>0</v>
      </c>
      <c r="I239" s="63" t="s">
        <v>29</v>
      </c>
      <c r="J239" s="234">
        <f t="shared" si="66"/>
        <v>0</v>
      </c>
      <c r="K239" s="234" t="e">
        <f t="shared" si="60"/>
        <v>#DIV/0!</v>
      </c>
      <c r="L239" s="138">
        <f t="shared" si="67"/>
        <v>0</v>
      </c>
      <c r="M239" s="138">
        <f t="shared" si="68"/>
        <v>0</v>
      </c>
      <c r="N239" s="138">
        <f t="shared" si="69"/>
        <v>0</v>
      </c>
      <c r="O239" s="138">
        <f t="shared" si="70"/>
        <v>0</v>
      </c>
      <c r="P239" s="138">
        <f t="shared" si="71"/>
        <v>0</v>
      </c>
      <c r="Q239" s="236" t="e">
        <f t="shared" si="72"/>
        <v>#DIV/0!</v>
      </c>
      <c r="R239" s="232" t="e">
        <f>Заявки!E103</f>
        <v>#DIV/0!</v>
      </c>
      <c r="S239" s="79"/>
      <c r="T239" s="232">
        <f t="shared" si="73"/>
        <v>0</v>
      </c>
      <c r="U239" s="79"/>
      <c r="V239" s="79"/>
      <c r="W239" s="79"/>
      <c r="X239" s="79"/>
      <c r="Y239" s="79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232">
        <f>Прогноз!T24</f>
        <v>0</v>
      </c>
      <c r="AP239" s="232">
        <f>Прогноз!T106</f>
        <v>0</v>
      </c>
      <c r="AQ239" s="232">
        <f>Прогноз!T188</f>
        <v>0</v>
      </c>
      <c r="AR239" s="232">
        <f>Прогноз!T270</f>
        <v>0</v>
      </c>
      <c r="AS239" s="232">
        <f>Прогноз!T352</f>
        <v>0</v>
      </c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</row>
    <row r="240" spans="1:60" ht="11.4" x14ac:dyDescent="0.2">
      <c r="A240" s="123" t="s">
        <v>109</v>
      </c>
      <c r="B240" s="252">
        <v>14</v>
      </c>
      <c r="C240" s="63" t="s">
        <v>53</v>
      </c>
      <c r="D240" s="232">
        <f t="shared" si="74"/>
        <v>0</v>
      </c>
      <c r="E240" s="232">
        <f t="shared" si="75"/>
        <v>0</v>
      </c>
      <c r="F240" s="232">
        <f t="shared" si="76"/>
        <v>0</v>
      </c>
      <c r="G240" s="232">
        <f t="shared" si="77"/>
        <v>0</v>
      </c>
      <c r="H240" s="232">
        <f t="shared" si="78"/>
        <v>0</v>
      </c>
      <c r="I240" s="63" t="s">
        <v>29</v>
      </c>
      <c r="J240" s="234">
        <f t="shared" si="66"/>
        <v>0</v>
      </c>
      <c r="K240" s="234" t="e">
        <f t="shared" si="60"/>
        <v>#DIV/0!</v>
      </c>
      <c r="L240" s="138">
        <f t="shared" si="67"/>
        <v>0</v>
      </c>
      <c r="M240" s="138">
        <f t="shared" si="68"/>
        <v>0</v>
      </c>
      <c r="N240" s="138">
        <f t="shared" si="69"/>
        <v>0</v>
      </c>
      <c r="O240" s="138">
        <f t="shared" si="70"/>
        <v>0</v>
      </c>
      <c r="P240" s="138">
        <f t="shared" si="71"/>
        <v>0</v>
      </c>
      <c r="Q240" s="236" t="e">
        <f t="shared" si="72"/>
        <v>#DIV/0!</v>
      </c>
      <c r="R240" s="232" t="e">
        <f>Заявки!E104</f>
        <v>#DIV/0!</v>
      </c>
      <c r="S240" s="79"/>
      <c r="T240" s="232">
        <f t="shared" si="73"/>
        <v>0</v>
      </c>
      <c r="U240" s="79"/>
      <c r="V240" s="79"/>
      <c r="W240" s="79"/>
      <c r="X240" s="79"/>
      <c r="Y240" s="79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232">
        <f>Прогноз!T25</f>
        <v>0</v>
      </c>
      <c r="AP240" s="232">
        <f>Прогноз!T107</f>
        <v>0</v>
      </c>
      <c r="AQ240" s="232">
        <f>Прогноз!T189</f>
        <v>0</v>
      </c>
      <c r="AR240" s="232">
        <f>Прогноз!T271</f>
        <v>0</v>
      </c>
      <c r="AS240" s="232">
        <f>Прогноз!T353</f>
        <v>0</v>
      </c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</row>
    <row r="241" spans="1:60" ht="11.4" x14ac:dyDescent="0.2">
      <c r="A241" s="123" t="s">
        <v>109</v>
      </c>
      <c r="B241" s="252">
        <v>15</v>
      </c>
      <c r="C241" s="63" t="s">
        <v>53</v>
      </c>
      <c r="D241" s="232">
        <f t="shared" si="74"/>
        <v>0</v>
      </c>
      <c r="E241" s="232">
        <f t="shared" si="75"/>
        <v>0</v>
      </c>
      <c r="F241" s="232">
        <f t="shared" si="76"/>
        <v>0</v>
      </c>
      <c r="G241" s="232">
        <f t="shared" si="77"/>
        <v>0</v>
      </c>
      <c r="H241" s="232">
        <f t="shared" si="78"/>
        <v>0</v>
      </c>
      <c r="I241" s="63" t="s">
        <v>29</v>
      </c>
      <c r="J241" s="234">
        <f t="shared" si="66"/>
        <v>0</v>
      </c>
      <c r="K241" s="234" t="e">
        <f t="shared" si="60"/>
        <v>#DIV/0!</v>
      </c>
      <c r="L241" s="138">
        <f t="shared" si="67"/>
        <v>0</v>
      </c>
      <c r="M241" s="138">
        <f t="shared" si="68"/>
        <v>0</v>
      </c>
      <c r="N241" s="138">
        <f t="shared" si="69"/>
        <v>0</v>
      </c>
      <c r="O241" s="138">
        <f t="shared" si="70"/>
        <v>0</v>
      </c>
      <c r="P241" s="138">
        <f t="shared" si="71"/>
        <v>0</v>
      </c>
      <c r="Q241" s="236" t="e">
        <f t="shared" si="72"/>
        <v>#DIV/0!</v>
      </c>
      <c r="R241" s="232" t="e">
        <f>Заявки!E105</f>
        <v>#DIV/0!</v>
      </c>
      <c r="S241" s="79"/>
      <c r="T241" s="232">
        <f t="shared" si="73"/>
        <v>0</v>
      </c>
      <c r="U241" s="79"/>
      <c r="V241" s="79"/>
      <c r="W241" s="79"/>
      <c r="X241" s="79"/>
      <c r="Y241" s="79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232">
        <f>Прогноз!T26</f>
        <v>0</v>
      </c>
      <c r="AP241" s="232">
        <f>Прогноз!T108</f>
        <v>0</v>
      </c>
      <c r="AQ241" s="232">
        <f>Прогноз!T190</f>
        <v>0</v>
      </c>
      <c r="AR241" s="232">
        <f>Прогноз!T272</f>
        <v>0</v>
      </c>
      <c r="AS241" s="232">
        <f>Прогноз!T354</f>
        <v>0</v>
      </c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</row>
    <row r="242" spans="1:60" ht="11.4" x14ac:dyDescent="0.2">
      <c r="A242" s="123" t="s">
        <v>109</v>
      </c>
      <c r="B242" s="252">
        <v>16</v>
      </c>
      <c r="C242" s="63" t="s">
        <v>53</v>
      </c>
      <c r="D242" s="232">
        <f t="shared" si="74"/>
        <v>0</v>
      </c>
      <c r="E242" s="232">
        <f t="shared" si="75"/>
        <v>0</v>
      </c>
      <c r="F242" s="232">
        <f t="shared" si="76"/>
        <v>0</v>
      </c>
      <c r="G242" s="232">
        <f t="shared" si="77"/>
        <v>0</v>
      </c>
      <c r="H242" s="232">
        <f t="shared" si="78"/>
        <v>0</v>
      </c>
      <c r="I242" s="63" t="s">
        <v>29</v>
      </c>
      <c r="J242" s="234">
        <f t="shared" si="66"/>
        <v>0</v>
      </c>
      <c r="K242" s="234" t="e">
        <f t="shared" si="60"/>
        <v>#DIV/0!</v>
      </c>
      <c r="L242" s="138">
        <f t="shared" si="67"/>
        <v>0</v>
      </c>
      <c r="M242" s="138">
        <f t="shared" si="68"/>
        <v>0</v>
      </c>
      <c r="N242" s="138">
        <f t="shared" si="69"/>
        <v>0</v>
      </c>
      <c r="O242" s="138">
        <f t="shared" si="70"/>
        <v>0</v>
      </c>
      <c r="P242" s="138">
        <f t="shared" si="71"/>
        <v>0</v>
      </c>
      <c r="Q242" s="236" t="e">
        <f t="shared" si="72"/>
        <v>#DIV/0!</v>
      </c>
      <c r="R242" s="232" t="e">
        <f>Заявки!E106</f>
        <v>#DIV/0!</v>
      </c>
      <c r="S242" s="79"/>
      <c r="T242" s="232">
        <f t="shared" si="73"/>
        <v>0</v>
      </c>
      <c r="U242" s="79"/>
      <c r="V242" s="79"/>
      <c r="W242" s="79"/>
      <c r="X242" s="79"/>
      <c r="Y242" s="79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232">
        <f>Прогноз!T27</f>
        <v>0</v>
      </c>
      <c r="AP242" s="232">
        <f>Прогноз!T109</f>
        <v>0</v>
      </c>
      <c r="AQ242" s="232">
        <f>Прогноз!T191</f>
        <v>0</v>
      </c>
      <c r="AR242" s="232">
        <f>Прогноз!T273</f>
        <v>0</v>
      </c>
      <c r="AS242" s="232">
        <f>Прогноз!T355</f>
        <v>0</v>
      </c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</row>
    <row r="243" spans="1:60" ht="11.4" x14ac:dyDescent="0.2">
      <c r="A243" s="123" t="s">
        <v>109</v>
      </c>
      <c r="B243" s="252">
        <v>17</v>
      </c>
      <c r="C243" s="63" t="s">
        <v>53</v>
      </c>
      <c r="D243" s="232">
        <f t="shared" si="74"/>
        <v>0</v>
      </c>
      <c r="E243" s="232">
        <f t="shared" si="75"/>
        <v>0</v>
      </c>
      <c r="F243" s="232">
        <f t="shared" si="76"/>
        <v>0</v>
      </c>
      <c r="G243" s="232">
        <f t="shared" si="77"/>
        <v>0</v>
      </c>
      <c r="H243" s="232">
        <f t="shared" si="78"/>
        <v>0</v>
      </c>
      <c r="I243" s="63" t="s">
        <v>29</v>
      </c>
      <c r="J243" s="234">
        <f t="shared" si="66"/>
        <v>0</v>
      </c>
      <c r="K243" s="234" t="e">
        <f t="shared" si="60"/>
        <v>#DIV/0!</v>
      </c>
      <c r="L243" s="138">
        <f t="shared" si="67"/>
        <v>0</v>
      </c>
      <c r="M243" s="138">
        <f t="shared" si="68"/>
        <v>0</v>
      </c>
      <c r="N243" s="138">
        <f t="shared" si="69"/>
        <v>0</v>
      </c>
      <c r="O243" s="138">
        <f t="shared" si="70"/>
        <v>0</v>
      </c>
      <c r="P243" s="138">
        <f t="shared" si="71"/>
        <v>0</v>
      </c>
      <c r="Q243" s="236" t="e">
        <f t="shared" si="72"/>
        <v>#DIV/0!</v>
      </c>
      <c r="R243" s="232" t="e">
        <f>Заявки!E107</f>
        <v>#DIV/0!</v>
      </c>
      <c r="S243" s="79"/>
      <c r="T243" s="232">
        <f t="shared" si="73"/>
        <v>0</v>
      </c>
      <c r="U243" s="79"/>
      <c r="V243" s="79"/>
      <c r="W243" s="79"/>
      <c r="X243" s="79"/>
      <c r="Y243" s="79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232">
        <f>Прогноз!T28</f>
        <v>0</v>
      </c>
      <c r="AP243" s="232">
        <f>Прогноз!T110</f>
        <v>0</v>
      </c>
      <c r="AQ243" s="232">
        <f>Прогноз!T192</f>
        <v>0</v>
      </c>
      <c r="AR243" s="232">
        <f>Прогноз!T274</f>
        <v>0</v>
      </c>
      <c r="AS243" s="232">
        <f>Прогноз!T356</f>
        <v>0</v>
      </c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</row>
    <row r="244" spans="1:60" ht="11.4" x14ac:dyDescent="0.2">
      <c r="A244" s="123" t="s">
        <v>109</v>
      </c>
      <c r="B244" s="252">
        <v>18</v>
      </c>
      <c r="C244" s="63" t="s">
        <v>53</v>
      </c>
      <c r="D244" s="232">
        <f t="shared" si="74"/>
        <v>0</v>
      </c>
      <c r="E244" s="232">
        <f t="shared" si="75"/>
        <v>0</v>
      </c>
      <c r="F244" s="232">
        <f t="shared" si="76"/>
        <v>0</v>
      </c>
      <c r="G244" s="232">
        <f t="shared" si="77"/>
        <v>0</v>
      </c>
      <c r="H244" s="232">
        <f t="shared" si="78"/>
        <v>0</v>
      </c>
      <c r="I244" s="63" t="s">
        <v>29</v>
      </c>
      <c r="J244" s="234">
        <f t="shared" si="66"/>
        <v>0</v>
      </c>
      <c r="K244" s="234" t="e">
        <f t="shared" si="60"/>
        <v>#DIV/0!</v>
      </c>
      <c r="L244" s="138">
        <f t="shared" si="67"/>
        <v>0</v>
      </c>
      <c r="M244" s="138">
        <f t="shared" si="68"/>
        <v>0</v>
      </c>
      <c r="N244" s="138">
        <f t="shared" si="69"/>
        <v>0</v>
      </c>
      <c r="O244" s="138">
        <f t="shared" si="70"/>
        <v>0</v>
      </c>
      <c r="P244" s="138">
        <f t="shared" si="71"/>
        <v>0</v>
      </c>
      <c r="Q244" s="236" t="e">
        <f t="shared" si="72"/>
        <v>#DIV/0!</v>
      </c>
      <c r="R244" s="232" t="e">
        <f>Заявки!E108</f>
        <v>#DIV/0!</v>
      </c>
      <c r="S244" s="79"/>
      <c r="T244" s="232">
        <f t="shared" si="73"/>
        <v>0</v>
      </c>
      <c r="U244" s="79"/>
      <c r="V244" s="79"/>
      <c r="W244" s="79"/>
      <c r="X244" s="79"/>
      <c r="Y244" s="79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232">
        <f>Прогноз!T29</f>
        <v>0</v>
      </c>
      <c r="AP244" s="232">
        <f>Прогноз!T111</f>
        <v>0</v>
      </c>
      <c r="AQ244" s="232">
        <f>Прогноз!T193</f>
        <v>0</v>
      </c>
      <c r="AR244" s="232">
        <f>Прогноз!T275</f>
        <v>0</v>
      </c>
      <c r="AS244" s="232">
        <f>Прогноз!T357</f>
        <v>0</v>
      </c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</row>
    <row r="245" spans="1:60" ht="11.4" x14ac:dyDescent="0.2">
      <c r="A245" s="123" t="s">
        <v>109</v>
      </c>
      <c r="B245" s="254">
        <v>19</v>
      </c>
      <c r="C245" s="63" t="s">
        <v>53</v>
      </c>
      <c r="D245" s="232">
        <f t="shared" si="74"/>
        <v>0</v>
      </c>
      <c r="E245" s="232">
        <f t="shared" si="75"/>
        <v>0</v>
      </c>
      <c r="F245" s="232">
        <f t="shared" si="76"/>
        <v>0</v>
      </c>
      <c r="G245" s="232">
        <f t="shared" si="77"/>
        <v>0</v>
      </c>
      <c r="H245" s="232">
        <f t="shared" si="78"/>
        <v>0</v>
      </c>
      <c r="I245" s="63" t="s">
        <v>29</v>
      </c>
      <c r="J245" s="234">
        <f t="shared" si="66"/>
        <v>0</v>
      </c>
      <c r="K245" s="234" t="e">
        <f t="shared" si="60"/>
        <v>#DIV/0!</v>
      </c>
      <c r="L245" s="138">
        <f t="shared" si="67"/>
        <v>0</v>
      </c>
      <c r="M245" s="138">
        <f t="shared" si="68"/>
        <v>0</v>
      </c>
      <c r="N245" s="138">
        <f t="shared" si="69"/>
        <v>0</v>
      </c>
      <c r="O245" s="138">
        <f t="shared" si="70"/>
        <v>0</v>
      </c>
      <c r="P245" s="138">
        <f t="shared" si="71"/>
        <v>0</v>
      </c>
      <c r="Q245" s="236" t="e">
        <f t="shared" si="72"/>
        <v>#DIV/0!</v>
      </c>
      <c r="R245" s="232" t="e">
        <f>Заявки!E109</f>
        <v>#DIV/0!</v>
      </c>
      <c r="S245" s="79"/>
      <c r="T245" s="232">
        <f t="shared" si="73"/>
        <v>0</v>
      </c>
      <c r="U245" s="79"/>
      <c r="V245" s="79"/>
      <c r="W245" s="79"/>
      <c r="X245" s="79"/>
      <c r="Y245" s="79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232">
        <f>Прогноз!T30</f>
        <v>0</v>
      </c>
      <c r="AP245" s="232">
        <f>Прогноз!T112</f>
        <v>0</v>
      </c>
      <c r="AQ245" s="232">
        <f>Прогноз!T194</f>
        <v>0</v>
      </c>
      <c r="AR245" s="232">
        <f>Прогноз!T276</f>
        <v>0</v>
      </c>
      <c r="AS245" s="232">
        <f>Прогноз!T358</f>
        <v>0</v>
      </c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</row>
    <row r="246" spans="1:60" ht="11.4" x14ac:dyDescent="0.2">
      <c r="A246" s="123" t="s">
        <v>109</v>
      </c>
      <c r="B246" s="254">
        <v>20</v>
      </c>
      <c r="C246" s="63" t="s">
        <v>53</v>
      </c>
      <c r="D246" s="232">
        <f t="shared" si="74"/>
        <v>0</v>
      </c>
      <c r="E246" s="232">
        <f t="shared" si="75"/>
        <v>0</v>
      </c>
      <c r="F246" s="232">
        <f t="shared" si="76"/>
        <v>0</v>
      </c>
      <c r="G246" s="232">
        <f t="shared" si="77"/>
        <v>0</v>
      </c>
      <c r="H246" s="232">
        <f t="shared" si="78"/>
        <v>0</v>
      </c>
      <c r="I246" s="63" t="s">
        <v>29</v>
      </c>
      <c r="J246" s="234">
        <f t="shared" si="66"/>
        <v>0</v>
      </c>
      <c r="K246" s="234" t="e">
        <f t="shared" si="60"/>
        <v>#DIV/0!</v>
      </c>
      <c r="L246" s="138">
        <f t="shared" si="67"/>
        <v>0</v>
      </c>
      <c r="M246" s="138">
        <f t="shared" si="68"/>
        <v>0</v>
      </c>
      <c r="N246" s="138">
        <f t="shared" si="69"/>
        <v>0</v>
      </c>
      <c r="O246" s="138">
        <f t="shared" si="70"/>
        <v>0</v>
      </c>
      <c r="P246" s="138">
        <f t="shared" si="71"/>
        <v>0</v>
      </c>
      <c r="Q246" s="236" t="e">
        <f t="shared" si="72"/>
        <v>#DIV/0!</v>
      </c>
      <c r="R246" s="232" t="e">
        <f>Заявки!E110</f>
        <v>#DIV/0!</v>
      </c>
      <c r="S246" s="79"/>
      <c r="T246" s="232">
        <f t="shared" si="73"/>
        <v>0</v>
      </c>
      <c r="U246" s="79"/>
      <c r="V246" s="79"/>
      <c r="W246" s="79"/>
      <c r="X246" s="79"/>
      <c r="Y246" s="79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232">
        <f>Прогноз!T31</f>
        <v>0</v>
      </c>
      <c r="AP246" s="232">
        <f>Прогноз!T113</f>
        <v>0</v>
      </c>
      <c r="AQ246" s="232">
        <f>Прогноз!T195</f>
        <v>0</v>
      </c>
      <c r="AR246" s="232">
        <f>Прогноз!T277</f>
        <v>0</v>
      </c>
      <c r="AS246" s="232">
        <f>Прогноз!T359</f>
        <v>0</v>
      </c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</row>
    <row r="247" spans="1:60" ht="11.4" x14ac:dyDescent="0.2">
      <c r="A247" s="123" t="s">
        <v>109</v>
      </c>
      <c r="B247" s="254">
        <v>21</v>
      </c>
      <c r="C247" s="63" t="s">
        <v>53</v>
      </c>
      <c r="D247" s="232">
        <f t="shared" si="74"/>
        <v>0</v>
      </c>
      <c r="E247" s="232">
        <f t="shared" si="75"/>
        <v>0</v>
      </c>
      <c r="F247" s="232">
        <f t="shared" si="76"/>
        <v>0</v>
      </c>
      <c r="G247" s="232">
        <f t="shared" si="77"/>
        <v>0</v>
      </c>
      <c r="H247" s="232">
        <f t="shared" si="78"/>
        <v>0</v>
      </c>
      <c r="I247" s="63" t="s">
        <v>29</v>
      </c>
      <c r="J247" s="234">
        <f t="shared" si="66"/>
        <v>0</v>
      </c>
      <c r="K247" s="234" t="e">
        <f t="shared" si="60"/>
        <v>#DIV/0!</v>
      </c>
      <c r="L247" s="138">
        <f t="shared" si="67"/>
        <v>0</v>
      </c>
      <c r="M247" s="138">
        <f t="shared" si="68"/>
        <v>0</v>
      </c>
      <c r="N247" s="138">
        <f t="shared" si="69"/>
        <v>0</v>
      </c>
      <c r="O247" s="138">
        <f t="shared" si="70"/>
        <v>0</v>
      </c>
      <c r="P247" s="138">
        <f t="shared" si="71"/>
        <v>0</v>
      </c>
      <c r="Q247" s="236" t="e">
        <f t="shared" si="72"/>
        <v>#DIV/0!</v>
      </c>
      <c r="R247" s="232" t="e">
        <f>Заявки!E111</f>
        <v>#DIV/0!</v>
      </c>
      <c r="S247" s="79"/>
      <c r="T247" s="232">
        <f t="shared" si="73"/>
        <v>0</v>
      </c>
      <c r="U247" s="79"/>
      <c r="V247" s="79"/>
      <c r="W247" s="79"/>
      <c r="X247" s="79"/>
      <c r="Y247" s="79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232">
        <f>Прогноз!T32</f>
        <v>0</v>
      </c>
      <c r="AP247" s="232">
        <f>Прогноз!T114</f>
        <v>0</v>
      </c>
      <c r="AQ247" s="232">
        <f>Прогноз!T196</f>
        <v>0</v>
      </c>
      <c r="AR247" s="232">
        <f>Прогноз!T278</f>
        <v>0</v>
      </c>
      <c r="AS247" s="232">
        <f>Прогноз!T360</f>
        <v>0</v>
      </c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</row>
    <row r="248" spans="1:60" ht="11.4" x14ac:dyDescent="0.2">
      <c r="A248" s="123" t="s">
        <v>109</v>
      </c>
      <c r="B248" s="252">
        <v>22</v>
      </c>
      <c r="C248" s="63" t="s">
        <v>53</v>
      </c>
      <c r="D248" s="232">
        <f t="shared" si="74"/>
        <v>0</v>
      </c>
      <c r="E248" s="232">
        <f t="shared" si="75"/>
        <v>0</v>
      </c>
      <c r="F248" s="232">
        <f t="shared" si="76"/>
        <v>0</v>
      </c>
      <c r="G248" s="232">
        <f t="shared" si="77"/>
        <v>0</v>
      </c>
      <c r="H248" s="232">
        <f t="shared" si="78"/>
        <v>0</v>
      </c>
      <c r="I248" s="63" t="s">
        <v>29</v>
      </c>
      <c r="J248" s="234">
        <f t="shared" si="66"/>
        <v>0</v>
      </c>
      <c r="K248" s="234" t="e">
        <f t="shared" si="60"/>
        <v>#DIV/0!</v>
      </c>
      <c r="L248" s="138">
        <f t="shared" si="67"/>
        <v>0</v>
      </c>
      <c r="M248" s="138">
        <f t="shared" si="68"/>
        <v>0</v>
      </c>
      <c r="N248" s="138">
        <f t="shared" si="69"/>
        <v>0</v>
      </c>
      <c r="O248" s="138">
        <f t="shared" si="70"/>
        <v>0</v>
      </c>
      <c r="P248" s="138">
        <f t="shared" si="71"/>
        <v>0</v>
      </c>
      <c r="Q248" s="236" t="e">
        <f t="shared" si="72"/>
        <v>#DIV/0!</v>
      </c>
      <c r="R248" s="232" t="e">
        <f>Заявки!E112</f>
        <v>#DIV/0!</v>
      </c>
      <c r="S248" s="79"/>
      <c r="T248" s="232">
        <f t="shared" si="73"/>
        <v>0</v>
      </c>
      <c r="U248" s="79"/>
      <c r="V248" s="79"/>
      <c r="W248" s="79"/>
      <c r="X248" s="79"/>
      <c r="Y248" s="79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232">
        <f>Прогноз!T33</f>
        <v>0</v>
      </c>
      <c r="AP248" s="232">
        <f>Прогноз!T115</f>
        <v>0</v>
      </c>
      <c r="AQ248" s="232">
        <f>Прогноз!T197</f>
        <v>0</v>
      </c>
      <c r="AR248" s="232">
        <f>Прогноз!T279</f>
        <v>0</v>
      </c>
      <c r="AS248" s="232">
        <f>Прогноз!T361</f>
        <v>0</v>
      </c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</row>
    <row r="249" spans="1:60" ht="11.4" x14ac:dyDescent="0.2">
      <c r="A249" s="123" t="s">
        <v>109</v>
      </c>
      <c r="B249" s="252">
        <v>23</v>
      </c>
      <c r="C249" s="63" t="s">
        <v>53</v>
      </c>
      <c r="D249" s="232">
        <f t="shared" si="74"/>
        <v>0</v>
      </c>
      <c r="E249" s="232">
        <f t="shared" si="75"/>
        <v>0</v>
      </c>
      <c r="F249" s="232">
        <f t="shared" si="76"/>
        <v>0</v>
      </c>
      <c r="G249" s="232">
        <f t="shared" si="77"/>
        <v>0</v>
      </c>
      <c r="H249" s="232">
        <f t="shared" si="78"/>
        <v>0</v>
      </c>
      <c r="I249" s="63" t="s">
        <v>29</v>
      </c>
      <c r="J249" s="234">
        <f t="shared" si="66"/>
        <v>0</v>
      </c>
      <c r="K249" s="234" t="e">
        <f t="shared" si="60"/>
        <v>#DIV/0!</v>
      </c>
      <c r="L249" s="138">
        <f t="shared" si="67"/>
        <v>0</v>
      </c>
      <c r="M249" s="138">
        <f t="shared" si="68"/>
        <v>0</v>
      </c>
      <c r="N249" s="138">
        <f t="shared" si="69"/>
        <v>0</v>
      </c>
      <c r="O249" s="138">
        <f t="shared" si="70"/>
        <v>0</v>
      </c>
      <c r="P249" s="138">
        <f t="shared" si="71"/>
        <v>0</v>
      </c>
      <c r="Q249" s="236" t="e">
        <f t="shared" si="72"/>
        <v>#DIV/0!</v>
      </c>
      <c r="R249" s="232" t="e">
        <f>Заявки!E113</f>
        <v>#DIV/0!</v>
      </c>
      <c r="S249" s="79"/>
      <c r="T249" s="232">
        <f t="shared" si="73"/>
        <v>0</v>
      </c>
      <c r="U249" s="79"/>
      <c r="V249" s="79"/>
      <c r="W249" s="79"/>
      <c r="X249" s="79"/>
      <c r="Y249" s="79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232">
        <f>Прогноз!T34</f>
        <v>0</v>
      </c>
      <c r="AP249" s="232">
        <f>Прогноз!T116</f>
        <v>0</v>
      </c>
      <c r="AQ249" s="232">
        <f>Прогноз!T198</f>
        <v>0</v>
      </c>
      <c r="AR249" s="232">
        <f>Прогноз!T280</f>
        <v>0</v>
      </c>
      <c r="AS249" s="232">
        <f>Прогноз!T362</f>
        <v>0</v>
      </c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</row>
    <row r="250" spans="1:60" ht="11.4" x14ac:dyDescent="0.2">
      <c r="A250" s="123" t="s">
        <v>109</v>
      </c>
      <c r="B250" s="252">
        <v>24</v>
      </c>
      <c r="C250" s="63" t="s">
        <v>53</v>
      </c>
      <c r="D250" s="232">
        <f t="shared" si="74"/>
        <v>0</v>
      </c>
      <c r="E250" s="232">
        <f t="shared" si="75"/>
        <v>0</v>
      </c>
      <c r="F250" s="232">
        <f t="shared" si="76"/>
        <v>0</v>
      </c>
      <c r="G250" s="232">
        <f t="shared" si="77"/>
        <v>0</v>
      </c>
      <c r="H250" s="232">
        <f t="shared" si="78"/>
        <v>0</v>
      </c>
      <c r="I250" s="63" t="s">
        <v>29</v>
      </c>
      <c r="J250" s="234">
        <f t="shared" si="66"/>
        <v>0</v>
      </c>
      <c r="K250" s="234" t="e">
        <f t="shared" si="60"/>
        <v>#DIV/0!</v>
      </c>
      <c r="L250" s="138">
        <f t="shared" si="67"/>
        <v>0</v>
      </c>
      <c r="M250" s="138">
        <f t="shared" si="68"/>
        <v>0</v>
      </c>
      <c r="N250" s="138">
        <f t="shared" si="69"/>
        <v>0</v>
      </c>
      <c r="O250" s="138">
        <f t="shared" si="70"/>
        <v>0</v>
      </c>
      <c r="P250" s="138">
        <f t="shared" si="71"/>
        <v>0</v>
      </c>
      <c r="Q250" s="236" t="e">
        <f t="shared" si="72"/>
        <v>#DIV/0!</v>
      </c>
      <c r="R250" s="232" t="e">
        <f>Заявки!E114</f>
        <v>#DIV/0!</v>
      </c>
      <c r="S250" s="79"/>
      <c r="T250" s="232">
        <f t="shared" si="73"/>
        <v>0</v>
      </c>
      <c r="U250" s="79"/>
      <c r="V250" s="79"/>
      <c r="W250" s="79"/>
      <c r="X250" s="79"/>
      <c r="Y250" s="79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232">
        <f>Прогноз!T35</f>
        <v>0</v>
      </c>
      <c r="AP250" s="232">
        <f>Прогноз!T117</f>
        <v>0</v>
      </c>
      <c r="AQ250" s="232">
        <f>Прогноз!T199</f>
        <v>0</v>
      </c>
      <c r="AR250" s="232">
        <f>Прогноз!T281</f>
        <v>0</v>
      </c>
      <c r="AS250" s="232">
        <f>Прогноз!T363</f>
        <v>0</v>
      </c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</row>
    <row r="251" spans="1:60" ht="11.4" x14ac:dyDescent="0.2">
      <c r="A251" s="123" t="s">
        <v>109</v>
      </c>
      <c r="B251" s="252">
        <v>25</v>
      </c>
      <c r="C251" s="63" t="s">
        <v>53</v>
      </c>
      <c r="D251" s="232">
        <f t="shared" si="74"/>
        <v>0</v>
      </c>
      <c r="E251" s="232">
        <f t="shared" si="75"/>
        <v>0</v>
      </c>
      <c r="F251" s="232">
        <f t="shared" si="76"/>
        <v>0</v>
      </c>
      <c r="G251" s="232">
        <f t="shared" si="77"/>
        <v>0</v>
      </c>
      <c r="H251" s="232">
        <f t="shared" si="78"/>
        <v>0</v>
      </c>
      <c r="I251" s="63" t="s">
        <v>29</v>
      </c>
      <c r="J251" s="234">
        <f t="shared" si="66"/>
        <v>0</v>
      </c>
      <c r="K251" s="234" t="e">
        <f t="shared" si="60"/>
        <v>#DIV/0!</v>
      </c>
      <c r="L251" s="138">
        <f t="shared" si="67"/>
        <v>0</v>
      </c>
      <c r="M251" s="138">
        <f t="shared" si="68"/>
        <v>0</v>
      </c>
      <c r="N251" s="138">
        <f t="shared" si="69"/>
        <v>0</v>
      </c>
      <c r="O251" s="138">
        <f t="shared" si="70"/>
        <v>0</v>
      </c>
      <c r="P251" s="138">
        <f t="shared" si="71"/>
        <v>0</v>
      </c>
      <c r="Q251" s="236" t="e">
        <f t="shared" si="72"/>
        <v>#DIV/0!</v>
      </c>
      <c r="R251" s="232" t="e">
        <f>Заявки!E115</f>
        <v>#DIV/0!</v>
      </c>
      <c r="S251" s="79"/>
      <c r="T251" s="232">
        <f t="shared" si="73"/>
        <v>0</v>
      </c>
      <c r="U251" s="79"/>
      <c r="V251" s="79"/>
      <c r="W251" s="79"/>
      <c r="X251" s="79"/>
      <c r="Y251" s="79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232">
        <f>Прогноз!T36</f>
        <v>0</v>
      </c>
      <c r="AP251" s="232">
        <f>Прогноз!T118</f>
        <v>0</v>
      </c>
      <c r="AQ251" s="232">
        <f>Прогноз!T200</f>
        <v>0</v>
      </c>
      <c r="AR251" s="232">
        <f>Прогноз!T282</f>
        <v>0</v>
      </c>
      <c r="AS251" s="232">
        <f>Прогноз!T364</f>
        <v>0</v>
      </c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</row>
    <row r="252" spans="1:60" ht="11.4" x14ac:dyDescent="0.2">
      <c r="A252" s="123" t="s">
        <v>109</v>
      </c>
      <c r="B252" s="252">
        <v>26</v>
      </c>
      <c r="C252" s="63" t="s">
        <v>53</v>
      </c>
      <c r="D252" s="232">
        <f t="shared" si="74"/>
        <v>0</v>
      </c>
      <c r="E252" s="232">
        <f t="shared" si="75"/>
        <v>0</v>
      </c>
      <c r="F252" s="232">
        <f t="shared" si="76"/>
        <v>0</v>
      </c>
      <c r="G252" s="232">
        <f t="shared" si="77"/>
        <v>0</v>
      </c>
      <c r="H252" s="232">
        <f t="shared" si="78"/>
        <v>0</v>
      </c>
      <c r="I252" s="63" t="s">
        <v>29</v>
      </c>
      <c r="J252" s="234">
        <f t="shared" si="66"/>
        <v>0</v>
      </c>
      <c r="K252" s="234" t="e">
        <f t="shared" si="60"/>
        <v>#DIV/0!</v>
      </c>
      <c r="L252" s="138">
        <f t="shared" si="67"/>
        <v>0</v>
      </c>
      <c r="M252" s="138">
        <f t="shared" si="68"/>
        <v>0</v>
      </c>
      <c r="N252" s="138">
        <f t="shared" si="69"/>
        <v>0</v>
      </c>
      <c r="O252" s="138">
        <f t="shared" si="70"/>
        <v>0</v>
      </c>
      <c r="P252" s="138">
        <f t="shared" si="71"/>
        <v>0</v>
      </c>
      <c r="Q252" s="236" t="e">
        <f t="shared" si="72"/>
        <v>#DIV/0!</v>
      </c>
      <c r="R252" s="232" t="e">
        <f>Заявки!E34</f>
        <v>#DIV/0!</v>
      </c>
      <c r="S252" s="79"/>
      <c r="T252" s="232">
        <f t="shared" si="73"/>
        <v>0</v>
      </c>
      <c r="U252" s="79"/>
      <c r="V252" s="79"/>
      <c r="W252" s="79"/>
      <c r="X252" s="79"/>
      <c r="Y252" s="79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232">
        <f>Прогноз!T37</f>
        <v>0</v>
      </c>
      <c r="AP252" s="232">
        <f>Прогноз!T119</f>
        <v>0</v>
      </c>
      <c r="AQ252" s="232">
        <f>Прогноз!T201</f>
        <v>0</v>
      </c>
      <c r="AR252" s="232">
        <f>Прогноз!T283</f>
        <v>0</v>
      </c>
      <c r="AS252" s="232">
        <f>Прогноз!T365</f>
        <v>0</v>
      </c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</row>
    <row r="253" spans="1:60" ht="11.4" x14ac:dyDescent="0.2">
      <c r="A253" s="123" t="s">
        <v>109</v>
      </c>
      <c r="B253" s="252">
        <v>27</v>
      </c>
      <c r="C253" s="63" t="s">
        <v>53</v>
      </c>
      <c r="D253" s="232">
        <f t="shared" si="74"/>
        <v>0</v>
      </c>
      <c r="E253" s="232">
        <f t="shared" si="75"/>
        <v>0</v>
      </c>
      <c r="F253" s="232">
        <f t="shared" si="76"/>
        <v>0</v>
      </c>
      <c r="G253" s="232">
        <f t="shared" si="77"/>
        <v>0</v>
      </c>
      <c r="H253" s="232">
        <f t="shared" si="78"/>
        <v>0</v>
      </c>
      <c r="I253" s="63" t="s">
        <v>29</v>
      </c>
      <c r="J253" s="234">
        <f t="shared" si="66"/>
        <v>0</v>
      </c>
      <c r="K253" s="234" t="e">
        <f t="shared" si="60"/>
        <v>#DIV/0!</v>
      </c>
      <c r="L253" s="138">
        <f t="shared" si="67"/>
        <v>0</v>
      </c>
      <c r="M253" s="138">
        <f t="shared" si="68"/>
        <v>0</v>
      </c>
      <c r="N253" s="138">
        <f t="shared" si="69"/>
        <v>0</v>
      </c>
      <c r="O253" s="138">
        <f t="shared" si="70"/>
        <v>0</v>
      </c>
      <c r="P253" s="138">
        <f t="shared" si="71"/>
        <v>0</v>
      </c>
      <c r="Q253" s="236" t="e">
        <f t="shared" si="72"/>
        <v>#DIV/0!</v>
      </c>
      <c r="R253" s="232" t="e">
        <f>Заявки!E35</f>
        <v>#DIV/0!</v>
      </c>
      <c r="S253" s="79"/>
      <c r="T253" s="232">
        <f t="shared" si="73"/>
        <v>0</v>
      </c>
      <c r="U253" s="79"/>
      <c r="V253" s="79"/>
      <c r="W253" s="79"/>
      <c r="X253" s="79"/>
      <c r="Y253" s="79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232">
        <f>Прогноз!T38</f>
        <v>0</v>
      </c>
      <c r="AP253" s="232">
        <f>Прогноз!T120</f>
        <v>0</v>
      </c>
      <c r="AQ253" s="232">
        <f>Прогноз!T202</f>
        <v>0</v>
      </c>
      <c r="AR253" s="232">
        <f>Прогноз!T284</f>
        <v>0</v>
      </c>
      <c r="AS253" s="232">
        <f>Прогноз!T366</f>
        <v>0</v>
      </c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</row>
    <row r="254" spans="1:60" ht="11.4" x14ac:dyDescent="0.2">
      <c r="A254" s="123" t="s">
        <v>109</v>
      </c>
      <c r="B254" s="252">
        <v>28</v>
      </c>
      <c r="C254" s="63" t="s">
        <v>53</v>
      </c>
      <c r="D254" s="232">
        <f t="shared" si="74"/>
        <v>0</v>
      </c>
      <c r="E254" s="232">
        <f t="shared" si="75"/>
        <v>0</v>
      </c>
      <c r="F254" s="232">
        <f t="shared" si="76"/>
        <v>0</v>
      </c>
      <c r="G254" s="232">
        <f t="shared" si="77"/>
        <v>0</v>
      </c>
      <c r="H254" s="232">
        <f t="shared" si="78"/>
        <v>0</v>
      </c>
      <c r="I254" s="63" t="s">
        <v>29</v>
      </c>
      <c r="J254" s="234">
        <f t="shared" si="66"/>
        <v>0</v>
      </c>
      <c r="K254" s="234" t="e">
        <f t="shared" si="60"/>
        <v>#DIV/0!</v>
      </c>
      <c r="L254" s="138">
        <f t="shared" si="67"/>
        <v>0</v>
      </c>
      <c r="M254" s="138">
        <f t="shared" si="68"/>
        <v>0</v>
      </c>
      <c r="N254" s="138">
        <f t="shared" si="69"/>
        <v>0</v>
      </c>
      <c r="O254" s="138">
        <f t="shared" si="70"/>
        <v>0</v>
      </c>
      <c r="P254" s="138">
        <f t="shared" si="71"/>
        <v>0</v>
      </c>
      <c r="Q254" s="236" t="e">
        <f t="shared" si="72"/>
        <v>#DIV/0!</v>
      </c>
      <c r="R254" s="232" t="e">
        <f>Заявки!E36</f>
        <v>#DIV/0!</v>
      </c>
      <c r="S254" s="79"/>
      <c r="T254" s="232">
        <f t="shared" si="73"/>
        <v>0</v>
      </c>
      <c r="U254" s="79"/>
      <c r="V254" s="79"/>
      <c r="W254" s="79"/>
      <c r="X254" s="79"/>
      <c r="Y254" s="79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232">
        <f>Прогноз!T39</f>
        <v>0</v>
      </c>
      <c r="AP254" s="232">
        <f>Прогноз!T121</f>
        <v>0</v>
      </c>
      <c r="AQ254" s="232">
        <f>Прогноз!T203</f>
        <v>0</v>
      </c>
      <c r="AR254" s="232">
        <f>Прогноз!T285</f>
        <v>0</v>
      </c>
      <c r="AS254" s="232">
        <f>Прогноз!T367</f>
        <v>0</v>
      </c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</row>
    <row r="255" spans="1:60" ht="11.4" x14ac:dyDescent="0.2">
      <c r="A255" s="123" t="s">
        <v>109</v>
      </c>
      <c r="B255" s="252">
        <v>29</v>
      </c>
      <c r="C255" s="63" t="s">
        <v>53</v>
      </c>
      <c r="D255" s="232">
        <f t="shared" si="74"/>
        <v>0</v>
      </c>
      <c r="E255" s="232">
        <f t="shared" si="75"/>
        <v>0</v>
      </c>
      <c r="F255" s="232">
        <f t="shared" si="76"/>
        <v>0</v>
      </c>
      <c r="G255" s="232">
        <f t="shared" si="77"/>
        <v>0</v>
      </c>
      <c r="H255" s="232">
        <f t="shared" si="78"/>
        <v>0</v>
      </c>
      <c r="I255" s="63" t="s">
        <v>29</v>
      </c>
      <c r="J255" s="234">
        <f t="shared" si="66"/>
        <v>0</v>
      </c>
      <c r="K255" s="234" t="e">
        <f t="shared" si="60"/>
        <v>#DIV/0!</v>
      </c>
      <c r="L255" s="138">
        <f t="shared" si="67"/>
        <v>0</v>
      </c>
      <c r="M255" s="138">
        <f t="shared" si="68"/>
        <v>0</v>
      </c>
      <c r="N255" s="138">
        <f t="shared" si="69"/>
        <v>0</v>
      </c>
      <c r="O255" s="138">
        <f t="shared" si="70"/>
        <v>0</v>
      </c>
      <c r="P255" s="138">
        <f t="shared" si="71"/>
        <v>0</v>
      </c>
      <c r="Q255" s="236" t="e">
        <f t="shared" si="72"/>
        <v>#DIV/0!</v>
      </c>
      <c r="R255" s="232" t="e">
        <f>Заявки!E37</f>
        <v>#DIV/0!</v>
      </c>
      <c r="S255" s="79"/>
      <c r="T255" s="232">
        <f t="shared" si="73"/>
        <v>0</v>
      </c>
      <c r="U255" s="79"/>
      <c r="V255" s="79"/>
      <c r="W255" s="79"/>
      <c r="X255" s="79"/>
      <c r="Y255" s="79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232">
        <f>Прогноз!T40</f>
        <v>0</v>
      </c>
      <c r="AP255" s="232">
        <f>Прогноз!T122</f>
        <v>0</v>
      </c>
      <c r="AQ255" s="232">
        <f>Прогноз!T204</f>
        <v>0</v>
      </c>
      <c r="AR255" s="232">
        <f>Прогноз!T286</f>
        <v>0</v>
      </c>
      <c r="AS255" s="232">
        <f>Прогноз!T368</f>
        <v>0</v>
      </c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</row>
    <row r="256" spans="1:60" ht="11.4" x14ac:dyDescent="0.2">
      <c r="A256" s="123" t="s">
        <v>109</v>
      </c>
      <c r="B256" s="253">
        <v>30</v>
      </c>
      <c r="C256" s="63" t="s">
        <v>53</v>
      </c>
      <c r="D256" s="232">
        <f t="shared" si="74"/>
        <v>0</v>
      </c>
      <c r="E256" s="232">
        <f t="shared" si="75"/>
        <v>0</v>
      </c>
      <c r="F256" s="232">
        <f t="shared" si="76"/>
        <v>0</v>
      </c>
      <c r="G256" s="232">
        <f t="shared" si="77"/>
        <v>0</v>
      </c>
      <c r="H256" s="232">
        <f t="shared" si="78"/>
        <v>0</v>
      </c>
      <c r="I256" s="63" t="s">
        <v>29</v>
      </c>
      <c r="J256" s="234">
        <f t="shared" si="66"/>
        <v>0</v>
      </c>
      <c r="K256" s="234" t="e">
        <f t="shared" ref="K256:K286" si="79">Q256-J256</f>
        <v>#DIV/0!</v>
      </c>
      <c r="L256" s="138">
        <f t="shared" si="67"/>
        <v>0</v>
      </c>
      <c r="M256" s="138">
        <f t="shared" si="68"/>
        <v>0</v>
      </c>
      <c r="N256" s="138">
        <f t="shared" si="69"/>
        <v>0</v>
      </c>
      <c r="O256" s="138">
        <f t="shared" si="70"/>
        <v>0</v>
      </c>
      <c r="P256" s="138">
        <f t="shared" si="71"/>
        <v>0</v>
      </c>
      <c r="Q256" s="236" t="e">
        <f t="shared" si="72"/>
        <v>#DIV/0!</v>
      </c>
      <c r="R256" s="232" t="e">
        <f>Заявки!E120</f>
        <v>#DIV/0!</v>
      </c>
      <c r="S256" s="79"/>
      <c r="T256" s="232">
        <f t="shared" si="73"/>
        <v>0</v>
      </c>
      <c r="U256" s="79"/>
      <c r="V256" s="79"/>
      <c r="W256" s="79"/>
      <c r="X256" s="79"/>
      <c r="Y256" s="79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232">
        <f>Прогноз!T41</f>
        <v>0</v>
      </c>
      <c r="AP256" s="232">
        <f>Прогноз!T123</f>
        <v>0</v>
      </c>
      <c r="AQ256" s="232">
        <f>Прогноз!T205</f>
        <v>0</v>
      </c>
      <c r="AR256" s="232">
        <f>Прогноз!T287</f>
        <v>0</v>
      </c>
      <c r="AS256" s="232">
        <f>Прогноз!T369</f>
        <v>0</v>
      </c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</row>
    <row r="257" spans="1:60" ht="11.4" x14ac:dyDescent="0.2">
      <c r="A257" s="123" t="s">
        <v>109</v>
      </c>
      <c r="B257" s="253">
        <v>31</v>
      </c>
      <c r="C257" s="63" t="s">
        <v>53</v>
      </c>
      <c r="D257" s="232">
        <f t="shared" si="74"/>
        <v>0</v>
      </c>
      <c r="E257" s="232">
        <f t="shared" si="75"/>
        <v>0</v>
      </c>
      <c r="F257" s="232">
        <f t="shared" si="76"/>
        <v>0</v>
      </c>
      <c r="G257" s="232">
        <f t="shared" si="77"/>
        <v>0</v>
      </c>
      <c r="H257" s="232">
        <f t="shared" si="78"/>
        <v>0</v>
      </c>
      <c r="I257" s="63" t="s">
        <v>29</v>
      </c>
      <c r="J257" s="234">
        <f t="shared" si="66"/>
        <v>0</v>
      </c>
      <c r="K257" s="234" t="e">
        <f t="shared" si="79"/>
        <v>#DIV/0!</v>
      </c>
      <c r="L257" s="138">
        <f t="shared" si="67"/>
        <v>0</v>
      </c>
      <c r="M257" s="138">
        <f t="shared" si="68"/>
        <v>0</v>
      </c>
      <c r="N257" s="138">
        <f t="shared" si="69"/>
        <v>0</v>
      </c>
      <c r="O257" s="138">
        <f t="shared" si="70"/>
        <v>0</v>
      </c>
      <c r="P257" s="138">
        <f t="shared" si="71"/>
        <v>0</v>
      </c>
      <c r="Q257" s="236" t="e">
        <f t="shared" si="72"/>
        <v>#DIV/0!</v>
      </c>
      <c r="R257" s="232" t="e">
        <f>Заявки!E121</f>
        <v>#DIV/0!</v>
      </c>
      <c r="S257" s="79"/>
      <c r="T257" s="232">
        <f t="shared" si="73"/>
        <v>0</v>
      </c>
      <c r="U257" s="79"/>
      <c r="V257" s="79"/>
      <c r="W257" s="79"/>
      <c r="X257" s="79"/>
      <c r="Y257" s="79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232">
        <f>Прогноз!T42</f>
        <v>0</v>
      </c>
      <c r="AP257" s="232">
        <f>Прогноз!T124</f>
        <v>0</v>
      </c>
      <c r="AQ257" s="232">
        <f>Прогноз!T206</f>
        <v>0</v>
      </c>
      <c r="AR257" s="232">
        <f>Прогноз!T288</f>
        <v>0</v>
      </c>
      <c r="AS257" s="232">
        <f>Прогноз!T370</f>
        <v>0</v>
      </c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</row>
    <row r="258" spans="1:60" ht="11.4" x14ac:dyDescent="0.2">
      <c r="A258" s="123" t="s">
        <v>109</v>
      </c>
      <c r="B258" s="252">
        <v>32</v>
      </c>
      <c r="C258" s="63" t="s">
        <v>53</v>
      </c>
      <c r="D258" s="232">
        <f t="shared" si="74"/>
        <v>0</v>
      </c>
      <c r="E258" s="232">
        <f t="shared" si="75"/>
        <v>0</v>
      </c>
      <c r="F258" s="232">
        <f t="shared" si="76"/>
        <v>0</v>
      </c>
      <c r="G258" s="232">
        <f t="shared" si="77"/>
        <v>0</v>
      </c>
      <c r="H258" s="232">
        <f t="shared" si="78"/>
        <v>0</v>
      </c>
      <c r="I258" s="63" t="s">
        <v>29</v>
      </c>
      <c r="J258" s="234">
        <f t="shared" si="66"/>
        <v>0</v>
      </c>
      <c r="K258" s="234" t="e">
        <f t="shared" si="79"/>
        <v>#DIV/0!</v>
      </c>
      <c r="L258" s="138">
        <f t="shared" si="67"/>
        <v>0</v>
      </c>
      <c r="M258" s="138">
        <f t="shared" si="68"/>
        <v>0</v>
      </c>
      <c r="N258" s="138">
        <f t="shared" si="69"/>
        <v>0</v>
      </c>
      <c r="O258" s="138">
        <f t="shared" si="70"/>
        <v>0</v>
      </c>
      <c r="P258" s="138">
        <f t="shared" si="71"/>
        <v>0</v>
      </c>
      <c r="Q258" s="236" t="e">
        <f t="shared" si="72"/>
        <v>#DIV/0!</v>
      </c>
      <c r="R258" s="232" t="e">
        <f>Заявки!E122</f>
        <v>#DIV/0!</v>
      </c>
      <c r="S258" s="79"/>
      <c r="T258" s="232">
        <f t="shared" si="73"/>
        <v>0</v>
      </c>
      <c r="U258" s="79"/>
      <c r="V258" s="79"/>
      <c r="W258" s="79"/>
      <c r="X258" s="79"/>
      <c r="Y258" s="79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232">
        <f>Прогноз!T43</f>
        <v>0</v>
      </c>
      <c r="AP258" s="232">
        <f>Прогноз!T125</f>
        <v>0</v>
      </c>
      <c r="AQ258" s="232">
        <f>Прогноз!T207</f>
        <v>0</v>
      </c>
      <c r="AR258" s="232">
        <f>Прогноз!T289</f>
        <v>0</v>
      </c>
      <c r="AS258" s="232">
        <f>Прогноз!T371</f>
        <v>0</v>
      </c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</row>
    <row r="259" spans="1:60" ht="11.4" x14ac:dyDescent="0.2">
      <c r="A259" s="123" t="s">
        <v>109</v>
      </c>
      <c r="B259" s="252">
        <v>33</v>
      </c>
      <c r="C259" s="63" t="s">
        <v>53</v>
      </c>
      <c r="D259" s="232">
        <f t="shared" si="74"/>
        <v>0</v>
      </c>
      <c r="E259" s="232">
        <f t="shared" si="75"/>
        <v>0</v>
      </c>
      <c r="F259" s="232">
        <f t="shared" si="76"/>
        <v>0</v>
      </c>
      <c r="G259" s="232">
        <f t="shared" si="77"/>
        <v>0</v>
      </c>
      <c r="H259" s="232">
        <f t="shared" si="78"/>
        <v>0</v>
      </c>
      <c r="I259" s="63" t="s">
        <v>29</v>
      </c>
      <c r="J259" s="234">
        <f t="shared" si="66"/>
        <v>0</v>
      </c>
      <c r="K259" s="234" t="e">
        <f t="shared" si="79"/>
        <v>#DIV/0!</v>
      </c>
      <c r="L259" s="138">
        <f t="shared" ref="L259:L290" si="80">D259</f>
        <v>0</v>
      </c>
      <c r="M259" s="138">
        <f t="shared" ref="M259:M290" si="81">E259</f>
        <v>0</v>
      </c>
      <c r="N259" s="138">
        <f t="shared" ref="N259:N290" si="82">F259</f>
        <v>0</v>
      </c>
      <c r="O259" s="138">
        <f t="shared" ref="O259:O290" si="83">G259</f>
        <v>0</v>
      </c>
      <c r="P259" s="138">
        <f t="shared" ref="P259:P290" si="84">H259</f>
        <v>0</v>
      </c>
      <c r="Q259" s="236" t="e">
        <f t="shared" si="72"/>
        <v>#DIV/0!</v>
      </c>
      <c r="R259" s="232" t="e">
        <f>Заявки!E123</f>
        <v>#DIV/0!</v>
      </c>
      <c r="S259" s="79"/>
      <c r="T259" s="232">
        <f t="shared" si="73"/>
        <v>0</v>
      </c>
      <c r="U259" s="79"/>
      <c r="V259" s="79"/>
      <c r="W259" s="79"/>
      <c r="X259" s="79"/>
      <c r="Y259" s="79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232">
        <f>Прогноз!T44</f>
        <v>0</v>
      </c>
      <c r="AP259" s="232">
        <f>Прогноз!T126</f>
        <v>0</v>
      </c>
      <c r="AQ259" s="232">
        <f>Прогноз!T208</f>
        <v>0</v>
      </c>
      <c r="AR259" s="232">
        <f>Прогноз!T290</f>
        <v>0</v>
      </c>
      <c r="AS259" s="232">
        <f>Прогноз!T372</f>
        <v>0</v>
      </c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</row>
    <row r="260" spans="1:60" ht="11.4" x14ac:dyDescent="0.2">
      <c r="A260" s="123" t="s">
        <v>109</v>
      </c>
      <c r="B260" s="252">
        <v>34</v>
      </c>
      <c r="C260" s="63" t="s">
        <v>53</v>
      </c>
      <c r="D260" s="232">
        <f t="shared" si="74"/>
        <v>0</v>
      </c>
      <c r="E260" s="232">
        <f t="shared" si="75"/>
        <v>0</v>
      </c>
      <c r="F260" s="232">
        <f t="shared" si="76"/>
        <v>0</v>
      </c>
      <c r="G260" s="232">
        <f t="shared" si="77"/>
        <v>0</v>
      </c>
      <c r="H260" s="232">
        <f t="shared" si="78"/>
        <v>0</v>
      </c>
      <c r="I260" s="63" t="s">
        <v>29</v>
      </c>
      <c r="J260" s="234">
        <f t="shared" si="66"/>
        <v>0</v>
      </c>
      <c r="K260" s="234" t="e">
        <f t="shared" si="79"/>
        <v>#DIV/0!</v>
      </c>
      <c r="L260" s="138">
        <f t="shared" si="80"/>
        <v>0</v>
      </c>
      <c r="M260" s="138">
        <f t="shared" si="81"/>
        <v>0</v>
      </c>
      <c r="N260" s="138">
        <f t="shared" si="82"/>
        <v>0</v>
      </c>
      <c r="O260" s="138">
        <f t="shared" si="83"/>
        <v>0</v>
      </c>
      <c r="P260" s="138">
        <f t="shared" si="84"/>
        <v>0</v>
      </c>
      <c r="Q260" s="236" t="e">
        <f t="shared" si="72"/>
        <v>#DIV/0!</v>
      </c>
      <c r="R260" s="232" t="e">
        <f>Заявки!E124</f>
        <v>#DIV/0!</v>
      </c>
      <c r="S260" s="79"/>
      <c r="T260" s="232">
        <f t="shared" si="73"/>
        <v>0</v>
      </c>
      <c r="U260" s="79"/>
      <c r="V260" s="79"/>
      <c r="W260" s="79"/>
      <c r="X260" s="79"/>
      <c r="Y260" s="79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232">
        <f>Прогноз!T45</f>
        <v>0</v>
      </c>
      <c r="AP260" s="232">
        <f>Прогноз!T127</f>
        <v>0</v>
      </c>
      <c r="AQ260" s="232">
        <f>Прогноз!T209</f>
        <v>0</v>
      </c>
      <c r="AR260" s="232">
        <f>Прогноз!T291</f>
        <v>0</v>
      </c>
      <c r="AS260" s="232">
        <f>Прогноз!T373</f>
        <v>0</v>
      </c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</row>
    <row r="261" spans="1:60" ht="11.4" x14ac:dyDescent="0.2">
      <c r="A261" s="123" t="s">
        <v>109</v>
      </c>
      <c r="B261" s="252">
        <v>35</v>
      </c>
      <c r="C261" s="63" t="s">
        <v>53</v>
      </c>
      <c r="D261" s="232">
        <f t="shared" si="74"/>
        <v>0</v>
      </c>
      <c r="E261" s="232">
        <f t="shared" si="75"/>
        <v>0</v>
      </c>
      <c r="F261" s="232">
        <f t="shared" si="76"/>
        <v>0</v>
      </c>
      <c r="G261" s="232">
        <f t="shared" si="77"/>
        <v>0</v>
      </c>
      <c r="H261" s="232">
        <f t="shared" si="78"/>
        <v>0</v>
      </c>
      <c r="I261" s="63" t="s">
        <v>29</v>
      </c>
      <c r="J261" s="234">
        <f t="shared" si="66"/>
        <v>0</v>
      </c>
      <c r="K261" s="234" t="e">
        <f t="shared" si="79"/>
        <v>#DIV/0!</v>
      </c>
      <c r="L261" s="138">
        <f t="shared" si="80"/>
        <v>0</v>
      </c>
      <c r="M261" s="138">
        <f t="shared" si="81"/>
        <v>0</v>
      </c>
      <c r="N261" s="138">
        <f t="shared" si="82"/>
        <v>0</v>
      </c>
      <c r="O261" s="138">
        <f t="shared" si="83"/>
        <v>0</v>
      </c>
      <c r="P261" s="138">
        <f t="shared" si="84"/>
        <v>0</v>
      </c>
      <c r="Q261" s="236" t="e">
        <f t="shared" si="72"/>
        <v>#DIV/0!</v>
      </c>
      <c r="R261" s="232" t="e">
        <f>Заявки!E125</f>
        <v>#DIV/0!</v>
      </c>
      <c r="S261" s="79"/>
      <c r="T261" s="232">
        <f t="shared" si="73"/>
        <v>0</v>
      </c>
      <c r="U261" s="79"/>
      <c r="V261" s="79"/>
      <c r="W261" s="79"/>
      <c r="X261" s="79"/>
      <c r="Y261" s="79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232">
        <f>Прогноз!T46</f>
        <v>0</v>
      </c>
      <c r="AP261" s="232">
        <f>Прогноз!T128</f>
        <v>0</v>
      </c>
      <c r="AQ261" s="232">
        <f>Прогноз!T210</f>
        <v>0</v>
      </c>
      <c r="AR261" s="232">
        <f>Прогноз!T292</f>
        <v>0</v>
      </c>
      <c r="AS261" s="232">
        <f>Прогноз!T374</f>
        <v>0</v>
      </c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</row>
    <row r="262" spans="1:60" ht="11.4" x14ac:dyDescent="0.2">
      <c r="A262" s="123" t="s">
        <v>109</v>
      </c>
      <c r="B262" s="252">
        <v>36</v>
      </c>
      <c r="C262" s="63" t="s">
        <v>53</v>
      </c>
      <c r="D262" s="232">
        <f t="shared" si="74"/>
        <v>0</v>
      </c>
      <c r="E262" s="232">
        <f t="shared" si="75"/>
        <v>0</v>
      </c>
      <c r="F262" s="232">
        <f t="shared" si="76"/>
        <v>0</v>
      </c>
      <c r="G262" s="232">
        <f t="shared" si="77"/>
        <v>0</v>
      </c>
      <c r="H262" s="232">
        <f t="shared" si="78"/>
        <v>0</v>
      </c>
      <c r="I262" s="63" t="s">
        <v>29</v>
      </c>
      <c r="J262" s="234">
        <f t="shared" si="66"/>
        <v>0</v>
      </c>
      <c r="K262" s="234" t="e">
        <f t="shared" si="79"/>
        <v>#DIV/0!</v>
      </c>
      <c r="L262" s="138">
        <f t="shared" si="80"/>
        <v>0</v>
      </c>
      <c r="M262" s="138">
        <f t="shared" si="81"/>
        <v>0</v>
      </c>
      <c r="N262" s="138">
        <f t="shared" si="82"/>
        <v>0</v>
      </c>
      <c r="O262" s="138">
        <f t="shared" si="83"/>
        <v>0</v>
      </c>
      <c r="P262" s="138">
        <f t="shared" si="84"/>
        <v>0</v>
      </c>
      <c r="Q262" s="236" t="e">
        <f t="shared" si="72"/>
        <v>#DIV/0!</v>
      </c>
      <c r="R262" s="232" t="e">
        <f>Заявки!E44</f>
        <v>#DIV/0!</v>
      </c>
      <c r="S262" s="79"/>
      <c r="T262" s="232">
        <f t="shared" si="73"/>
        <v>0</v>
      </c>
      <c r="U262" s="79"/>
      <c r="V262" s="79"/>
      <c r="W262" s="79"/>
      <c r="X262" s="79"/>
      <c r="Y262" s="79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232">
        <f>Прогноз!T47</f>
        <v>0</v>
      </c>
      <c r="AP262" s="232">
        <f>Прогноз!T129</f>
        <v>0</v>
      </c>
      <c r="AQ262" s="232">
        <f>Прогноз!T211</f>
        <v>0</v>
      </c>
      <c r="AR262" s="232">
        <f>Прогноз!T293</f>
        <v>0</v>
      </c>
      <c r="AS262" s="232">
        <f>Прогноз!T375</f>
        <v>0</v>
      </c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</row>
    <row r="263" spans="1:60" ht="11.4" x14ac:dyDescent="0.2">
      <c r="A263" s="123" t="s">
        <v>109</v>
      </c>
      <c r="B263" s="252">
        <v>37</v>
      </c>
      <c r="C263" s="63" t="s">
        <v>53</v>
      </c>
      <c r="D263" s="232">
        <f t="shared" si="74"/>
        <v>0</v>
      </c>
      <c r="E263" s="232">
        <f t="shared" si="75"/>
        <v>0</v>
      </c>
      <c r="F263" s="232">
        <f t="shared" si="76"/>
        <v>0</v>
      </c>
      <c r="G263" s="232">
        <f t="shared" si="77"/>
        <v>0</v>
      </c>
      <c r="H263" s="232">
        <f t="shared" si="78"/>
        <v>0</v>
      </c>
      <c r="I263" s="63" t="s">
        <v>29</v>
      </c>
      <c r="J263" s="234">
        <f t="shared" si="66"/>
        <v>0</v>
      </c>
      <c r="K263" s="234" t="e">
        <f t="shared" si="79"/>
        <v>#DIV/0!</v>
      </c>
      <c r="L263" s="138">
        <f t="shared" si="80"/>
        <v>0</v>
      </c>
      <c r="M263" s="138">
        <f t="shared" si="81"/>
        <v>0</v>
      </c>
      <c r="N263" s="138">
        <f t="shared" si="82"/>
        <v>0</v>
      </c>
      <c r="O263" s="138">
        <f t="shared" si="83"/>
        <v>0</v>
      </c>
      <c r="P263" s="138">
        <f t="shared" si="84"/>
        <v>0</v>
      </c>
      <c r="Q263" s="236" t="e">
        <f t="shared" si="72"/>
        <v>#DIV/0!</v>
      </c>
      <c r="R263" s="232" t="e">
        <f>Заявки!E45</f>
        <v>#DIV/0!</v>
      </c>
      <c r="S263" s="79"/>
      <c r="T263" s="232">
        <f t="shared" si="73"/>
        <v>0</v>
      </c>
      <c r="U263" s="79"/>
      <c r="V263" s="79"/>
      <c r="W263" s="79"/>
      <c r="X263" s="79"/>
      <c r="Y263" s="79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232">
        <f>Прогноз!T48</f>
        <v>0</v>
      </c>
      <c r="AP263" s="232">
        <f>Прогноз!T130</f>
        <v>0</v>
      </c>
      <c r="AQ263" s="232">
        <f>Прогноз!T212</f>
        <v>0</v>
      </c>
      <c r="AR263" s="232">
        <f>Прогноз!T294</f>
        <v>0</v>
      </c>
      <c r="AS263" s="232">
        <f>Прогноз!T376</f>
        <v>0</v>
      </c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</row>
    <row r="264" spans="1:60" ht="11.4" x14ac:dyDescent="0.2">
      <c r="A264" s="123" t="s">
        <v>109</v>
      </c>
      <c r="B264" s="252">
        <v>38</v>
      </c>
      <c r="C264" s="63" t="s">
        <v>53</v>
      </c>
      <c r="D264" s="232">
        <f t="shared" si="74"/>
        <v>0</v>
      </c>
      <c r="E264" s="232">
        <f t="shared" si="75"/>
        <v>0</v>
      </c>
      <c r="F264" s="232">
        <f t="shared" si="76"/>
        <v>0</v>
      </c>
      <c r="G264" s="232">
        <f t="shared" si="77"/>
        <v>0</v>
      </c>
      <c r="H264" s="232">
        <f t="shared" si="78"/>
        <v>0</v>
      </c>
      <c r="I264" s="63" t="s">
        <v>29</v>
      </c>
      <c r="J264" s="234">
        <f t="shared" si="66"/>
        <v>0</v>
      </c>
      <c r="K264" s="234" t="e">
        <f t="shared" si="79"/>
        <v>#DIV/0!</v>
      </c>
      <c r="L264" s="138">
        <f t="shared" si="80"/>
        <v>0</v>
      </c>
      <c r="M264" s="138">
        <f t="shared" si="81"/>
        <v>0</v>
      </c>
      <c r="N264" s="138">
        <f t="shared" si="82"/>
        <v>0</v>
      </c>
      <c r="O264" s="138">
        <f t="shared" si="83"/>
        <v>0</v>
      </c>
      <c r="P264" s="138">
        <f t="shared" si="84"/>
        <v>0</v>
      </c>
      <c r="Q264" s="236" t="e">
        <f t="shared" si="72"/>
        <v>#DIV/0!</v>
      </c>
      <c r="R264" s="232" t="e">
        <f>Заявки!E46</f>
        <v>#DIV/0!</v>
      </c>
      <c r="S264" s="79"/>
      <c r="T264" s="232">
        <f t="shared" si="73"/>
        <v>0</v>
      </c>
      <c r="U264" s="79"/>
      <c r="V264" s="79"/>
      <c r="W264" s="79"/>
      <c r="X264" s="79"/>
      <c r="Y264" s="79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232">
        <f>Прогноз!T49</f>
        <v>0</v>
      </c>
      <c r="AP264" s="232">
        <f>Прогноз!T131</f>
        <v>0</v>
      </c>
      <c r="AQ264" s="232">
        <f>Прогноз!T213</f>
        <v>0</v>
      </c>
      <c r="AR264" s="232">
        <f>Прогноз!T295</f>
        <v>0</v>
      </c>
      <c r="AS264" s="232">
        <f>Прогноз!T377</f>
        <v>0</v>
      </c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</row>
    <row r="265" spans="1:60" ht="11.4" x14ac:dyDescent="0.2">
      <c r="A265" s="123" t="s">
        <v>109</v>
      </c>
      <c r="B265" s="252">
        <v>39</v>
      </c>
      <c r="C265" s="63" t="s">
        <v>53</v>
      </c>
      <c r="D265" s="232">
        <f t="shared" si="74"/>
        <v>0</v>
      </c>
      <c r="E265" s="232">
        <f t="shared" si="75"/>
        <v>0</v>
      </c>
      <c r="F265" s="232">
        <f t="shared" si="76"/>
        <v>0</v>
      </c>
      <c r="G265" s="232">
        <f t="shared" si="77"/>
        <v>0</v>
      </c>
      <c r="H265" s="232">
        <f t="shared" si="78"/>
        <v>0</v>
      </c>
      <c r="I265" s="63" t="s">
        <v>29</v>
      </c>
      <c r="J265" s="234">
        <f t="shared" si="66"/>
        <v>0</v>
      </c>
      <c r="K265" s="234" t="e">
        <f t="shared" si="79"/>
        <v>#DIV/0!</v>
      </c>
      <c r="L265" s="138">
        <f t="shared" si="80"/>
        <v>0</v>
      </c>
      <c r="M265" s="138">
        <f t="shared" si="81"/>
        <v>0</v>
      </c>
      <c r="N265" s="138">
        <f t="shared" si="82"/>
        <v>0</v>
      </c>
      <c r="O265" s="138">
        <f t="shared" si="83"/>
        <v>0</v>
      </c>
      <c r="P265" s="138">
        <f t="shared" si="84"/>
        <v>0</v>
      </c>
      <c r="Q265" s="236" t="e">
        <f t="shared" si="72"/>
        <v>#DIV/0!</v>
      </c>
      <c r="R265" s="232" t="e">
        <f>Заявки!E47</f>
        <v>#DIV/0!</v>
      </c>
      <c r="S265" s="79"/>
      <c r="T265" s="232">
        <f t="shared" si="73"/>
        <v>0</v>
      </c>
      <c r="U265" s="79"/>
      <c r="V265" s="79"/>
      <c r="W265" s="79"/>
      <c r="X265" s="79"/>
      <c r="Y265" s="79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232">
        <f>Прогноз!T50</f>
        <v>0</v>
      </c>
      <c r="AP265" s="232">
        <f>Прогноз!T132</f>
        <v>0</v>
      </c>
      <c r="AQ265" s="232">
        <f>Прогноз!T214</f>
        <v>0</v>
      </c>
      <c r="AR265" s="232">
        <f>Прогноз!T296</f>
        <v>0</v>
      </c>
      <c r="AS265" s="232">
        <f>Прогноз!T378</f>
        <v>0</v>
      </c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</row>
    <row r="266" spans="1:60" ht="11.4" x14ac:dyDescent="0.2">
      <c r="A266" s="123" t="s">
        <v>109</v>
      </c>
      <c r="B266" s="252">
        <v>40</v>
      </c>
      <c r="C266" s="63" t="s">
        <v>53</v>
      </c>
      <c r="D266" s="232">
        <f t="shared" si="74"/>
        <v>0</v>
      </c>
      <c r="E266" s="232">
        <f t="shared" si="75"/>
        <v>0</v>
      </c>
      <c r="F266" s="232">
        <f t="shared" si="76"/>
        <v>0</v>
      </c>
      <c r="G266" s="232">
        <f t="shared" si="77"/>
        <v>0</v>
      </c>
      <c r="H266" s="232">
        <f t="shared" si="78"/>
        <v>0</v>
      </c>
      <c r="I266" s="63" t="s">
        <v>29</v>
      </c>
      <c r="J266" s="234">
        <f t="shared" si="66"/>
        <v>0</v>
      </c>
      <c r="K266" s="234" t="e">
        <f t="shared" si="79"/>
        <v>#DIV/0!</v>
      </c>
      <c r="L266" s="138">
        <f t="shared" si="80"/>
        <v>0</v>
      </c>
      <c r="M266" s="138">
        <f t="shared" si="81"/>
        <v>0</v>
      </c>
      <c r="N266" s="138">
        <f t="shared" si="82"/>
        <v>0</v>
      </c>
      <c r="O266" s="138">
        <f t="shared" si="83"/>
        <v>0</v>
      </c>
      <c r="P266" s="138">
        <f t="shared" si="84"/>
        <v>0</v>
      </c>
      <c r="Q266" s="236" t="e">
        <f t="shared" si="72"/>
        <v>#DIV/0!</v>
      </c>
      <c r="R266" s="232" t="e">
        <f>Заявки!E130</f>
        <v>#DIV/0!</v>
      </c>
      <c r="S266" s="79"/>
      <c r="T266" s="232">
        <f t="shared" si="73"/>
        <v>0</v>
      </c>
      <c r="U266" s="79"/>
      <c r="V266" s="79"/>
      <c r="W266" s="79"/>
      <c r="X266" s="79"/>
      <c r="Y266" s="79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232">
        <f>Прогноз!T51</f>
        <v>0</v>
      </c>
      <c r="AP266" s="232">
        <f>Прогноз!T133</f>
        <v>0</v>
      </c>
      <c r="AQ266" s="232">
        <f>Прогноз!T215</f>
        <v>0</v>
      </c>
      <c r="AR266" s="232">
        <f>Прогноз!T297</f>
        <v>0</v>
      </c>
      <c r="AS266" s="232">
        <f>Прогноз!T379</f>
        <v>0</v>
      </c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</row>
    <row r="267" spans="1:60" ht="11.4" x14ac:dyDescent="0.2">
      <c r="A267" s="123" t="s">
        <v>109</v>
      </c>
      <c r="B267" s="252">
        <v>41</v>
      </c>
      <c r="C267" s="63" t="s">
        <v>53</v>
      </c>
      <c r="D267" s="232">
        <f t="shared" si="74"/>
        <v>0</v>
      </c>
      <c r="E267" s="232">
        <f t="shared" si="75"/>
        <v>0</v>
      </c>
      <c r="F267" s="232">
        <f t="shared" si="76"/>
        <v>0</v>
      </c>
      <c r="G267" s="232">
        <f t="shared" si="77"/>
        <v>0</v>
      </c>
      <c r="H267" s="232">
        <f t="shared" si="78"/>
        <v>0</v>
      </c>
      <c r="I267" s="63" t="s">
        <v>29</v>
      </c>
      <c r="J267" s="234">
        <f t="shared" si="66"/>
        <v>0</v>
      </c>
      <c r="K267" s="234" t="e">
        <f t="shared" si="79"/>
        <v>#DIV/0!</v>
      </c>
      <c r="L267" s="138">
        <f t="shared" si="80"/>
        <v>0</v>
      </c>
      <c r="M267" s="138">
        <f t="shared" si="81"/>
        <v>0</v>
      </c>
      <c r="N267" s="138">
        <f t="shared" si="82"/>
        <v>0</v>
      </c>
      <c r="O267" s="138">
        <f t="shared" si="83"/>
        <v>0</v>
      </c>
      <c r="P267" s="138">
        <f t="shared" si="84"/>
        <v>0</v>
      </c>
      <c r="Q267" s="236" t="e">
        <f t="shared" si="72"/>
        <v>#DIV/0!</v>
      </c>
      <c r="R267" s="232" t="e">
        <f>Заявки!E131</f>
        <v>#DIV/0!</v>
      </c>
      <c r="S267" s="79"/>
      <c r="T267" s="232">
        <f t="shared" si="73"/>
        <v>0</v>
      </c>
      <c r="U267" s="79"/>
      <c r="V267" s="79"/>
      <c r="W267" s="79"/>
      <c r="X267" s="79"/>
      <c r="Y267" s="79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232">
        <f>Прогноз!T52</f>
        <v>0</v>
      </c>
      <c r="AP267" s="232">
        <f>Прогноз!T134</f>
        <v>0</v>
      </c>
      <c r="AQ267" s="232">
        <f>Прогноз!T216</f>
        <v>0</v>
      </c>
      <c r="AR267" s="232">
        <f>Прогноз!T298</f>
        <v>0</v>
      </c>
      <c r="AS267" s="232">
        <f>Прогноз!T380</f>
        <v>0</v>
      </c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</row>
    <row r="268" spans="1:60" ht="11.4" x14ac:dyDescent="0.2">
      <c r="A268" s="123" t="s">
        <v>109</v>
      </c>
      <c r="B268" s="252">
        <v>42</v>
      </c>
      <c r="C268" s="63" t="s">
        <v>53</v>
      </c>
      <c r="D268" s="232">
        <f t="shared" si="74"/>
        <v>0</v>
      </c>
      <c r="E268" s="232">
        <f t="shared" si="75"/>
        <v>0</v>
      </c>
      <c r="F268" s="232">
        <f t="shared" si="76"/>
        <v>0</v>
      </c>
      <c r="G268" s="232">
        <f t="shared" si="77"/>
        <v>0</v>
      </c>
      <c r="H268" s="232">
        <f t="shared" si="78"/>
        <v>0</v>
      </c>
      <c r="I268" s="63" t="s">
        <v>29</v>
      </c>
      <c r="J268" s="234">
        <f t="shared" si="66"/>
        <v>0</v>
      </c>
      <c r="K268" s="234" t="e">
        <f t="shared" si="79"/>
        <v>#DIV/0!</v>
      </c>
      <c r="L268" s="138">
        <f t="shared" si="80"/>
        <v>0</v>
      </c>
      <c r="M268" s="138">
        <f t="shared" si="81"/>
        <v>0</v>
      </c>
      <c r="N268" s="138">
        <f t="shared" si="82"/>
        <v>0</v>
      </c>
      <c r="O268" s="138">
        <f t="shared" si="83"/>
        <v>0</v>
      </c>
      <c r="P268" s="138">
        <f t="shared" si="84"/>
        <v>0</v>
      </c>
      <c r="Q268" s="236" t="e">
        <f t="shared" si="72"/>
        <v>#DIV/0!</v>
      </c>
      <c r="R268" s="232" t="e">
        <f>Заявки!$E$50</f>
        <v>#DIV/0!</v>
      </c>
      <c r="S268" s="79"/>
      <c r="T268" s="232">
        <f t="shared" si="73"/>
        <v>0</v>
      </c>
      <c r="U268" s="79"/>
      <c r="V268" s="79"/>
      <c r="W268" s="79"/>
      <c r="X268" s="79"/>
      <c r="Y268" s="79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232">
        <f>Прогноз!T53</f>
        <v>0</v>
      </c>
      <c r="AP268" s="232">
        <f>Прогноз!T135</f>
        <v>0</v>
      </c>
      <c r="AQ268" s="232">
        <f>Прогноз!T217</f>
        <v>0</v>
      </c>
      <c r="AR268" s="232">
        <f>Прогноз!T299</f>
        <v>0</v>
      </c>
      <c r="AS268" s="232">
        <f>Прогноз!T381</f>
        <v>0</v>
      </c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</row>
    <row r="269" spans="1:60" ht="11.4" x14ac:dyDescent="0.2">
      <c r="A269" s="246" t="s">
        <v>109</v>
      </c>
      <c r="B269" s="255">
        <v>43</v>
      </c>
      <c r="C269" s="4" t="s">
        <v>54</v>
      </c>
      <c r="D269" s="233">
        <f t="shared" si="74"/>
        <v>0</v>
      </c>
      <c r="E269" s="233">
        <f t="shared" si="75"/>
        <v>0</v>
      </c>
      <c r="F269" s="233">
        <f t="shared" si="76"/>
        <v>0</v>
      </c>
      <c r="G269" s="233">
        <f t="shared" si="77"/>
        <v>0</v>
      </c>
      <c r="H269" s="233">
        <f t="shared" si="78"/>
        <v>0</v>
      </c>
      <c r="I269" s="143" t="s">
        <v>29</v>
      </c>
      <c r="J269" s="235">
        <f t="shared" si="66"/>
        <v>0</v>
      </c>
      <c r="K269" s="235" t="e">
        <f t="shared" si="79"/>
        <v>#DIV/0!</v>
      </c>
      <c r="L269" s="143">
        <f t="shared" si="80"/>
        <v>0</v>
      </c>
      <c r="M269" s="143">
        <f t="shared" si="81"/>
        <v>0</v>
      </c>
      <c r="N269" s="143">
        <f t="shared" si="82"/>
        <v>0</v>
      </c>
      <c r="O269" s="143">
        <f t="shared" si="83"/>
        <v>0</v>
      </c>
      <c r="P269" s="143">
        <f t="shared" si="84"/>
        <v>0</v>
      </c>
      <c r="Q269" s="237" t="e">
        <f t="shared" si="72"/>
        <v>#DIV/0!</v>
      </c>
      <c r="R269" s="233" t="e">
        <f>Заявки!E133</f>
        <v>#DIV/0!</v>
      </c>
      <c r="S269" s="80"/>
      <c r="T269" s="233">
        <f t="shared" si="73"/>
        <v>0</v>
      </c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233">
        <f>Прогноз!T54</f>
        <v>0</v>
      </c>
      <c r="AP269" s="233">
        <f>Прогноз!T136</f>
        <v>0</v>
      </c>
      <c r="AQ269" s="233">
        <f>Прогноз!T218</f>
        <v>0</v>
      </c>
      <c r="AR269" s="233">
        <f>Прогноз!T300</f>
        <v>0</v>
      </c>
      <c r="AS269" s="233">
        <f>Прогноз!T382</f>
        <v>0</v>
      </c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</row>
    <row r="270" spans="1:60" ht="11.4" x14ac:dyDescent="0.2">
      <c r="A270" s="246" t="s">
        <v>109</v>
      </c>
      <c r="B270" s="255">
        <v>44</v>
      </c>
      <c r="C270" s="4" t="s">
        <v>54</v>
      </c>
      <c r="D270" s="233">
        <f t="shared" si="74"/>
        <v>0</v>
      </c>
      <c r="E270" s="233">
        <f t="shared" si="75"/>
        <v>0</v>
      </c>
      <c r="F270" s="233">
        <f t="shared" si="76"/>
        <v>0</v>
      </c>
      <c r="G270" s="233">
        <f t="shared" si="77"/>
        <v>0</v>
      </c>
      <c r="H270" s="233">
        <f t="shared" si="78"/>
        <v>0</v>
      </c>
      <c r="I270" s="143" t="s">
        <v>29</v>
      </c>
      <c r="J270" s="235">
        <f t="shared" si="66"/>
        <v>0</v>
      </c>
      <c r="K270" s="235" t="e">
        <f t="shared" si="79"/>
        <v>#DIV/0!</v>
      </c>
      <c r="L270" s="143">
        <f t="shared" si="80"/>
        <v>0</v>
      </c>
      <c r="M270" s="143">
        <f t="shared" si="81"/>
        <v>0</v>
      </c>
      <c r="N270" s="143">
        <f t="shared" si="82"/>
        <v>0</v>
      </c>
      <c r="O270" s="143">
        <f t="shared" si="83"/>
        <v>0</v>
      </c>
      <c r="P270" s="143">
        <f t="shared" si="84"/>
        <v>0</v>
      </c>
      <c r="Q270" s="237" t="e">
        <f t="shared" si="72"/>
        <v>#DIV/0!</v>
      </c>
      <c r="R270" s="233" t="e">
        <f>Заявки!E134</f>
        <v>#DIV/0!</v>
      </c>
      <c r="S270" s="80"/>
      <c r="T270" s="233">
        <f t="shared" si="73"/>
        <v>0</v>
      </c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233">
        <f>Прогноз!T55</f>
        <v>0</v>
      </c>
      <c r="AP270" s="233">
        <f>Прогноз!T137</f>
        <v>0</v>
      </c>
      <c r="AQ270" s="233">
        <f>Прогноз!T219</f>
        <v>0</v>
      </c>
      <c r="AR270" s="233">
        <f>Прогноз!T301</f>
        <v>0</v>
      </c>
      <c r="AS270" s="233">
        <f>Прогноз!T383</f>
        <v>0</v>
      </c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</row>
    <row r="271" spans="1:60" ht="11.4" x14ac:dyDescent="0.2">
      <c r="A271" s="246" t="s">
        <v>109</v>
      </c>
      <c r="B271" s="255">
        <v>45</v>
      </c>
      <c r="C271" s="4" t="s">
        <v>54</v>
      </c>
      <c r="D271" s="233">
        <f t="shared" si="74"/>
        <v>0</v>
      </c>
      <c r="E271" s="233">
        <f t="shared" si="75"/>
        <v>0</v>
      </c>
      <c r="F271" s="233">
        <f t="shared" si="76"/>
        <v>0</v>
      </c>
      <c r="G271" s="233">
        <f t="shared" si="77"/>
        <v>0</v>
      </c>
      <c r="H271" s="233">
        <f t="shared" si="78"/>
        <v>0</v>
      </c>
      <c r="I271" s="143" t="s">
        <v>29</v>
      </c>
      <c r="J271" s="235">
        <f t="shared" si="66"/>
        <v>0</v>
      </c>
      <c r="K271" s="235" t="e">
        <f t="shared" si="79"/>
        <v>#DIV/0!</v>
      </c>
      <c r="L271" s="143">
        <f t="shared" si="80"/>
        <v>0</v>
      </c>
      <c r="M271" s="143">
        <f t="shared" si="81"/>
        <v>0</v>
      </c>
      <c r="N271" s="143">
        <f t="shared" si="82"/>
        <v>0</v>
      </c>
      <c r="O271" s="143">
        <f t="shared" si="83"/>
        <v>0</v>
      </c>
      <c r="P271" s="143">
        <f t="shared" si="84"/>
        <v>0</v>
      </c>
      <c r="Q271" s="237" t="e">
        <f t="shared" si="72"/>
        <v>#DIV/0!</v>
      </c>
      <c r="R271" s="233" t="e">
        <f>Заявки!E135</f>
        <v>#DIV/0!</v>
      </c>
      <c r="S271" s="80"/>
      <c r="T271" s="233">
        <f t="shared" si="73"/>
        <v>0</v>
      </c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233">
        <f>Прогноз!T56</f>
        <v>0</v>
      </c>
      <c r="AP271" s="233">
        <f>Прогноз!T138</f>
        <v>0</v>
      </c>
      <c r="AQ271" s="233">
        <f>Прогноз!T220</f>
        <v>0</v>
      </c>
      <c r="AR271" s="233">
        <f>Прогноз!T302</f>
        <v>0</v>
      </c>
      <c r="AS271" s="233">
        <f>Прогноз!T384</f>
        <v>0</v>
      </c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</row>
    <row r="272" spans="1:60" ht="11.4" x14ac:dyDescent="0.2">
      <c r="A272" s="123" t="s">
        <v>109</v>
      </c>
      <c r="B272" s="252">
        <v>46</v>
      </c>
      <c r="C272" s="63" t="s">
        <v>53</v>
      </c>
      <c r="D272" s="232">
        <f t="shared" si="74"/>
        <v>0</v>
      </c>
      <c r="E272" s="232">
        <f t="shared" si="75"/>
        <v>0</v>
      </c>
      <c r="F272" s="232">
        <f t="shared" si="76"/>
        <v>0</v>
      </c>
      <c r="G272" s="232">
        <f t="shared" si="77"/>
        <v>0</v>
      </c>
      <c r="H272" s="232">
        <f t="shared" si="78"/>
        <v>0</v>
      </c>
      <c r="I272" s="63" t="s">
        <v>29</v>
      </c>
      <c r="J272" s="234">
        <f t="shared" si="66"/>
        <v>0</v>
      </c>
      <c r="K272" s="234" t="e">
        <f t="shared" si="79"/>
        <v>#DIV/0!</v>
      </c>
      <c r="L272" s="138">
        <f t="shared" si="80"/>
        <v>0</v>
      </c>
      <c r="M272" s="138">
        <f t="shared" si="81"/>
        <v>0</v>
      </c>
      <c r="N272" s="138">
        <f t="shared" si="82"/>
        <v>0</v>
      </c>
      <c r="O272" s="138">
        <f t="shared" si="83"/>
        <v>0</v>
      </c>
      <c r="P272" s="138">
        <f t="shared" si="84"/>
        <v>0</v>
      </c>
      <c r="Q272" s="236" t="e">
        <f t="shared" si="72"/>
        <v>#DIV/0!</v>
      </c>
      <c r="R272" s="232" t="e">
        <f>Заявки!E136</f>
        <v>#DIV/0!</v>
      </c>
      <c r="S272" s="79"/>
      <c r="T272" s="232">
        <f t="shared" si="73"/>
        <v>0</v>
      </c>
      <c r="U272" s="79"/>
      <c r="V272" s="79"/>
      <c r="W272" s="79"/>
      <c r="X272" s="79"/>
      <c r="Y272" s="79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232">
        <f>Прогноз!T57</f>
        <v>0</v>
      </c>
      <c r="AP272" s="232">
        <f>Прогноз!T139</f>
        <v>0</v>
      </c>
      <c r="AQ272" s="232">
        <f>Прогноз!T221</f>
        <v>0</v>
      </c>
      <c r="AR272" s="232">
        <f>Прогноз!T303</f>
        <v>0</v>
      </c>
      <c r="AS272" s="232">
        <f>Прогноз!T385</f>
        <v>0</v>
      </c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</row>
    <row r="273" spans="1:60" ht="11.4" x14ac:dyDescent="0.2">
      <c r="A273" s="123" t="s">
        <v>109</v>
      </c>
      <c r="B273" s="252">
        <v>47</v>
      </c>
      <c r="C273" s="63" t="s">
        <v>53</v>
      </c>
      <c r="D273" s="232">
        <f t="shared" si="74"/>
        <v>0</v>
      </c>
      <c r="E273" s="232">
        <f t="shared" si="75"/>
        <v>0</v>
      </c>
      <c r="F273" s="232">
        <f t="shared" si="76"/>
        <v>0</v>
      </c>
      <c r="G273" s="232">
        <f t="shared" si="77"/>
        <v>0</v>
      </c>
      <c r="H273" s="232">
        <f t="shared" si="78"/>
        <v>0</v>
      </c>
      <c r="I273" s="63" t="s">
        <v>29</v>
      </c>
      <c r="J273" s="234">
        <f t="shared" si="66"/>
        <v>0</v>
      </c>
      <c r="K273" s="234" t="e">
        <f t="shared" si="79"/>
        <v>#DIV/0!</v>
      </c>
      <c r="L273" s="138">
        <f t="shared" si="80"/>
        <v>0</v>
      </c>
      <c r="M273" s="138">
        <f t="shared" si="81"/>
        <v>0</v>
      </c>
      <c r="N273" s="138">
        <f t="shared" si="82"/>
        <v>0</v>
      </c>
      <c r="O273" s="138">
        <f t="shared" si="83"/>
        <v>0</v>
      </c>
      <c r="P273" s="138">
        <f t="shared" si="84"/>
        <v>0</v>
      </c>
      <c r="Q273" s="236" t="e">
        <f t="shared" si="72"/>
        <v>#DIV/0!</v>
      </c>
      <c r="R273" s="232" t="e">
        <f>Заявки!E137</f>
        <v>#DIV/0!</v>
      </c>
      <c r="S273" s="79"/>
      <c r="T273" s="232">
        <f t="shared" si="73"/>
        <v>0</v>
      </c>
      <c r="U273" s="79"/>
      <c r="V273" s="79"/>
      <c r="W273" s="79"/>
      <c r="X273" s="79"/>
      <c r="Y273" s="79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232">
        <f>Прогноз!T58</f>
        <v>0</v>
      </c>
      <c r="AP273" s="232">
        <f>Прогноз!T140</f>
        <v>0</v>
      </c>
      <c r="AQ273" s="232">
        <f>Прогноз!T222</f>
        <v>0</v>
      </c>
      <c r="AR273" s="232">
        <f>Прогноз!T304</f>
        <v>0</v>
      </c>
      <c r="AS273" s="232">
        <f>Прогноз!T386</f>
        <v>0</v>
      </c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</row>
    <row r="274" spans="1:60" ht="11.4" x14ac:dyDescent="0.2">
      <c r="A274" s="123" t="s">
        <v>109</v>
      </c>
      <c r="B274" s="252">
        <v>48</v>
      </c>
      <c r="C274" s="63" t="s">
        <v>53</v>
      </c>
      <c r="D274" s="232">
        <f t="shared" si="74"/>
        <v>0</v>
      </c>
      <c r="E274" s="232">
        <f t="shared" si="75"/>
        <v>0</v>
      </c>
      <c r="F274" s="232">
        <f t="shared" si="76"/>
        <v>0</v>
      </c>
      <c r="G274" s="232">
        <f t="shared" si="77"/>
        <v>0</v>
      </c>
      <c r="H274" s="232">
        <f t="shared" si="78"/>
        <v>0</v>
      </c>
      <c r="I274" s="63" t="s">
        <v>29</v>
      </c>
      <c r="J274" s="234">
        <f t="shared" si="66"/>
        <v>0</v>
      </c>
      <c r="K274" s="234" t="e">
        <f t="shared" si="79"/>
        <v>#DIV/0!</v>
      </c>
      <c r="L274" s="138">
        <f t="shared" si="80"/>
        <v>0</v>
      </c>
      <c r="M274" s="138">
        <f t="shared" si="81"/>
        <v>0</v>
      </c>
      <c r="N274" s="138">
        <f t="shared" si="82"/>
        <v>0</v>
      </c>
      <c r="O274" s="138">
        <f t="shared" si="83"/>
        <v>0</v>
      </c>
      <c r="P274" s="138">
        <f t="shared" si="84"/>
        <v>0</v>
      </c>
      <c r="Q274" s="236" t="e">
        <f t="shared" si="72"/>
        <v>#DIV/0!</v>
      </c>
      <c r="R274" s="232" t="e">
        <f>Заявки!E138</f>
        <v>#DIV/0!</v>
      </c>
      <c r="S274" s="79"/>
      <c r="T274" s="232">
        <f t="shared" si="73"/>
        <v>0</v>
      </c>
      <c r="U274" s="79"/>
      <c r="V274" s="79"/>
      <c r="W274" s="79"/>
      <c r="X274" s="79"/>
      <c r="Y274" s="79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232">
        <f>Прогноз!T59</f>
        <v>0</v>
      </c>
      <c r="AP274" s="232">
        <f>Прогноз!T141</f>
        <v>0</v>
      </c>
      <c r="AQ274" s="232">
        <f>Прогноз!T223</f>
        <v>0</v>
      </c>
      <c r="AR274" s="232">
        <f>Прогноз!T305</f>
        <v>0</v>
      </c>
      <c r="AS274" s="232">
        <f>Прогноз!T387</f>
        <v>0</v>
      </c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</row>
    <row r="275" spans="1:60" ht="11.4" x14ac:dyDescent="0.2">
      <c r="A275" s="246" t="s">
        <v>109</v>
      </c>
      <c r="B275" s="255">
        <v>49</v>
      </c>
      <c r="C275" s="4" t="s">
        <v>54</v>
      </c>
      <c r="D275" s="233">
        <f t="shared" si="74"/>
        <v>0</v>
      </c>
      <c r="E275" s="233">
        <f t="shared" si="75"/>
        <v>0</v>
      </c>
      <c r="F275" s="233">
        <f t="shared" si="76"/>
        <v>0</v>
      </c>
      <c r="G275" s="233">
        <f t="shared" si="77"/>
        <v>0</v>
      </c>
      <c r="H275" s="233">
        <f t="shared" si="78"/>
        <v>0</v>
      </c>
      <c r="I275" s="143" t="s">
        <v>29</v>
      </c>
      <c r="J275" s="235">
        <f t="shared" si="66"/>
        <v>0</v>
      </c>
      <c r="K275" s="235" t="e">
        <f t="shared" si="79"/>
        <v>#DIV/0!</v>
      </c>
      <c r="L275" s="143">
        <f t="shared" si="80"/>
        <v>0</v>
      </c>
      <c r="M275" s="143">
        <f t="shared" si="81"/>
        <v>0</v>
      </c>
      <c r="N275" s="143">
        <f t="shared" si="82"/>
        <v>0</v>
      </c>
      <c r="O275" s="143">
        <f t="shared" si="83"/>
        <v>0</v>
      </c>
      <c r="P275" s="143">
        <f t="shared" si="84"/>
        <v>0</v>
      </c>
      <c r="Q275" s="237" t="e">
        <f t="shared" si="72"/>
        <v>#DIV/0!</v>
      </c>
      <c r="R275" s="233" t="e">
        <f>Заявки!E139</f>
        <v>#DIV/0!</v>
      </c>
      <c r="S275" s="80"/>
      <c r="T275" s="233">
        <f t="shared" si="73"/>
        <v>0</v>
      </c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233">
        <f>Прогноз!T60</f>
        <v>0</v>
      </c>
      <c r="AP275" s="233">
        <f>Прогноз!T142</f>
        <v>0</v>
      </c>
      <c r="AQ275" s="233">
        <f>Прогноз!T224</f>
        <v>0</v>
      </c>
      <c r="AR275" s="233">
        <f>Прогноз!T306</f>
        <v>0</v>
      </c>
      <c r="AS275" s="233">
        <f>Прогноз!T388</f>
        <v>0</v>
      </c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</row>
    <row r="276" spans="1:60" ht="11.4" x14ac:dyDescent="0.2">
      <c r="A276" s="123" t="s">
        <v>109</v>
      </c>
      <c r="B276" s="252">
        <v>50</v>
      </c>
      <c r="C276" s="63" t="s">
        <v>53</v>
      </c>
      <c r="D276" s="232">
        <f t="shared" si="74"/>
        <v>0</v>
      </c>
      <c r="E276" s="232">
        <f t="shared" si="75"/>
        <v>0</v>
      </c>
      <c r="F276" s="232">
        <f t="shared" si="76"/>
        <v>0</v>
      </c>
      <c r="G276" s="232">
        <f t="shared" si="77"/>
        <v>0</v>
      </c>
      <c r="H276" s="232">
        <f t="shared" si="78"/>
        <v>0</v>
      </c>
      <c r="I276" s="63" t="s">
        <v>29</v>
      </c>
      <c r="J276" s="234">
        <f t="shared" si="66"/>
        <v>0</v>
      </c>
      <c r="K276" s="234" t="e">
        <f t="shared" si="79"/>
        <v>#DIV/0!</v>
      </c>
      <c r="L276" s="138">
        <f t="shared" si="80"/>
        <v>0</v>
      </c>
      <c r="M276" s="138">
        <f t="shared" si="81"/>
        <v>0</v>
      </c>
      <c r="N276" s="138">
        <f t="shared" si="82"/>
        <v>0</v>
      </c>
      <c r="O276" s="138">
        <f t="shared" si="83"/>
        <v>0</v>
      </c>
      <c r="P276" s="138">
        <f t="shared" si="84"/>
        <v>0</v>
      </c>
      <c r="Q276" s="236" t="e">
        <f t="shared" si="72"/>
        <v>#DIV/0!</v>
      </c>
      <c r="R276" s="232" t="e">
        <f>Заявки!E140</f>
        <v>#DIV/0!</v>
      </c>
      <c r="S276" s="79"/>
      <c r="T276" s="232">
        <f t="shared" si="73"/>
        <v>0</v>
      </c>
      <c r="U276" s="79"/>
      <c r="V276" s="79"/>
      <c r="W276" s="79"/>
      <c r="X276" s="79"/>
      <c r="Y276" s="79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232">
        <f>Прогноз!T61</f>
        <v>0</v>
      </c>
      <c r="AP276" s="232">
        <f>Прогноз!T143</f>
        <v>0</v>
      </c>
      <c r="AQ276" s="232">
        <f>Прогноз!T225</f>
        <v>0</v>
      </c>
      <c r="AR276" s="232">
        <f>Прогноз!T307</f>
        <v>0</v>
      </c>
      <c r="AS276" s="232">
        <f>Прогноз!T389</f>
        <v>0</v>
      </c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</row>
    <row r="277" spans="1:60" ht="11.4" x14ac:dyDescent="0.2">
      <c r="A277" s="123" t="s">
        <v>109</v>
      </c>
      <c r="B277" s="252">
        <v>51</v>
      </c>
      <c r="C277" s="63" t="s">
        <v>53</v>
      </c>
      <c r="D277" s="232">
        <f t="shared" si="74"/>
        <v>0</v>
      </c>
      <c r="E277" s="232">
        <f t="shared" si="75"/>
        <v>0</v>
      </c>
      <c r="F277" s="232">
        <f t="shared" si="76"/>
        <v>0</v>
      </c>
      <c r="G277" s="232">
        <f t="shared" si="77"/>
        <v>0</v>
      </c>
      <c r="H277" s="232">
        <f t="shared" si="78"/>
        <v>0</v>
      </c>
      <c r="I277" s="63" t="s">
        <v>29</v>
      </c>
      <c r="J277" s="234">
        <f t="shared" si="66"/>
        <v>0</v>
      </c>
      <c r="K277" s="234" t="e">
        <f t="shared" si="79"/>
        <v>#DIV/0!</v>
      </c>
      <c r="L277" s="138">
        <f t="shared" si="80"/>
        <v>0</v>
      </c>
      <c r="M277" s="138">
        <f t="shared" si="81"/>
        <v>0</v>
      </c>
      <c r="N277" s="138">
        <f t="shared" si="82"/>
        <v>0</v>
      </c>
      <c r="O277" s="138">
        <f t="shared" si="83"/>
        <v>0</v>
      </c>
      <c r="P277" s="138">
        <f t="shared" si="84"/>
        <v>0</v>
      </c>
      <c r="Q277" s="236" t="e">
        <f t="shared" si="72"/>
        <v>#DIV/0!</v>
      </c>
      <c r="R277" s="232" t="e">
        <f>Заявки!E141</f>
        <v>#DIV/0!</v>
      </c>
      <c r="S277" s="79"/>
      <c r="T277" s="232">
        <f t="shared" si="73"/>
        <v>0</v>
      </c>
      <c r="U277" s="79"/>
      <c r="V277" s="79"/>
      <c r="W277" s="79"/>
      <c r="X277" s="79"/>
      <c r="Y277" s="79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232">
        <f>Прогноз!T62</f>
        <v>0</v>
      </c>
      <c r="AP277" s="232">
        <f>Прогноз!T144</f>
        <v>0</v>
      </c>
      <c r="AQ277" s="232">
        <f>Прогноз!T226</f>
        <v>0</v>
      </c>
      <c r="AR277" s="232">
        <f>Прогноз!T308</f>
        <v>0</v>
      </c>
      <c r="AS277" s="232">
        <f>Прогноз!T390</f>
        <v>0</v>
      </c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</row>
    <row r="278" spans="1:60" ht="11.4" x14ac:dyDescent="0.2">
      <c r="A278" s="123" t="s">
        <v>109</v>
      </c>
      <c r="B278" s="254">
        <v>52</v>
      </c>
      <c r="C278" s="63" t="s">
        <v>53</v>
      </c>
      <c r="D278" s="232">
        <f t="shared" si="74"/>
        <v>0</v>
      </c>
      <c r="E278" s="232">
        <f t="shared" si="75"/>
        <v>0</v>
      </c>
      <c r="F278" s="232">
        <f t="shared" si="76"/>
        <v>0</v>
      </c>
      <c r="G278" s="232">
        <f t="shared" si="77"/>
        <v>0</v>
      </c>
      <c r="H278" s="232">
        <f t="shared" si="78"/>
        <v>0</v>
      </c>
      <c r="I278" s="63" t="s">
        <v>29</v>
      </c>
      <c r="J278" s="234">
        <f t="shared" si="66"/>
        <v>0</v>
      </c>
      <c r="K278" s="234" t="e">
        <f t="shared" si="79"/>
        <v>#DIV/0!</v>
      </c>
      <c r="L278" s="138">
        <f t="shared" si="80"/>
        <v>0</v>
      </c>
      <c r="M278" s="138">
        <f t="shared" si="81"/>
        <v>0</v>
      </c>
      <c r="N278" s="138">
        <f t="shared" si="82"/>
        <v>0</v>
      </c>
      <c r="O278" s="138">
        <f t="shared" si="83"/>
        <v>0</v>
      </c>
      <c r="P278" s="138">
        <f t="shared" si="84"/>
        <v>0</v>
      </c>
      <c r="Q278" s="236" t="e">
        <f t="shared" si="72"/>
        <v>#DIV/0!</v>
      </c>
      <c r="R278" s="232" t="e">
        <f>Заявки!E142</f>
        <v>#DIV/0!</v>
      </c>
      <c r="S278" s="79"/>
      <c r="T278" s="232">
        <f t="shared" si="73"/>
        <v>0</v>
      </c>
      <c r="U278" s="79"/>
      <c r="V278" s="79"/>
      <c r="W278" s="79"/>
      <c r="X278" s="79"/>
      <c r="Y278" s="79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232">
        <f>Прогноз!T63</f>
        <v>0</v>
      </c>
      <c r="AP278" s="232">
        <f>Прогноз!T145</f>
        <v>0</v>
      </c>
      <c r="AQ278" s="232">
        <f>Прогноз!T227</f>
        <v>0</v>
      </c>
      <c r="AR278" s="232">
        <f>Прогноз!T309</f>
        <v>0</v>
      </c>
      <c r="AS278" s="232">
        <f>Прогноз!T391</f>
        <v>0</v>
      </c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</row>
    <row r="279" spans="1:60" ht="11.4" x14ac:dyDescent="0.2">
      <c r="A279" s="123" t="s">
        <v>109</v>
      </c>
      <c r="B279" s="254">
        <v>53</v>
      </c>
      <c r="C279" s="63" t="s">
        <v>53</v>
      </c>
      <c r="D279" s="232">
        <f t="shared" si="74"/>
        <v>0</v>
      </c>
      <c r="E279" s="232">
        <f t="shared" si="75"/>
        <v>0</v>
      </c>
      <c r="F279" s="232">
        <f t="shared" si="76"/>
        <v>0</v>
      </c>
      <c r="G279" s="232">
        <f t="shared" si="77"/>
        <v>0</v>
      </c>
      <c r="H279" s="232">
        <f t="shared" si="78"/>
        <v>0</v>
      </c>
      <c r="I279" s="63" t="s">
        <v>29</v>
      </c>
      <c r="J279" s="234">
        <f t="shared" si="66"/>
        <v>0</v>
      </c>
      <c r="K279" s="234" t="e">
        <f t="shared" si="79"/>
        <v>#DIV/0!</v>
      </c>
      <c r="L279" s="138">
        <f t="shared" si="80"/>
        <v>0</v>
      </c>
      <c r="M279" s="138">
        <f t="shared" si="81"/>
        <v>0</v>
      </c>
      <c r="N279" s="138">
        <f t="shared" si="82"/>
        <v>0</v>
      </c>
      <c r="O279" s="138">
        <f t="shared" si="83"/>
        <v>0</v>
      </c>
      <c r="P279" s="138">
        <f t="shared" si="84"/>
        <v>0</v>
      </c>
      <c r="Q279" s="236" t="e">
        <f t="shared" si="72"/>
        <v>#DIV/0!</v>
      </c>
      <c r="R279" s="232" t="e">
        <f>Заявки!E143</f>
        <v>#DIV/0!</v>
      </c>
      <c r="S279" s="79"/>
      <c r="T279" s="232">
        <f t="shared" si="73"/>
        <v>0</v>
      </c>
      <c r="U279" s="79"/>
      <c r="V279" s="79"/>
      <c r="W279" s="79"/>
      <c r="X279" s="79"/>
      <c r="Y279" s="79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232">
        <f>Прогноз!T64</f>
        <v>0</v>
      </c>
      <c r="AP279" s="232">
        <f>Прогноз!T146</f>
        <v>0</v>
      </c>
      <c r="AQ279" s="232">
        <f>Прогноз!T228</f>
        <v>0</v>
      </c>
      <c r="AR279" s="232">
        <f>Прогноз!T310</f>
        <v>0</v>
      </c>
      <c r="AS279" s="232">
        <f>Прогноз!T392</f>
        <v>0</v>
      </c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</row>
    <row r="280" spans="1:60" ht="11.4" x14ac:dyDescent="0.2">
      <c r="A280" s="123" t="s">
        <v>109</v>
      </c>
      <c r="B280" s="256">
        <v>54</v>
      </c>
      <c r="C280" s="63" t="s">
        <v>53</v>
      </c>
      <c r="D280" s="232">
        <f t="shared" si="74"/>
        <v>0</v>
      </c>
      <c r="E280" s="232">
        <f t="shared" si="75"/>
        <v>0</v>
      </c>
      <c r="F280" s="232">
        <f t="shared" si="76"/>
        <v>0</v>
      </c>
      <c r="G280" s="232">
        <f t="shared" si="77"/>
        <v>0</v>
      </c>
      <c r="H280" s="232">
        <f t="shared" si="78"/>
        <v>0</v>
      </c>
      <c r="I280" s="63" t="s">
        <v>29</v>
      </c>
      <c r="J280" s="234">
        <f t="shared" si="66"/>
        <v>0</v>
      </c>
      <c r="K280" s="234" t="e">
        <f t="shared" si="79"/>
        <v>#DIV/0!</v>
      </c>
      <c r="L280" s="138">
        <f t="shared" si="80"/>
        <v>0</v>
      </c>
      <c r="M280" s="138">
        <f t="shared" si="81"/>
        <v>0</v>
      </c>
      <c r="N280" s="138">
        <f t="shared" si="82"/>
        <v>0</v>
      </c>
      <c r="O280" s="138">
        <f t="shared" si="83"/>
        <v>0</v>
      </c>
      <c r="P280" s="138">
        <f t="shared" si="84"/>
        <v>0</v>
      </c>
      <c r="Q280" s="236" t="e">
        <f t="shared" si="72"/>
        <v>#DIV/0!</v>
      </c>
      <c r="R280" s="232" t="e">
        <f>Заявки!E144</f>
        <v>#DIV/0!</v>
      </c>
      <c r="S280" s="79"/>
      <c r="T280" s="232">
        <f t="shared" si="73"/>
        <v>0</v>
      </c>
      <c r="U280" s="79"/>
      <c r="V280" s="79"/>
      <c r="W280" s="79"/>
      <c r="X280" s="79"/>
      <c r="Y280" s="79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232">
        <f>Прогноз!T65</f>
        <v>0</v>
      </c>
      <c r="AP280" s="232">
        <f>Прогноз!T147</f>
        <v>0</v>
      </c>
      <c r="AQ280" s="232">
        <f>Прогноз!T229</f>
        <v>0</v>
      </c>
      <c r="AR280" s="232">
        <f>Прогноз!T311</f>
        <v>0</v>
      </c>
      <c r="AS280" s="232">
        <f>Прогноз!T393</f>
        <v>0</v>
      </c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</row>
    <row r="281" spans="1:60" ht="11.4" x14ac:dyDescent="0.2">
      <c r="A281" s="123" t="s">
        <v>109</v>
      </c>
      <c r="B281" s="254">
        <v>55</v>
      </c>
      <c r="C281" s="63" t="s">
        <v>53</v>
      </c>
      <c r="D281" s="232">
        <f t="shared" si="74"/>
        <v>0</v>
      </c>
      <c r="E281" s="232">
        <f t="shared" si="75"/>
        <v>0</v>
      </c>
      <c r="F281" s="232">
        <f t="shared" si="76"/>
        <v>0</v>
      </c>
      <c r="G281" s="232">
        <f t="shared" si="77"/>
        <v>0</v>
      </c>
      <c r="H281" s="232">
        <f t="shared" si="78"/>
        <v>0</v>
      </c>
      <c r="I281" s="63" t="s">
        <v>29</v>
      </c>
      <c r="J281" s="234">
        <f t="shared" si="66"/>
        <v>0</v>
      </c>
      <c r="K281" s="234" t="e">
        <f t="shared" si="79"/>
        <v>#DIV/0!</v>
      </c>
      <c r="L281" s="138">
        <f t="shared" si="80"/>
        <v>0</v>
      </c>
      <c r="M281" s="138">
        <f t="shared" si="81"/>
        <v>0</v>
      </c>
      <c r="N281" s="138">
        <f t="shared" si="82"/>
        <v>0</v>
      </c>
      <c r="O281" s="138">
        <f t="shared" si="83"/>
        <v>0</v>
      </c>
      <c r="P281" s="138">
        <f t="shared" si="84"/>
        <v>0</v>
      </c>
      <c r="Q281" s="236" t="e">
        <f t="shared" si="72"/>
        <v>#DIV/0!</v>
      </c>
      <c r="R281" s="232" t="e">
        <f>Заявки!E145</f>
        <v>#DIV/0!</v>
      </c>
      <c r="S281" s="79"/>
      <c r="T281" s="232">
        <f t="shared" si="73"/>
        <v>0</v>
      </c>
      <c r="U281" s="79"/>
      <c r="V281" s="79"/>
      <c r="W281" s="79"/>
      <c r="X281" s="79"/>
      <c r="Y281" s="79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232">
        <f>Прогноз!T66</f>
        <v>0</v>
      </c>
      <c r="AP281" s="232">
        <f>Прогноз!T148</f>
        <v>0</v>
      </c>
      <c r="AQ281" s="232">
        <f>Прогноз!T230</f>
        <v>0</v>
      </c>
      <c r="AR281" s="232">
        <f>Прогноз!T312</f>
        <v>0</v>
      </c>
      <c r="AS281" s="232">
        <f>Прогноз!T394</f>
        <v>0</v>
      </c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</row>
    <row r="282" spans="1:60" ht="11.4" x14ac:dyDescent="0.2">
      <c r="A282" s="123" t="s">
        <v>109</v>
      </c>
      <c r="B282" s="254">
        <v>56</v>
      </c>
      <c r="C282" s="63" t="s">
        <v>53</v>
      </c>
      <c r="D282" s="232">
        <f t="shared" si="74"/>
        <v>0</v>
      </c>
      <c r="E282" s="232">
        <f t="shared" si="75"/>
        <v>0</v>
      </c>
      <c r="F282" s="232">
        <f t="shared" si="76"/>
        <v>0</v>
      </c>
      <c r="G282" s="232">
        <f t="shared" si="77"/>
        <v>0</v>
      </c>
      <c r="H282" s="232">
        <f t="shared" si="78"/>
        <v>0</v>
      </c>
      <c r="I282" s="63" t="s">
        <v>29</v>
      </c>
      <c r="J282" s="234">
        <f t="shared" si="66"/>
        <v>0</v>
      </c>
      <c r="K282" s="234" t="e">
        <f t="shared" si="79"/>
        <v>#DIV/0!</v>
      </c>
      <c r="L282" s="138">
        <f t="shared" si="80"/>
        <v>0</v>
      </c>
      <c r="M282" s="138">
        <f t="shared" si="81"/>
        <v>0</v>
      </c>
      <c r="N282" s="138">
        <f t="shared" si="82"/>
        <v>0</v>
      </c>
      <c r="O282" s="138">
        <f t="shared" si="83"/>
        <v>0</v>
      </c>
      <c r="P282" s="138">
        <f t="shared" si="84"/>
        <v>0</v>
      </c>
      <c r="Q282" s="236" t="e">
        <f t="shared" si="72"/>
        <v>#DIV/0!</v>
      </c>
      <c r="R282" s="232" t="e">
        <f>Заявки!E146</f>
        <v>#DIV/0!</v>
      </c>
      <c r="S282" s="79"/>
      <c r="T282" s="232">
        <f t="shared" si="73"/>
        <v>0</v>
      </c>
      <c r="U282" s="79"/>
      <c r="V282" s="79"/>
      <c r="W282" s="79"/>
      <c r="X282" s="79"/>
      <c r="Y282" s="79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232">
        <f>Прогноз!T67</f>
        <v>0</v>
      </c>
      <c r="AP282" s="232">
        <f>Прогноз!T149</f>
        <v>0</v>
      </c>
      <c r="AQ282" s="232">
        <f>Прогноз!T231</f>
        <v>0</v>
      </c>
      <c r="AR282" s="232">
        <f>Прогноз!T313</f>
        <v>0</v>
      </c>
      <c r="AS282" s="232">
        <f>Прогноз!T395</f>
        <v>0</v>
      </c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</row>
    <row r="283" spans="1:60" ht="11.4" x14ac:dyDescent="0.2">
      <c r="A283" s="123" t="s">
        <v>109</v>
      </c>
      <c r="B283" s="254">
        <v>57</v>
      </c>
      <c r="C283" s="63" t="s">
        <v>53</v>
      </c>
      <c r="D283" s="232">
        <f t="shared" si="74"/>
        <v>0</v>
      </c>
      <c r="E283" s="232">
        <f t="shared" si="75"/>
        <v>0</v>
      </c>
      <c r="F283" s="232">
        <f t="shared" si="76"/>
        <v>0</v>
      </c>
      <c r="G283" s="232">
        <f t="shared" si="77"/>
        <v>0</v>
      </c>
      <c r="H283" s="232">
        <f t="shared" si="78"/>
        <v>0</v>
      </c>
      <c r="I283" s="63" t="s">
        <v>29</v>
      </c>
      <c r="J283" s="234">
        <f t="shared" si="66"/>
        <v>0</v>
      </c>
      <c r="K283" s="234" t="e">
        <f t="shared" si="79"/>
        <v>#DIV/0!</v>
      </c>
      <c r="L283" s="138">
        <f t="shared" si="80"/>
        <v>0</v>
      </c>
      <c r="M283" s="138">
        <f t="shared" si="81"/>
        <v>0</v>
      </c>
      <c r="N283" s="138">
        <f t="shared" si="82"/>
        <v>0</v>
      </c>
      <c r="O283" s="138">
        <f t="shared" si="83"/>
        <v>0</v>
      </c>
      <c r="P283" s="138">
        <f t="shared" si="84"/>
        <v>0</v>
      </c>
      <c r="Q283" s="236" t="e">
        <f t="shared" si="72"/>
        <v>#DIV/0!</v>
      </c>
      <c r="R283" s="232" t="e">
        <f>Заявки!E147</f>
        <v>#DIV/0!</v>
      </c>
      <c r="S283" s="79"/>
      <c r="T283" s="232">
        <f t="shared" si="73"/>
        <v>0</v>
      </c>
      <c r="U283" s="79"/>
      <c r="V283" s="79"/>
      <c r="W283" s="79"/>
      <c r="X283" s="79"/>
      <c r="Y283" s="79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232">
        <f>Прогноз!T68</f>
        <v>0</v>
      </c>
      <c r="AP283" s="232">
        <f>Прогноз!T150</f>
        <v>0</v>
      </c>
      <c r="AQ283" s="232">
        <f>Прогноз!T232</f>
        <v>0</v>
      </c>
      <c r="AR283" s="232">
        <f>Прогноз!T314</f>
        <v>0</v>
      </c>
      <c r="AS283" s="232">
        <f>Прогноз!T396</f>
        <v>0</v>
      </c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</row>
    <row r="284" spans="1:60" ht="11.4" x14ac:dyDescent="0.2">
      <c r="A284" s="123" t="s">
        <v>109</v>
      </c>
      <c r="B284" s="254">
        <v>58</v>
      </c>
      <c r="C284" s="63" t="s">
        <v>53</v>
      </c>
      <c r="D284" s="232">
        <f t="shared" si="74"/>
        <v>0</v>
      </c>
      <c r="E284" s="232">
        <f t="shared" si="75"/>
        <v>0</v>
      </c>
      <c r="F284" s="232">
        <f t="shared" si="76"/>
        <v>0</v>
      </c>
      <c r="G284" s="232">
        <f t="shared" si="77"/>
        <v>0</v>
      </c>
      <c r="H284" s="232">
        <f t="shared" si="78"/>
        <v>0</v>
      </c>
      <c r="I284" s="63" t="s">
        <v>29</v>
      </c>
      <c r="J284" s="234">
        <f t="shared" si="66"/>
        <v>0</v>
      </c>
      <c r="K284" s="234" t="e">
        <f t="shared" si="79"/>
        <v>#DIV/0!</v>
      </c>
      <c r="L284" s="138">
        <f t="shared" si="80"/>
        <v>0</v>
      </c>
      <c r="M284" s="138">
        <f t="shared" si="81"/>
        <v>0</v>
      </c>
      <c r="N284" s="138">
        <f t="shared" si="82"/>
        <v>0</v>
      </c>
      <c r="O284" s="138">
        <f t="shared" si="83"/>
        <v>0</v>
      </c>
      <c r="P284" s="138">
        <f t="shared" si="84"/>
        <v>0</v>
      </c>
      <c r="Q284" s="236" t="e">
        <f t="shared" si="72"/>
        <v>#DIV/0!</v>
      </c>
      <c r="R284" s="232" t="e">
        <f>Заявки!E148</f>
        <v>#DIV/0!</v>
      </c>
      <c r="S284" s="79"/>
      <c r="T284" s="232">
        <f t="shared" si="73"/>
        <v>0</v>
      </c>
      <c r="U284" s="79"/>
      <c r="V284" s="79"/>
      <c r="W284" s="79"/>
      <c r="X284" s="79"/>
      <c r="Y284" s="79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232">
        <f>Прогноз!T69</f>
        <v>0</v>
      </c>
      <c r="AP284" s="232">
        <f>Прогноз!T151</f>
        <v>0</v>
      </c>
      <c r="AQ284" s="232">
        <f>Прогноз!T233</f>
        <v>0</v>
      </c>
      <c r="AR284" s="232">
        <f>Прогноз!T315</f>
        <v>0</v>
      </c>
      <c r="AS284" s="232">
        <f>Прогноз!T397</f>
        <v>0</v>
      </c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</row>
    <row r="285" spans="1:60" ht="11.4" x14ac:dyDescent="0.2">
      <c r="A285" s="123" t="s">
        <v>109</v>
      </c>
      <c r="B285" s="254">
        <v>59</v>
      </c>
      <c r="C285" s="63" t="s">
        <v>53</v>
      </c>
      <c r="D285" s="232">
        <f t="shared" si="74"/>
        <v>0</v>
      </c>
      <c r="E285" s="232">
        <f t="shared" si="75"/>
        <v>0</v>
      </c>
      <c r="F285" s="232">
        <f t="shared" si="76"/>
        <v>0</v>
      </c>
      <c r="G285" s="232">
        <f t="shared" si="77"/>
        <v>0</v>
      </c>
      <c r="H285" s="232">
        <f t="shared" si="78"/>
        <v>0</v>
      </c>
      <c r="I285" s="63" t="s">
        <v>29</v>
      </c>
      <c r="J285" s="234">
        <f t="shared" si="66"/>
        <v>0</v>
      </c>
      <c r="K285" s="234" t="e">
        <f t="shared" si="79"/>
        <v>#DIV/0!</v>
      </c>
      <c r="L285" s="138">
        <f t="shared" si="80"/>
        <v>0</v>
      </c>
      <c r="M285" s="138">
        <f t="shared" si="81"/>
        <v>0</v>
      </c>
      <c r="N285" s="138">
        <f t="shared" si="82"/>
        <v>0</v>
      </c>
      <c r="O285" s="138">
        <f t="shared" si="83"/>
        <v>0</v>
      </c>
      <c r="P285" s="138">
        <f t="shared" si="84"/>
        <v>0</v>
      </c>
      <c r="Q285" s="236" t="e">
        <f t="shared" si="72"/>
        <v>#DIV/0!</v>
      </c>
      <c r="R285" s="232" t="e">
        <f>Заявки!E149</f>
        <v>#DIV/0!</v>
      </c>
      <c r="S285" s="79"/>
      <c r="T285" s="232">
        <f t="shared" si="73"/>
        <v>0</v>
      </c>
      <c r="U285" s="79"/>
      <c r="V285" s="79"/>
      <c r="W285" s="79"/>
      <c r="X285" s="79"/>
      <c r="Y285" s="79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232">
        <f>Прогноз!T70</f>
        <v>0</v>
      </c>
      <c r="AP285" s="232">
        <f>Прогноз!T152</f>
        <v>0</v>
      </c>
      <c r="AQ285" s="232">
        <f>Прогноз!T234</f>
        <v>0</v>
      </c>
      <c r="AR285" s="232">
        <f>Прогноз!T316</f>
        <v>0</v>
      </c>
      <c r="AS285" s="232">
        <f>Прогноз!T398</f>
        <v>0</v>
      </c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</row>
    <row r="286" spans="1:60" ht="11.4" x14ac:dyDescent="0.2">
      <c r="A286" s="246" t="s">
        <v>109</v>
      </c>
      <c r="B286" s="257">
        <v>60</v>
      </c>
      <c r="C286" s="63" t="s">
        <v>54</v>
      </c>
      <c r="D286" s="233">
        <f t="shared" si="74"/>
        <v>0</v>
      </c>
      <c r="E286" s="233">
        <f t="shared" si="75"/>
        <v>0</v>
      </c>
      <c r="F286" s="233">
        <f t="shared" si="76"/>
        <v>0</v>
      </c>
      <c r="G286" s="233">
        <f t="shared" si="77"/>
        <v>0</v>
      </c>
      <c r="H286" s="233">
        <f t="shared" si="78"/>
        <v>0</v>
      </c>
      <c r="I286" s="143" t="s">
        <v>29</v>
      </c>
      <c r="J286" s="235">
        <f t="shared" si="66"/>
        <v>0</v>
      </c>
      <c r="K286" s="235" t="e">
        <f t="shared" si="79"/>
        <v>#DIV/0!</v>
      </c>
      <c r="L286" s="143">
        <f t="shared" si="80"/>
        <v>0</v>
      </c>
      <c r="M286" s="143">
        <f t="shared" si="81"/>
        <v>0</v>
      </c>
      <c r="N286" s="143">
        <f t="shared" si="82"/>
        <v>0</v>
      </c>
      <c r="O286" s="143">
        <f t="shared" si="83"/>
        <v>0</v>
      </c>
      <c r="P286" s="143">
        <f t="shared" si="84"/>
        <v>0</v>
      </c>
      <c r="Q286" s="237" t="e">
        <f t="shared" si="72"/>
        <v>#DIV/0!</v>
      </c>
      <c r="R286" s="233" t="e">
        <f>Заявки!E150</f>
        <v>#DIV/0!</v>
      </c>
      <c r="S286" s="80"/>
      <c r="T286" s="233">
        <f t="shared" si="73"/>
        <v>0</v>
      </c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233">
        <f>Прогноз!T71</f>
        <v>0</v>
      </c>
      <c r="AP286" s="233">
        <f>Прогноз!T153</f>
        <v>0</v>
      </c>
      <c r="AQ286" s="233">
        <f>Прогноз!T235</f>
        <v>0</v>
      </c>
      <c r="AR286" s="233">
        <f>Прогноз!T317</f>
        <v>0</v>
      </c>
      <c r="AS286" s="233">
        <f>Прогноз!T399</f>
        <v>0</v>
      </c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</row>
    <row r="287" spans="1:60" ht="11.4" x14ac:dyDescent="0.2">
      <c r="A287" s="123" t="s">
        <v>110</v>
      </c>
      <c r="B287" s="254">
        <v>61</v>
      </c>
      <c r="C287" s="63" t="s">
        <v>53</v>
      </c>
      <c r="D287" s="232">
        <f>(AO287+AT287+AY287+BD287)-U287</f>
        <v>0</v>
      </c>
      <c r="E287" s="232">
        <f>(AP287+AU287+AZ287+BE287)-V287</f>
        <v>0</v>
      </c>
      <c r="F287" s="232">
        <f t="shared" ref="F287:H287" si="85">(AQ287+AV287+BA287+BF287)-W287</f>
        <v>0</v>
      </c>
      <c r="G287" s="232">
        <f t="shared" si="85"/>
        <v>0</v>
      </c>
      <c r="H287" s="232">
        <f t="shared" si="85"/>
        <v>0</v>
      </c>
      <c r="I287" s="123" t="s">
        <v>29</v>
      </c>
      <c r="J287" s="234">
        <f>SUMIF(D287:H287,"&gt;0")</f>
        <v>0</v>
      </c>
      <c r="K287" s="234">
        <f t="shared" ref="K287:K350" si="86">Q287-J287</f>
        <v>0</v>
      </c>
      <c r="L287" s="139">
        <f t="shared" si="80"/>
        <v>0</v>
      </c>
      <c r="M287" s="139">
        <f t="shared" si="81"/>
        <v>0</v>
      </c>
      <c r="N287" s="139">
        <f t="shared" si="82"/>
        <v>0</v>
      </c>
      <c r="O287" s="139">
        <f t="shared" si="83"/>
        <v>0</v>
      </c>
      <c r="P287" s="139">
        <f t="shared" si="84"/>
        <v>0</v>
      </c>
      <c r="Q287" s="238">
        <f t="shared" ref="Q287:Q303" si="87">S287+R287</f>
        <v>0</v>
      </c>
      <c r="R287" s="232">
        <f>Заявки!D69</f>
        <v>0</v>
      </c>
      <c r="S287" s="79"/>
      <c r="T287" s="232">
        <f t="shared" ref="T287:T350" si="88">U287+V287+W287+X287+Y287</f>
        <v>0</v>
      </c>
      <c r="U287" s="79"/>
      <c r="V287" s="79"/>
      <c r="W287" s="79"/>
      <c r="X287" s="79"/>
      <c r="Y287" s="79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232">
        <f>Прогноз!AD72</f>
        <v>0</v>
      </c>
      <c r="AP287" s="232">
        <f>Прогноз!AD154</f>
        <v>0</v>
      </c>
      <c r="AQ287" s="232">
        <f>Прогноз!AD236</f>
        <v>0</v>
      </c>
      <c r="AR287" s="232">
        <f>Прогноз!AD318</f>
        <v>0</v>
      </c>
      <c r="AS287" s="232">
        <f>Прогноз!AD400</f>
        <v>0</v>
      </c>
      <c r="AT287" s="232">
        <f>Прогноз!AE72</f>
        <v>0</v>
      </c>
      <c r="AU287" s="232">
        <f>Прогноз!AE154</f>
        <v>0</v>
      </c>
      <c r="AV287" s="232">
        <f>Прогноз!AE236</f>
        <v>0</v>
      </c>
      <c r="AW287" s="232">
        <f>Прогноз!AE318</f>
        <v>0</v>
      </c>
      <c r="AX287" s="232">
        <f>Прогноз!AE400</f>
        <v>0</v>
      </c>
      <c r="AY287" s="232">
        <f>Прогноз!AF72</f>
        <v>0</v>
      </c>
      <c r="AZ287" s="232">
        <f>Прогноз!AF154</f>
        <v>0</v>
      </c>
      <c r="BA287" s="232">
        <f>Прогноз!AF236</f>
        <v>0</v>
      </c>
      <c r="BB287" s="232">
        <f>Прогноз!AF318</f>
        <v>0</v>
      </c>
      <c r="BC287" s="232">
        <f>Прогноз!AF400</f>
        <v>0</v>
      </c>
      <c r="BD287" s="232">
        <f>Прогноз!AG72</f>
        <v>0</v>
      </c>
      <c r="BE287" s="232">
        <f>Прогноз!AG154</f>
        <v>0</v>
      </c>
      <c r="BF287" s="232">
        <f>Прогноз!AG236</f>
        <v>0</v>
      </c>
      <c r="BG287" s="232">
        <f>Прогноз!AG318</f>
        <v>0</v>
      </c>
      <c r="BH287" s="232">
        <f>Прогноз!AG400</f>
        <v>0</v>
      </c>
    </row>
    <row r="288" spans="1:60" ht="11.4" x14ac:dyDescent="0.2">
      <c r="A288" s="123" t="s">
        <v>110</v>
      </c>
      <c r="B288" s="254">
        <v>62</v>
      </c>
      <c r="C288" s="63" t="s">
        <v>53</v>
      </c>
      <c r="D288" s="232">
        <f t="shared" ref="D288:D303" si="89">(AO288+AT288+AY288+BD288)-U288</f>
        <v>0</v>
      </c>
      <c r="E288" s="232">
        <f t="shared" ref="E288:E303" si="90">(AP288+AU288+AZ288+BE288)-V288</f>
        <v>0</v>
      </c>
      <c r="F288" s="232">
        <f t="shared" ref="F288:F303" si="91">(AQ288+AV288+BA288+BF288)-W288</f>
        <v>0</v>
      </c>
      <c r="G288" s="232">
        <f t="shared" ref="G288:G303" si="92">(AR288+AW288+BB288+BG288)-X288</f>
        <v>0</v>
      </c>
      <c r="H288" s="232">
        <f t="shared" ref="H288:H303" si="93">(AS288+AX288+BC288+BH288)-Y288</f>
        <v>0</v>
      </c>
      <c r="I288" s="123" t="s">
        <v>29</v>
      </c>
      <c r="J288" s="234">
        <f t="shared" ref="J288:J308" si="94">SUMIF(D288:H288,"&gt;0")</f>
        <v>0</v>
      </c>
      <c r="K288" s="234">
        <f t="shared" si="86"/>
        <v>0</v>
      </c>
      <c r="L288" s="138">
        <f t="shared" si="80"/>
        <v>0</v>
      </c>
      <c r="M288" s="138">
        <f t="shared" si="81"/>
        <v>0</v>
      </c>
      <c r="N288" s="138">
        <f t="shared" si="82"/>
        <v>0</v>
      </c>
      <c r="O288" s="138">
        <f t="shared" si="83"/>
        <v>0</v>
      </c>
      <c r="P288" s="138">
        <f t="shared" si="84"/>
        <v>0</v>
      </c>
      <c r="Q288" s="234">
        <f t="shared" si="87"/>
        <v>0</v>
      </c>
      <c r="R288" s="232">
        <f>Заявки!D70</f>
        <v>0</v>
      </c>
      <c r="S288" s="79"/>
      <c r="T288" s="232">
        <f t="shared" si="88"/>
        <v>0</v>
      </c>
      <c r="U288" s="79"/>
      <c r="V288" s="79"/>
      <c r="W288" s="79"/>
      <c r="X288" s="79"/>
      <c r="Y288" s="79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232">
        <f>Прогноз!AD73</f>
        <v>0</v>
      </c>
      <c r="AP288" s="232">
        <f>Прогноз!AD155</f>
        <v>0</v>
      </c>
      <c r="AQ288" s="232">
        <f>Прогноз!AD237</f>
        <v>0</v>
      </c>
      <c r="AR288" s="232">
        <f>Прогноз!AD319</f>
        <v>0</v>
      </c>
      <c r="AS288" s="232">
        <f>Прогноз!AD401</f>
        <v>0</v>
      </c>
      <c r="AT288" s="232">
        <f>Прогноз!AE73</f>
        <v>0</v>
      </c>
      <c r="AU288" s="232">
        <f>Прогноз!AE155</f>
        <v>0</v>
      </c>
      <c r="AV288" s="232">
        <f>Прогноз!AE237</f>
        <v>0</v>
      </c>
      <c r="AW288" s="232">
        <f>Прогноз!AE319</f>
        <v>0</v>
      </c>
      <c r="AX288" s="232">
        <f>Прогноз!AE401</f>
        <v>0</v>
      </c>
      <c r="AY288" s="232">
        <f>Прогноз!AF73</f>
        <v>0</v>
      </c>
      <c r="AZ288" s="232">
        <f>Прогноз!AF155</f>
        <v>0</v>
      </c>
      <c r="BA288" s="232">
        <f>Прогноз!AF237</f>
        <v>0</v>
      </c>
      <c r="BB288" s="232">
        <f>Прогноз!AF319</f>
        <v>0</v>
      </c>
      <c r="BC288" s="232">
        <f>Прогноз!AF401</f>
        <v>0</v>
      </c>
      <c r="BD288" s="232">
        <f>Прогноз!AG73</f>
        <v>0</v>
      </c>
      <c r="BE288" s="232">
        <f>Прогноз!AG155</f>
        <v>0</v>
      </c>
      <c r="BF288" s="232">
        <f>Прогноз!AG237</f>
        <v>0</v>
      </c>
      <c r="BG288" s="232">
        <f>Прогноз!AG319</f>
        <v>0</v>
      </c>
      <c r="BH288" s="232">
        <f>Прогноз!AG401</f>
        <v>0</v>
      </c>
    </row>
    <row r="289" spans="1:60" ht="11.4" x14ac:dyDescent="0.2">
      <c r="A289" s="123" t="s">
        <v>110</v>
      </c>
      <c r="B289" s="254">
        <v>63</v>
      </c>
      <c r="C289" s="63" t="s">
        <v>53</v>
      </c>
      <c r="D289" s="232">
        <f t="shared" si="89"/>
        <v>0</v>
      </c>
      <c r="E289" s="232">
        <f t="shared" si="90"/>
        <v>0</v>
      </c>
      <c r="F289" s="232">
        <f t="shared" si="91"/>
        <v>0</v>
      </c>
      <c r="G289" s="232">
        <f t="shared" si="92"/>
        <v>0</v>
      </c>
      <c r="H289" s="232">
        <f t="shared" si="93"/>
        <v>0</v>
      </c>
      <c r="I289" s="123" t="s">
        <v>29</v>
      </c>
      <c r="J289" s="234">
        <f t="shared" si="94"/>
        <v>0</v>
      </c>
      <c r="K289" s="234">
        <f t="shared" si="86"/>
        <v>0</v>
      </c>
      <c r="L289" s="138">
        <f t="shared" si="80"/>
        <v>0</v>
      </c>
      <c r="M289" s="138">
        <f t="shared" si="81"/>
        <v>0</v>
      </c>
      <c r="N289" s="138">
        <f t="shared" si="82"/>
        <v>0</v>
      </c>
      <c r="O289" s="138">
        <f t="shared" si="83"/>
        <v>0</v>
      </c>
      <c r="P289" s="138">
        <f t="shared" si="84"/>
        <v>0</v>
      </c>
      <c r="Q289" s="234">
        <f t="shared" si="87"/>
        <v>0</v>
      </c>
      <c r="R289" s="232">
        <f>Заявки!D71</f>
        <v>0</v>
      </c>
      <c r="S289" s="79"/>
      <c r="T289" s="232">
        <f t="shared" si="88"/>
        <v>0</v>
      </c>
      <c r="U289" s="79"/>
      <c r="V289" s="79"/>
      <c r="W289" s="79"/>
      <c r="X289" s="79"/>
      <c r="Y289" s="79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232">
        <f>Прогноз!AD74</f>
        <v>0</v>
      </c>
      <c r="AP289" s="232">
        <f>Прогноз!AD156</f>
        <v>0</v>
      </c>
      <c r="AQ289" s="232">
        <f>Прогноз!AD238</f>
        <v>0</v>
      </c>
      <c r="AR289" s="232">
        <f>Прогноз!AD320</f>
        <v>0</v>
      </c>
      <c r="AS289" s="232">
        <f>Прогноз!AD402</f>
        <v>0</v>
      </c>
      <c r="AT289" s="232">
        <f>Прогноз!AE74</f>
        <v>0</v>
      </c>
      <c r="AU289" s="232">
        <f>Прогноз!AE156</f>
        <v>0</v>
      </c>
      <c r="AV289" s="232">
        <f>Прогноз!AE238</f>
        <v>0</v>
      </c>
      <c r="AW289" s="232">
        <f>Прогноз!AE320</f>
        <v>0</v>
      </c>
      <c r="AX289" s="232">
        <f>Прогноз!AE402</f>
        <v>0</v>
      </c>
      <c r="AY289" s="232">
        <f>Прогноз!AF74</f>
        <v>0</v>
      </c>
      <c r="AZ289" s="232">
        <f>Прогноз!AF156</f>
        <v>0</v>
      </c>
      <c r="BA289" s="232">
        <f>Прогноз!AF238</f>
        <v>0</v>
      </c>
      <c r="BB289" s="232">
        <f>Прогноз!AF320</f>
        <v>0</v>
      </c>
      <c r="BC289" s="232">
        <f>Прогноз!AF402</f>
        <v>0</v>
      </c>
      <c r="BD289" s="232">
        <f>Прогноз!AG74</f>
        <v>0</v>
      </c>
      <c r="BE289" s="232">
        <f>Прогноз!AG156</f>
        <v>0</v>
      </c>
      <c r="BF289" s="232">
        <f>Прогноз!AG238</f>
        <v>0</v>
      </c>
      <c r="BG289" s="232">
        <f>Прогноз!AG320</f>
        <v>0</v>
      </c>
      <c r="BH289" s="232">
        <f>Прогноз!AG402</f>
        <v>0</v>
      </c>
    </row>
    <row r="290" spans="1:60" ht="11.4" x14ac:dyDescent="0.2">
      <c r="A290" s="123" t="s">
        <v>110</v>
      </c>
      <c r="B290" s="254">
        <v>64</v>
      </c>
      <c r="C290" s="63" t="s">
        <v>53</v>
      </c>
      <c r="D290" s="232">
        <f t="shared" si="89"/>
        <v>0</v>
      </c>
      <c r="E290" s="232">
        <f t="shared" si="90"/>
        <v>0</v>
      </c>
      <c r="F290" s="232">
        <f t="shared" si="91"/>
        <v>0</v>
      </c>
      <c r="G290" s="232">
        <f t="shared" si="92"/>
        <v>0</v>
      </c>
      <c r="H290" s="232">
        <f t="shared" si="93"/>
        <v>0</v>
      </c>
      <c r="I290" s="123" t="s">
        <v>29</v>
      </c>
      <c r="J290" s="234">
        <f t="shared" si="94"/>
        <v>0</v>
      </c>
      <c r="K290" s="234">
        <f t="shared" si="86"/>
        <v>0</v>
      </c>
      <c r="L290" s="138">
        <f t="shared" si="80"/>
        <v>0</v>
      </c>
      <c r="M290" s="138">
        <f t="shared" si="81"/>
        <v>0</v>
      </c>
      <c r="N290" s="138">
        <f t="shared" si="82"/>
        <v>0</v>
      </c>
      <c r="O290" s="138">
        <f t="shared" si="83"/>
        <v>0</v>
      </c>
      <c r="P290" s="138">
        <f t="shared" si="84"/>
        <v>0</v>
      </c>
      <c r="Q290" s="234">
        <f t="shared" si="87"/>
        <v>0</v>
      </c>
      <c r="R290" s="232">
        <f>Заявки!D72</f>
        <v>0</v>
      </c>
      <c r="S290" s="79"/>
      <c r="T290" s="232">
        <f t="shared" si="88"/>
        <v>0</v>
      </c>
      <c r="U290" s="79"/>
      <c r="V290" s="79"/>
      <c r="W290" s="79"/>
      <c r="X290" s="79"/>
      <c r="Y290" s="79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232">
        <f>Прогноз!AD75</f>
        <v>0</v>
      </c>
      <c r="AP290" s="232">
        <f>Прогноз!AD157</f>
        <v>0</v>
      </c>
      <c r="AQ290" s="232">
        <f>Прогноз!AD239</f>
        <v>0</v>
      </c>
      <c r="AR290" s="232">
        <f>Прогноз!AD321</f>
        <v>0</v>
      </c>
      <c r="AS290" s="232">
        <f>Прогноз!AD403</f>
        <v>0</v>
      </c>
      <c r="AT290" s="232">
        <f>Прогноз!AE75</f>
        <v>0</v>
      </c>
      <c r="AU290" s="232">
        <f>Прогноз!AE157</f>
        <v>0</v>
      </c>
      <c r="AV290" s="232">
        <f>Прогноз!AE239</f>
        <v>0</v>
      </c>
      <c r="AW290" s="232">
        <f>Прогноз!AE321</f>
        <v>0</v>
      </c>
      <c r="AX290" s="232">
        <f>Прогноз!AE403</f>
        <v>0</v>
      </c>
      <c r="AY290" s="232">
        <f>Прогноз!AF75</f>
        <v>0</v>
      </c>
      <c r="AZ290" s="232">
        <f>Прогноз!AF157</f>
        <v>0</v>
      </c>
      <c r="BA290" s="232">
        <f>Прогноз!AF239</f>
        <v>0</v>
      </c>
      <c r="BB290" s="232">
        <f>Прогноз!AF321</f>
        <v>0</v>
      </c>
      <c r="BC290" s="232">
        <f>Прогноз!AF403</f>
        <v>0</v>
      </c>
      <c r="BD290" s="232">
        <f>Прогноз!AG75</f>
        <v>0</v>
      </c>
      <c r="BE290" s="232">
        <f>Прогноз!AG157</f>
        <v>0</v>
      </c>
      <c r="BF290" s="232">
        <f>Прогноз!AG239</f>
        <v>0</v>
      </c>
      <c r="BG290" s="232">
        <f>Прогноз!AG321</f>
        <v>0</v>
      </c>
      <c r="BH290" s="232">
        <f>Прогноз!AG403</f>
        <v>0</v>
      </c>
    </row>
    <row r="291" spans="1:60" ht="11.4" x14ac:dyDescent="0.2">
      <c r="A291" s="123" t="s">
        <v>110</v>
      </c>
      <c r="B291" s="254">
        <v>65</v>
      </c>
      <c r="C291" s="63" t="s">
        <v>53</v>
      </c>
      <c r="D291" s="232">
        <f t="shared" si="89"/>
        <v>0</v>
      </c>
      <c r="E291" s="232">
        <f t="shared" si="90"/>
        <v>0</v>
      </c>
      <c r="F291" s="232">
        <f t="shared" si="91"/>
        <v>0</v>
      </c>
      <c r="G291" s="232">
        <f t="shared" si="92"/>
        <v>0</v>
      </c>
      <c r="H291" s="232">
        <f t="shared" si="93"/>
        <v>0</v>
      </c>
      <c r="I291" s="123" t="s">
        <v>29</v>
      </c>
      <c r="J291" s="234">
        <f t="shared" si="94"/>
        <v>0</v>
      </c>
      <c r="K291" s="234">
        <f t="shared" si="86"/>
        <v>0</v>
      </c>
      <c r="L291" s="138">
        <f t="shared" ref="L291:L308" si="95">D291</f>
        <v>0</v>
      </c>
      <c r="M291" s="138">
        <f t="shared" ref="M291:M308" si="96">E291</f>
        <v>0</v>
      </c>
      <c r="N291" s="138">
        <f t="shared" ref="N291:N308" si="97">F291</f>
        <v>0</v>
      </c>
      <c r="O291" s="138">
        <f t="shared" ref="O291:O308" si="98">G291</f>
        <v>0</v>
      </c>
      <c r="P291" s="138">
        <f t="shared" ref="P291:P308" si="99">H291</f>
        <v>0</v>
      </c>
      <c r="Q291" s="234">
        <f t="shared" si="87"/>
        <v>0</v>
      </c>
      <c r="R291" s="232">
        <f>Заявки!D73</f>
        <v>0</v>
      </c>
      <c r="S291" s="79"/>
      <c r="T291" s="232">
        <f t="shared" si="88"/>
        <v>0</v>
      </c>
      <c r="U291" s="79"/>
      <c r="V291" s="79"/>
      <c r="W291" s="79"/>
      <c r="X291" s="79"/>
      <c r="Y291" s="79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232">
        <f>Прогноз!AD76</f>
        <v>0</v>
      </c>
      <c r="AP291" s="232">
        <f>Прогноз!AD158</f>
        <v>0</v>
      </c>
      <c r="AQ291" s="232">
        <f>Прогноз!AD240</f>
        <v>0</v>
      </c>
      <c r="AR291" s="232">
        <f>Прогноз!AD322</f>
        <v>0</v>
      </c>
      <c r="AS291" s="232">
        <f>Прогноз!AD404</f>
        <v>0</v>
      </c>
      <c r="AT291" s="232">
        <f>Прогноз!AE76</f>
        <v>0</v>
      </c>
      <c r="AU291" s="232">
        <f>Прогноз!AE158</f>
        <v>0</v>
      </c>
      <c r="AV291" s="232">
        <f>Прогноз!AE240</f>
        <v>0</v>
      </c>
      <c r="AW291" s="232">
        <f>Прогноз!AE322</f>
        <v>0</v>
      </c>
      <c r="AX291" s="232">
        <f>Прогноз!AE404</f>
        <v>0</v>
      </c>
      <c r="AY291" s="232">
        <f>Прогноз!AF76</f>
        <v>0</v>
      </c>
      <c r="AZ291" s="232">
        <f>Прогноз!AF158</f>
        <v>0</v>
      </c>
      <c r="BA291" s="232">
        <f>Прогноз!AF240</f>
        <v>0</v>
      </c>
      <c r="BB291" s="232">
        <f>Прогноз!AF322</f>
        <v>0</v>
      </c>
      <c r="BC291" s="232">
        <f>Прогноз!AF404</f>
        <v>0</v>
      </c>
      <c r="BD291" s="232">
        <f>Прогноз!AG76</f>
        <v>0</v>
      </c>
      <c r="BE291" s="232">
        <f>Прогноз!AG158</f>
        <v>0</v>
      </c>
      <c r="BF291" s="232">
        <f>Прогноз!AG240</f>
        <v>0</v>
      </c>
      <c r="BG291" s="232">
        <f>Прогноз!AG322</f>
        <v>0</v>
      </c>
      <c r="BH291" s="232">
        <f>Прогноз!AG404</f>
        <v>0</v>
      </c>
    </row>
    <row r="292" spans="1:60" ht="11.4" x14ac:dyDescent="0.2">
      <c r="A292" s="123" t="s">
        <v>110</v>
      </c>
      <c r="B292" s="254">
        <v>66</v>
      </c>
      <c r="C292" s="63" t="s">
        <v>53</v>
      </c>
      <c r="D292" s="232">
        <f t="shared" si="89"/>
        <v>0</v>
      </c>
      <c r="E292" s="232">
        <f t="shared" si="90"/>
        <v>0</v>
      </c>
      <c r="F292" s="232">
        <f t="shared" si="91"/>
        <v>0</v>
      </c>
      <c r="G292" s="232">
        <f t="shared" si="92"/>
        <v>0</v>
      </c>
      <c r="H292" s="232">
        <f t="shared" si="93"/>
        <v>0</v>
      </c>
      <c r="I292" s="123" t="s">
        <v>29</v>
      </c>
      <c r="J292" s="234">
        <f t="shared" si="94"/>
        <v>0</v>
      </c>
      <c r="K292" s="234">
        <f t="shared" si="86"/>
        <v>0</v>
      </c>
      <c r="L292" s="138">
        <f t="shared" si="95"/>
        <v>0</v>
      </c>
      <c r="M292" s="138">
        <f t="shared" si="96"/>
        <v>0</v>
      </c>
      <c r="N292" s="138">
        <f t="shared" si="97"/>
        <v>0</v>
      </c>
      <c r="O292" s="138">
        <f t="shared" si="98"/>
        <v>0</v>
      </c>
      <c r="P292" s="138">
        <f t="shared" si="99"/>
        <v>0</v>
      </c>
      <c r="Q292" s="234">
        <f t="shared" si="87"/>
        <v>0</v>
      </c>
      <c r="R292" s="232">
        <f>Заявки!D74</f>
        <v>0</v>
      </c>
      <c r="S292" s="79"/>
      <c r="T292" s="232">
        <f t="shared" si="88"/>
        <v>0</v>
      </c>
      <c r="U292" s="79"/>
      <c r="V292" s="79"/>
      <c r="W292" s="79"/>
      <c r="X292" s="79"/>
      <c r="Y292" s="79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232">
        <f>Прогноз!AD77</f>
        <v>0</v>
      </c>
      <c r="AP292" s="232">
        <f>Прогноз!AD159</f>
        <v>0</v>
      </c>
      <c r="AQ292" s="232">
        <f>Прогноз!AD241</f>
        <v>0</v>
      </c>
      <c r="AR292" s="232">
        <f>Прогноз!AD323</f>
        <v>0</v>
      </c>
      <c r="AS292" s="232">
        <f>Прогноз!AD405</f>
        <v>0</v>
      </c>
      <c r="AT292" s="232">
        <f>Прогноз!AE77</f>
        <v>0</v>
      </c>
      <c r="AU292" s="232">
        <f>Прогноз!AE159</f>
        <v>0</v>
      </c>
      <c r="AV292" s="232">
        <f>Прогноз!AE241</f>
        <v>0</v>
      </c>
      <c r="AW292" s="232">
        <f>Прогноз!AE323</f>
        <v>0</v>
      </c>
      <c r="AX292" s="232">
        <f>Прогноз!AE405</f>
        <v>0</v>
      </c>
      <c r="AY292" s="232">
        <f>Прогноз!AF77</f>
        <v>0</v>
      </c>
      <c r="AZ292" s="232">
        <f>Прогноз!AF159</f>
        <v>0</v>
      </c>
      <c r="BA292" s="232">
        <f>Прогноз!AF241</f>
        <v>0</v>
      </c>
      <c r="BB292" s="232">
        <f>Прогноз!AF323</f>
        <v>0</v>
      </c>
      <c r="BC292" s="232">
        <f>Прогноз!AF405</f>
        <v>0</v>
      </c>
      <c r="BD292" s="232">
        <f>Прогноз!AG77</f>
        <v>0</v>
      </c>
      <c r="BE292" s="232">
        <f>Прогноз!AG159</f>
        <v>0</v>
      </c>
      <c r="BF292" s="232">
        <f>Прогноз!AG241</f>
        <v>0</v>
      </c>
      <c r="BG292" s="232">
        <f>Прогноз!AG323</f>
        <v>0</v>
      </c>
      <c r="BH292" s="232">
        <f>Прогноз!AG405</f>
        <v>0</v>
      </c>
    </row>
    <row r="293" spans="1:60" ht="11.4" x14ac:dyDescent="0.2">
      <c r="A293" s="123" t="s">
        <v>110</v>
      </c>
      <c r="B293" s="254">
        <v>67</v>
      </c>
      <c r="C293" s="63" t="s">
        <v>53</v>
      </c>
      <c r="D293" s="232">
        <f t="shared" si="89"/>
        <v>0</v>
      </c>
      <c r="E293" s="232">
        <f t="shared" si="90"/>
        <v>0</v>
      </c>
      <c r="F293" s="232">
        <f t="shared" si="91"/>
        <v>0</v>
      </c>
      <c r="G293" s="232">
        <f t="shared" si="92"/>
        <v>0</v>
      </c>
      <c r="H293" s="232">
        <f t="shared" si="93"/>
        <v>0</v>
      </c>
      <c r="I293" s="123" t="s">
        <v>29</v>
      </c>
      <c r="J293" s="234">
        <f t="shared" si="94"/>
        <v>0</v>
      </c>
      <c r="K293" s="234">
        <f t="shared" si="86"/>
        <v>0</v>
      </c>
      <c r="L293" s="138">
        <f t="shared" si="95"/>
        <v>0</v>
      </c>
      <c r="M293" s="138">
        <f t="shared" si="96"/>
        <v>0</v>
      </c>
      <c r="N293" s="138">
        <f t="shared" si="97"/>
        <v>0</v>
      </c>
      <c r="O293" s="138">
        <f t="shared" si="98"/>
        <v>0</v>
      </c>
      <c r="P293" s="138">
        <f t="shared" si="99"/>
        <v>0</v>
      </c>
      <c r="Q293" s="234">
        <f t="shared" si="87"/>
        <v>0</v>
      </c>
      <c r="R293" s="232">
        <f>Заявки!D75</f>
        <v>0</v>
      </c>
      <c r="S293" s="79"/>
      <c r="T293" s="232">
        <f t="shared" si="88"/>
        <v>0</v>
      </c>
      <c r="U293" s="79"/>
      <c r="V293" s="79"/>
      <c r="W293" s="79"/>
      <c r="X293" s="79"/>
      <c r="Y293" s="79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232">
        <f>Прогноз!AD78</f>
        <v>0</v>
      </c>
      <c r="AP293" s="232">
        <f>Прогноз!AD160</f>
        <v>0</v>
      </c>
      <c r="AQ293" s="232">
        <f>Прогноз!AD242</f>
        <v>0</v>
      </c>
      <c r="AR293" s="232">
        <f>Прогноз!AD324</f>
        <v>0</v>
      </c>
      <c r="AS293" s="232">
        <f>Прогноз!AD406</f>
        <v>0</v>
      </c>
      <c r="AT293" s="232">
        <f>Прогноз!AE78</f>
        <v>0</v>
      </c>
      <c r="AU293" s="232">
        <f>Прогноз!AE160</f>
        <v>0</v>
      </c>
      <c r="AV293" s="232">
        <f>Прогноз!AE242</f>
        <v>0</v>
      </c>
      <c r="AW293" s="232">
        <f>Прогноз!AE324</f>
        <v>0</v>
      </c>
      <c r="AX293" s="232">
        <f>Прогноз!AE406</f>
        <v>0</v>
      </c>
      <c r="AY293" s="232">
        <f>Прогноз!AF78</f>
        <v>0</v>
      </c>
      <c r="AZ293" s="232">
        <f>Прогноз!AF160</f>
        <v>0</v>
      </c>
      <c r="BA293" s="232">
        <f>Прогноз!AF242</f>
        <v>0</v>
      </c>
      <c r="BB293" s="232">
        <f>Прогноз!AF324</f>
        <v>0</v>
      </c>
      <c r="BC293" s="232">
        <f>Прогноз!AF406</f>
        <v>0</v>
      </c>
      <c r="BD293" s="232">
        <f>Прогноз!AG78</f>
        <v>0</v>
      </c>
      <c r="BE293" s="232">
        <f>Прогноз!AG160</f>
        <v>0</v>
      </c>
      <c r="BF293" s="232">
        <f>Прогноз!AG242</f>
        <v>0</v>
      </c>
      <c r="BG293" s="232">
        <f>Прогноз!AG324</f>
        <v>0</v>
      </c>
      <c r="BH293" s="232">
        <f>Прогноз!AG406</f>
        <v>0</v>
      </c>
    </row>
    <row r="294" spans="1:60" ht="11.4" x14ac:dyDescent="0.2">
      <c r="A294" s="123" t="s">
        <v>110</v>
      </c>
      <c r="B294" s="254">
        <v>68</v>
      </c>
      <c r="C294" s="63" t="s">
        <v>53</v>
      </c>
      <c r="D294" s="232">
        <f t="shared" si="89"/>
        <v>0</v>
      </c>
      <c r="E294" s="232">
        <f t="shared" si="90"/>
        <v>0</v>
      </c>
      <c r="F294" s="232">
        <f t="shared" si="91"/>
        <v>0</v>
      </c>
      <c r="G294" s="232">
        <f t="shared" si="92"/>
        <v>0</v>
      </c>
      <c r="H294" s="232">
        <f t="shared" si="93"/>
        <v>0</v>
      </c>
      <c r="I294" s="123" t="s">
        <v>29</v>
      </c>
      <c r="J294" s="234">
        <f t="shared" si="94"/>
        <v>0</v>
      </c>
      <c r="K294" s="234">
        <f t="shared" si="86"/>
        <v>0</v>
      </c>
      <c r="L294" s="138">
        <f t="shared" si="95"/>
        <v>0</v>
      </c>
      <c r="M294" s="138">
        <f t="shared" si="96"/>
        <v>0</v>
      </c>
      <c r="N294" s="138">
        <f t="shared" si="97"/>
        <v>0</v>
      </c>
      <c r="O294" s="138">
        <f t="shared" si="98"/>
        <v>0</v>
      </c>
      <c r="P294" s="138">
        <f t="shared" si="99"/>
        <v>0</v>
      </c>
      <c r="Q294" s="234">
        <f t="shared" si="87"/>
        <v>0</v>
      </c>
      <c r="R294" s="232">
        <f>Заявки!D76</f>
        <v>0</v>
      </c>
      <c r="S294" s="79"/>
      <c r="T294" s="232">
        <f t="shared" si="88"/>
        <v>0</v>
      </c>
      <c r="U294" s="79"/>
      <c r="V294" s="79"/>
      <c r="W294" s="79"/>
      <c r="X294" s="79"/>
      <c r="Y294" s="79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232">
        <f>Прогноз!AD79</f>
        <v>0</v>
      </c>
      <c r="AP294" s="232">
        <f>Прогноз!AD161</f>
        <v>0</v>
      </c>
      <c r="AQ294" s="232">
        <f>Прогноз!AD243</f>
        <v>0</v>
      </c>
      <c r="AR294" s="232">
        <f>Прогноз!AD325</f>
        <v>0</v>
      </c>
      <c r="AS294" s="232">
        <f>Прогноз!AD407</f>
        <v>0</v>
      </c>
      <c r="AT294" s="232">
        <f>Прогноз!AE79</f>
        <v>0</v>
      </c>
      <c r="AU294" s="232">
        <f>Прогноз!AE161</f>
        <v>0</v>
      </c>
      <c r="AV294" s="232">
        <f>Прогноз!AE243</f>
        <v>0</v>
      </c>
      <c r="AW294" s="232">
        <f>Прогноз!AE325</f>
        <v>0</v>
      </c>
      <c r="AX294" s="232">
        <f>Прогноз!AE407</f>
        <v>0</v>
      </c>
      <c r="AY294" s="232">
        <f>Прогноз!AF79</f>
        <v>0</v>
      </c>
      <c r="AZ294" s="232">
        <f>Прогноз!AF161</f>
        <v>0</v>
      </c>
      <c r="BA294" s="232">
        <f>Прогноз!AF243</f>
        <v>0</v>
      </c>
      <c r="BB294" s="232">
        <f>Прогноз!AF325</f>
        <v>0</v>
      </c>
      <c r="BC294" s="232">
        <f>Прогноз!AF407</f>
        <v>0</v>
      </c>
      <c r="BD294" s="232">
        <f>Прогноз!AG79</f>
        <v>0</v>
      </c>
      <c r="BE294" s="232">
        <f>Прогноз!AG161</f>
        <v>0</v>
      </c>
      <c r="BF294" s="232">
        <f>Прогноз!AG243</f>
        <v>0</v>
      </c>
      <c r="BG294" s="232">
        <f>Прогноз!AG325</f>
        <v>0</v>
      </c>
      <c r="BH294" s="232">
        <f>Прогноз!AG407</f>
        <v>0</v>
      </c>
    </row>
    <row r="295" spans="1:60" ht="11.4" x14ac:dyDescent="0.2">
      <c r="A295" s="123" t="s">
        <v>110</v>
      </c>
      <c r="B295" s="254">
        <v>69</v>
      </c>
      <c r="C295" s="63" t="s">
        <v>53</v>
      </c>
      <c r="D295" s="232">
        <f t="shared" si="89"/>
        <v>0</v>
      </c>
      <c r="E295" s="232">
        <f t="shared" si="90"/>
        <v>0</v>
      </c>
      <c r="F295" s="232">
        <f t="shared" si="91"/>
        <v>0</v>
      </c>
      <c r="G295" s="232">
        <f t="shared" si="92"/>
        <v>0</v>
      </c>
      <c r="H295" s="232">
        <f t="shared" si="93"/>
        <v>0</v>
      </c>
      <c r="I295" s="123" t="s">
        <v>29</v>
      </c>
      <c r="J295" s="234">
        <f t="shared" si="94"/>
        <v>0</v>
      </c>
      <c r="K295" s="234">
        <f t="shared" si="86"/>
        <v>0</v>
      </c>
      <c r="L295" s="138">
        <f t="shared" si="95"/>
        <v>0</v>
      </c>
      <c r="M295" s="138">
        <f t="shared" si="96"/>
        <v>0</v>
      </c>
      <c r="N295" s="138">
        <f t="shared" si="97"/>
        <v>0</v>
      </c>
      <c r="O295" s="138">
        <f t="shared" si="98"/>
        <v>0</v>
      </c>
      <c r="P295" s="138">
        <f t="shared" si="99"/>
        <v>0</v>
      </c>
      <c r="Q295" s="234">
        <f t="shared" si="87"/>
        <v>0</v>
      </c>
      <c r="R295" s="232">
        <f>Заявки!D77</f>
        <v>0</v>
      </c>
      <c r="S295" s="79"/>
      <c r="T295" s="232">
        <f t="shared" si="88"/>
        <v>0</v>
      </c>
      <c r="U295" s="79"/>
      <c r="V295" s="79"/>
      <c r="W295" s="79"/>
      <c r="X295" s="79"/>
      <c r="Y295" s="79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232">
        <f>Прогноз!AD80</f>
        <v>0</v>
      </c>
      <c r="AP295" s="232">
        <f>Прогноз!AD162</f>
        <v>0</v>
      </c>
      <c r="AQ295" s="232">
        <f>Прогноз!AD244</f>
        <v>0</v>
      </c>
      <c r="AR295" s="232">
        <f>Прогноз!AD326</f>
        <v>0</v>
      </c>
      <c r="AS295" s="232">
        <f>Прогноз!AD408</f>
        <v>0</v>
      </c>
      <c r="AT295" s="232">
        <f>Прогноз!AE80</f>
        <v>0</v>
      </c>
      <c r="AU295" s="232">
        <f>Прогноз!AE162</f>
        <v>0</v>
      </c>
      <c r="AV295" s="232">
        <f>Прогноз!AE244</f>
        <v>0</v>
      </c>
      <c r="AW295" s="232">
        <f>Прогноз!AE326</f>
        <v>0</v>
      </c>
      <c r="AX295" s="232">
        <f>Прогноз!AE408</f>
        <v>0</v>
      </c>
      <c r="AY295" s="232">
        <f>Прогноз!AF80</f>
        <v>0</v>
      </c>
      <c r="AZ295" s="232">
        <f>Прогноз!AF162</f>
        <v>0</v>
      </c>
      <c r="BA295" s="232">
        <f>Прогноз!AF244</f>
        <v>0</v>
      </c>
      <c r="BB295" s="232">
        <f>Прогноз!AF326</f>
        <v>0</v>
      </c>
      <c r="BC295" s="232">
        <f>Прогноз!AF408</f>
        <v>0</v>
      </c>
      <c r="BD295" s="232">
        <f>Прогноз!AG80</f>
        <v>0</v>
      </c>
      <c r="BE295" s="232">
        <f>Прогноз!AG162</f>
        <v>0</v>
      </c>
      <c r="BF295" s="232">
        <f>Прогноз!AG244</f>
        <v>0</v>
      </c>
      <c r="BG295" s="232">
        <f>Прогноз!AG326</f>
        <v>0</v>
      </c>
      <c r="BH295" s="232">
        <f>Прогноз!AG408</f>
        <v>0</v>
      </c>
    </row>
    <row r="296" spans="1:60" ht="11.4" x14ac:dyDescent="0.2">
      <c r="A296" s="123" t="s">
        <v>110</v>
      </c>
      <c r="B296" s="254">
        <v>70</v>
      </c>
      <c r="C296" s="63" t="s">
        <v>53</v>
      </c>
      <c r="D296" s="232">
        <f t="shared" si="89"/>
        <v>0</v>
      </c>
      <c r="E296" s="232">
        <f t="shared" si="90"/>
        <v>0</v>
      </c>
      <c r="F296" s="232">
        <f t="shared" si="91"/>
        <v>0</v>
      </c>
      <c r="G296" s="232">
        <f t="shared" si="92"/>
        <v>0</v>
      </c>
      <c r="H296" s="232">
        <f t="shared" si="93"/>
        <v>0</v>
      </c>
      <c r="I296" s="123" t="s">
        <v>29</v>
      </c>
      <c r="J296" s="234">
        <f t="shared" si="94"/>
        <v>0</v>
      </c>
      <c r="K296" s="234">
        <f t="shared" si="86"/>
        <v>0</v>
      </c>
      <c r="L296" s="138">
        <f t="shared" si="95"/>
        <v>0</v>
      </c>
      <c r="M296" s="138">
        <f t="shared" si="96"/>
        <v>0</v>
      </c>
      <c r="N296" s="138">
        <f t="shared" si="97"/>
        <v>0</v>
      </c>
      <c r="O296" s="138">
        <f t="shared" si="98"/>
        <v>0</v>
      </c>
      <c r="P296" s="138">
        <f t="shared" si="99"/>
        <v>0</v>
      </c>
      <c r="Q296" s="234">
        <f t="shared" si="87"/>
        <v>0</v>
      </c>
      <c r="R296" s="232">
        <f>Заявки!D78</f>
        <v>0</v>
      </c>
      <c r="S296" s="79"/>
      <c r="T296" s="232">
        <f t="shared" si="88"/>
        <v>0</v>
      </c>
      <c r="U296" s="79"/>
      <c r="V296" s="79"/>
      <c r="W296" s="79"/>
      <c r="X296" s="79"/>
      <c r="Y296" s="79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232">
        <f>Прогноз!AD81</f>
        <v>0</v>
      </c>
      <c r="AP296" s="232">
        <f>Прогноз!AD163</f>
        <v>0</v>
      </c>
      <c r="AQ296" s="232">
        <f>Прогноз!AD245</f>
        <v>0</v>
      </c>
      <c r="AR296" s="232">
        <f>Прогноз!AD327</f>
        <v>0</v>
      </c>
      <c r="AS296" s="232">
        <f>Прогноз!AD409</f>
        <v>0</v>
      </c>
      <c r="AT296" s="232">
        <f>Прогноз!AE81</f>
        <v>0</v>
      </c>
      <c r="AU296" s="232">
        <f>Прогноз!AE163</f>
        <v>0</v>
      </c>
      <c r="AV296" s="232">
        <f>Прогноз!AE245</f>
        <v>0</v>
      </c>
      <c r="AW296" s="232">
        <f>Прогноз!AE327</f>
        <v>0</v>
      </c>
      <c r="AX296" s="232">
        <f>Прогноз!AE409</f>
        <v>0</v>
      </c>
      <c r="AY296" s="232">
        <f>Прогноз!AF81</f>
        <v>0</v>
      </c>
      <c r="AZ296" s="232">
        <f>Прогноз!AF163</f>
        <v>0</v>
      </c>
      <c r="BA296" s="232">
        <f>Прогноз!AF245</f>
        <v>0</v>
      </c>
      <c r="BB296" s="232">
        <f>Прогноз!AF327</f>
        <v>0</v>
      </c>
      <c r="BC296" s="232">
        <f>Прогноз!AF409</f>
        <v>0</v>
      </c>
      <c r="BD296" s="232">
        <f>Прогноз!AG81</f>
        <v>0</v>
      </c>
      <c r="BE296" s="232">
        <f>Прогноз!AG163</f>
        <v>0</v>
      </c>
      <c r="BF296" s="232">
        <f>Прогноз!AG245</f>
        <v>0</v>
      </c>
      <c r="BG296" s="232">
        <f>Прогноз!AG327</f>
        <v>0</v>
      </c>
      <c r="BH296" s="232">
        <f>Прогноз!AG409</f>
        <v>0</v>
      </c>
    </row>
    <row r="297" spans="1:60" ht="11.4" x14ac:dyDescent="0.2">
      <c r="A297" s="123" t="s">
        <v>110</v>
      </c>
      <c r="B297" s="254">
        <v>71</v>
      </c>
      <c r="C297" s="63" t="s">
        <v>53</v>
      </c>
      <c r="D297" s="232">
        <f t="shared" si="89"/>
        <v>0</v>
      </c>
      <c r="E297" s="232">
        <f t="shared" si="90"/>
        <v>0</v>
      </c>
      <c r="F297" s="232">
        <f t="shared" si="91"/>
        <v>0</v>
      </c>
      <c r="G297" s="232">
        <f t="shared" si="92"/>
        <v>0</v>
      </c>
      <c r="H297" s="232">
        <f t="shared" si="93"/>
        <v>0</v>
      </c>
      <c r="I297" s="123" t="s">
        <v>29</v>
      </c>
      <c r="J297" s="234">
        <f t="shared" si="94"/>
        <v>0</v>
      </c>
      <c r="K297" s="234">
        <f t="shared" si="86"/>
        <v>0</v>
      </c>
      <c r="L297" s="138">
        <f t="shared" si="95"/>
        <v>0</v>
      </c>
      <c r="M297" s="138">
        <f t="shared" si="96"/>
        <v>0</v>
      </c>
      <c r="N297" s="138">
        <f t="shared" si="97"/>
        <v>0</v>
      </c>
      <c r="O297" s="138">
        <f t="shared" si="98"/>
        <v>0</v>
      </c>
      <c r="P297" s="138">
        <f t="shared" si="99"/>
        <v>0</v>
      </c>
      <c r="Q297" s="234">
        <f t="shared" si="87"/>
        <v>0</v>
      </c>
      <c r="R297" s="232">
        <f>Заявки!D79</f>
        <v>0</v>
      </c>
      <c r="S297" s="79"/>
      <c r="T297" s="232">
        <f t="shared" si="88"/>
        <v>0</v>
      </c>
      <c r="U297" s="79"/>
      <c r="V297" s="79"/>
      <c r="W297" s="79"/>
      <c r="X297" s="79"/>
      <c r="Y297" s="79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232">
        <f>Прогноз!AD82</f>
        <v>0</v>
      </c>
      <c r="AP297" s="232">
        <f>Прогноз!AD164</f>
        <v>0</v>
      </c>
      <c r="AQ297" s="232">
        <f>Прогноз!AD246</f>
        <v>0</v>
      </c>
      <c r="AR297" s="232">
        <f>Прогноз!AD328</f>
        <v>0</v>
      </c>
      <c r="AS297" s="232">
        <f>Прогноз!AD410</f>
        <v>0</v>
      </c>
      <c r="AT297" s="232">
        <f>Прогноз!AE82</f>
        <v>0</v>
      </c>
      <c r="AU297" s="232">
        <f>Прогноз!AE164</f>
        <v>0</v>
      </c>
      <c r="AV297" s="232">
        <f>Прогноз!AE246</f>
        <v>0</v>
      </c>
      <c r="AW297" s="232">
        <f>Прогноз!AE328</f>
        <v>0</v>
      </c>
      <c r="AX297" s="232">
        <f>Прогноз!AE410</f>
        <v>0</v>
      </c>
      <c r="AY297" s="232">
        <f>Прогноз!AF82</f>
        <v>0</v>
      </c>
      <c r="AZ297" s="232">
        <f>Прогноз!AF164</f>
        <v>0</v>
      </c>
      <c r="BA297" s="232">
        <f>Прогноз!AF246</f>
        <v>0</v>
      </c>
      <c r="BB297" s="232">
        <f>Прогноз!AF328</f>
        <v>0</v>
      </c>
      <c r="BC297" s="232">
        <f>Прогноз!AF410</f>
        <v>0</v>
      </c>
      <c r="BD297" s="232">
        <f>Прогноз!AG82</f>
        <v>0</v>
      </c>
      <c r="BE297" s="232">
        <f>Прогноз!AG164</f>
        <v>0</v>
      </c>
      <c r="BF297" s="232">
        <f>Прогноз!AG246</f>
        <v>0</v>
      </c>
      <c r="BG297" s="232">
        <f>Прогноз!AG328</f>
        <v>0</v>
      </c>
      <c r="BH297" s="232">
        <f>Прогноз!AG410</f>
        <v>0</v>
      </c>
    </row>
    <row r="298" spans="1:60" ht="11.4" x14ac:dyDescent="0.2">
      <c r="A298" s="123" t="s">
        <v>110</v>
      </c>
      <c r="B298" s="254">
        <v>72</v>
      </c>
      <c r="C298" s="63" t="s">
        <v>53</v>
      </c>
      <c r="D298" s="232">
        <f t="shared" si="89"/>
        <v>0</v>
      </c>
      <c r="E298" s="232">
        <f t="shared" si="90"/>
        <v>0</v>
      </c>
      <c r="F298" s="232">
        <f t="shared" si="91"/>
        <v>0</v>
      </c>
      <c r="G298" s="232">
        <f t="shared" si="92"/>
        <v>0</v>
      </c>
      <c r="H298" s="232">
        <f t="shared" si="93"/>
        <v>0</v>
      </c>
      <c r="I298" s="123" t="s">
        <v>29</v>
      </c>
      <c r="J298" s="234">
        <f t="shared" si="94"/>
        <v>0</v>
      </c>
      <c r="K298" s="234">
        <f t="shared" si="86"/>
        <v>0</v>
      </c>
      <c r="L298" s="138">
        <f t="shared" si="95"/>
        <v>0</v>
      </c>
      <c r="M298" s="138">
        <f t="shared" si="96"/>
        <v>0</v>
      </c>
      <c r="N298" s="138">
        <f t="shared" si="97"/>
        <v>0</v>
      </c>
      <c r="O298" s="138">
        <f t="shared" si="98"/>
        <v>0</v>
      </c>
      <c r="P298" s="138">
        <f t="shared" si="99"/>
        <v>0</v>
      </c>
      <c r="Q298" s="234">
        <f t="shared" si="87"/>
        <v>0</v>
      </c>
      <c r="R298" s="232">
        <f>Заявки!D80</f>
        <v>0</v>
      </c>
      <c r="S298" s="79"/>
      <c r="T298" s="232">
        <f t="shared" si="88"/>
        <v>0</v>
      </c>
      <c r="U298" s="79"/>
      <c r="V298" s="79"/>
      <c r="W298" s="79"/>
      <c r="X298" s="79"/>
      <c r="Y298" s="79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232">
        <f>Прогноз!AD83</f>
        <v>0</v>
      </c>
      <c r="AP298" s="232">
        <f>Прогноз!AD165</f>
        <v>0</v>
      </c>
      <c r="AQ298" s="232">
        <f>Прогноз!AD247</f>
        <v>0</v>
      </c>
      <c r="AR298" s="232">
        <f>Прогноз!AD329</f>
        <v>0</v>
      </c>
      <c r="AS298" s="232">
        <f>Прогноз!AD411</f>
        <v>0</v>
      </c>
      <c r="AT298" s="232">
        <f>Прогноз!AE83</f>
        <v>0</v>
      </c>
      <c r="AU298" s="232">
        <f>Прогноз!AE165</f>
        <v>0</v>
      </c>
      <c r="AV298" s="232">
        <f>Прогноз!AE247</f>
        <v>0</v>
      </c>
      <c r="AW298" s="232">
        <f>Прогноз!AE329</f>
        <v>0</v>
      </c>
      <c r="AX298" s="232">
        <f>Прогноз!AE411</f>
        <v>0</v>
      </c>
      <c r="AY298" s="232">
        <f>Прогноз!AF83</f>
        <v>0</v>
      </c>
      <c r="AZ298" s="232">
        <f>Прогноз!AF165</f>
        <v>0</v>
      </c>
      <c r="BA298" s="232">
        <f>Прогноз!AF247</f>
        <v>0</v>
      </c>
      <c r="BB298" s="232">
        <f>Прогноз!AF329</f>
        <v>0</v>
      </c>
      <c r="BC298" s="232">
        <f>Прогноз!AF411</f>
        <v>0</v>
      </c>
      <c r="BD298" s="232">
        <f>Прогноз!AG83</f>
        <v>0</v>
      </c>
      <c r="BE298" s="232">
        <f>Прогноз!AG165</f>
        <v>0</v>
      </c>
      <c r="BF298" s="232">
        <f>Прогноз!AG247</f>
        <v>0</v>
      </c>
      <c r="BG298" s="232">
        <f>Прогноз!AG329</f>
        <v>0</v>
      </c>
      <c r="BH298" s="232">
        <f>Прогноз!AG411</f>
        <v>0</v>
      </c>
    </row>
    <row r="299" spans="1:60" ht="11.4" x14ac:dyDescent="0.2">
      <c r="A299" s="123" t="s">
        <v>110</v>
      </c>
      <c r="B299" s="254">
        <v>73</v>
      </c>
      <c r="C299" s="63" t="s">
        <v>53</v>
      </c>
      <c r="D299" s="232">
        <f t="shared" si="89"/>
        <v>0</v>
      </c>
      <c r="E299" s="232">
        <f t="shared" si="90"/>
        <v>0</v>
      </c>
      <c r="F299" s="232">
        <f t="shared" si="91"/>
        <v>0</v>
      </c>
      <c r="G299" s="232">
        <f t="shared" si="92"/>
        <v>0</v>
      </c>
      <c r="H299" s="232">
        <f t="shared" si="93"/>
        <v>0</v>
      </c>
      <c r="I299" s="123" t="s">
        <v>29</v>
      </c>
      <c r="J299" s="234">
        <f t="shared" si="94"/>
        <v>0</v>
      </c>
      <c r="K299" s="234">
        <f t="shared" si="86"/>
        <v>0</v>
      </c>
      <c r="L299" s="138">
        <f t="shared" si="95"/>
        <v>0</v>
      </c>
      <c r="M299" s="138">
        <f t="shared" si="96"/>
        <v>0</v>
      </c>
      <c r="N299" s="138">
        <f t="shared" si="97"/>
        <v>0</v>
      </c>
      <c r="O299" s="138">
        <f t="shared" si="98"/>
        <v>0</v>
      </c>
      <c r="P299" s="138">
        <f t="shared" si="99"/>
        <v>0</v>
      </c>
      <c r="Q299" s="234">
        <f t="shared" si="87"/>
        <v>0</v>
      </c>
      <c r="R299" s="232">
        <f>Заявки!D81</f>
        <v>0</v>
      </c>
      <c r="S299" s="79"/>
      <c r="T299" s="232">
        <f t="shared" si="88"/>
        <v>0</v>
      </c>
      <c r="U299" s="79"/>
      <c r="V299" s="79"/>
      <c r="W299" s="79"/>
      <c r="X299" s="79"/>
      <c r="Y299" s="79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232">
        <f>Прогноз!AD84</f>
        <v>0</v>
      </c>
      <c r="AP299" s="232">
        <f>Прогноз!AD166</f>
        <v>0</v>
      </c>
      <c r="AQ299" s="232">
        <f>Прогноз!AD248</f>
        <v>0</v>
      </c>
      <c r="AR299" s="232">
        <f>Прогноз!AD330</f>
        <v>0</v>
      </c>
      <c r="AS299" s="232">
        <f>Прогноз!AD412</f>
        <v>0</v>
      </c>
      <c r="AT299" s="232">
        <f>Прогноз!AE84</f>
        <v>0</v>
      </c>
      <c r="AU299" s="232">
        <f>Прогноз!AE166</f>
        <v>0</v>
      </c>
      <c r="AV299" s="232">
        <f>Прогноз!AE248</f>
        <v>0</v>
      </c>
      <c r="AW299" s="232">
        <f>Прогноз!AE330</f>
        <v>0</v>
      </c>
      <c r="AX299" s="232">
        <f>Прогноз!AE412</f>
        <v>0</v>
      </c>
      <c r="AY299" s="232">
        <f>Прогноз!AF84</f>
        <v>0</v>
      </c>
      <c r="AZ299" s="232">
        <f>Прогноз!AF166</f>
        <v>0</v>
      </c>
      <c r="BA299" s="232">
        <f>Прогноз!AF248</f>
        <v>0</v>
      </c>
      <c r="BB299" s="232">
        <f>Прогноз!AF330</f>
        <v>0</v>
      </c>
      <c r="BC299" s="232">
        <f>Прогноз!AF412</f>
        <v>0</v>
      </c>
      <c r="BD299" s="232">
        <f>Прогноз!AG84</f>
        <v>0</v>
      </c>
      <c r="BE299" s="232">
        <f>Прогноз!AG166</f>
        <v>0</v>
      </c>
      <c r="BF299" s="232">
        <f>Прогноз!AG248</f>
        <v>0</v>
      </c>
      <c r="BG299" s="232">
        <f>Прогноз!AG330</f>
        <v>0</v>
      </c>
      <c r="BH299" s="232">
        <f>Прогноз!AG412</f>
        <v>0</v>
      </c>
    </row>
    <row r="300" spans="1:60" ht="11.4" x14ac:dyDescent="0.2">
      <c r="A300" s="123" t="s">
        <v>110</v>
      </c>
      <c r="B300" s="254">
        <v>74</v>
      </c>
      <c r="C300" s="63" t="s">
        <v>53</v>
      </c>
      <c r="D300" s="232">
        <f t="shared" si="89"/>
        <v>0</v>
      </c>
      <c r="E300" s="232">
        <f t="shared" si="90"/>
        <v>0</v>
      </c>
      <c r="F300" s="232">
        <f t="shared" si="91"/>
        <v>0</v>
      </c>
      <c r="G300" s="232">
        <f t="shared" si="92"/>
        <v>0</v>
      </c>
      <c r="H300" s="232">
        <f t="shared" si="93"/>
        <v>0</v>
      </c>
      <c r="I300" s="123" t="s">
        <v>29</v>
      </c>
      <c r="J300" s="234">
        <f t="shared" si="94"/>
        <v>0</v>
      </c>
      <c r="K300" s="234">
        <f t="shared" si="86"/>
        <v>0</v>
      </c>
      <c r="L300" s="138">
        <f t="shared" si="95"/>
        <v>0</v>
      </c>
      <c r="M300" s="138">
        <f t="shared" si="96"/>
        <v>0</v>
      </c>
      <c r="N300" s="138">
        <f t="shared" si="97"/>
        <v>0</v>
      </c>
      <c r="O300" s="138">
        <f t="shared" si="98"/>
        <v>0</v>
      </c>
      <c r="P300" s="138">
        <f t="shared" si="99"/>
        <v>0</v>
      </c>
      <c r="Q300" s="234">
        <f t="shared" si="87"/>
        <v>0</v>
      </c>
      <c r="R300" s="232">
        <f>Заявки!D82</f>
        <v>0</v>
      </c>
      <c r="S300" s="79"/>
      <c r="T300" s="232">
        <f t="shared" si="88"/>
        <v>0</v>
      </c>
      <c r="U300" s="79"/>
      <c r="V300" s="79"/>
      <c r="W300" s="79"/>
      <c r="X300" s="79"/>
      <c r="Y300" s="79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232">
        <f>Прогноз!AD85</f>
        <v>0</v>
      </c>
      <c r="AP300" s="232">
        <f>Прогноз!AD167</f>
        <v>0</v>
      </c>
      <c r="AQ300" s="232">
        <f>Прогноз!AD249</f>
        <v>0</v>
      </c>
      <c r="AR300" s="232">
        <f>Прогноз!AD331</f>
        <v>0</v>
      </c>
      <c r="AS300" s="232">
        <f>Прогноз!AD413</f>
        <v>0</v>
      </c>
      <c r="AT300" s="232">
        <f>Прогноз!AE85</f>
        <v>0</v>
      </c>
      <c r="AU300" s="232">
        <f>Прогноз!AE167</f>
        <v>0</v>
      </c>
      <c r="AV300" s="232">
        <f>Прогноз!AE249</f>
        <v>0</v>
      </c>
      <c r="AW300" s="232">
        <f>Прогноз!AE331</f>
        <v>0</v>
      </c>
      <c r="AX300" s="232">
        <f>Прогноз!AE413</f>
        <v>0</v>
      </c>
      <c r="AY300" s="232">
        <f>Прогноз!AF85</f>
        <v>0</v>
      </c>
      <c r="AZ300" s="232">
        <f>Прогноз!AF167</f>
        <v>0</v>
      </c>
      <c r="BA300" s="232">
        <f>Прогноз!AF249</f>
        <v>0</v>
      </c>
      <c r="BB300" s="232">
        <f>Прогноз!AF331</f>
        <v>0</v>
      </c>
      <c r="BC300" s="232">
        <f>Прогноз!AF413</f>
        <v>0</v>
      </c>
      <c r="BD300" s="232">
        <f>Прогноз!AG85</f>
        <v>0</v>
      </c>
      <c r="BE300" s="232">
        <f>Прогноз!AG167</f>
        <v>0</v>
      </c>
      <c r="BF300" s="232">
        <f>Прогноз!AG249</f>
        <v>0</v>
      </c>
      <c r="BG300" s="232">
        <f>Прогноз!AG331</f>
        <v>0</v>
      </c>
      <c r="BH300" s="232">
        <f>Прогноз!AG413</f>
        <v>0</v>
      </c>
    </row>
    <row r="301" spans="1:60" ht="11.4" x14ac:dyDescent="0.2">
      <c r="A301" s="123" t="s">
        <v>110</v>
      </c>
      <c r="B301" s="254">
        <v>75</v>
      </c>
      <c r="C301" s="63" t="s">
        <v>53</v>
      </c>
      <c r="D301" s="232">
        <f t="shared" si="89"/>
        <v>0</v>
      </c>
      <c r="E301" s="232">
        <f t="shared" si="90"/>
        <v>0</v>
      </c>
      <c r="F301" s="232">
        <f t="shared" si="91"/>
        <v>0</v>
      </c>
      <c r="G301" s="232">
        <f t="shared" si="92"/>
        <v>0</v>
      </c>
      <c r="H301" s="232">
        <f t="shared" si="93"/>
        <v>0</v>
      </c>
      <c r="I301" s="123" t="s">
        <v>29</v>
      </c>
      <c r="J301" s="234">
        <f t="shared" si="94"/>
        <v>0</v>
      </c>
      <c r="K301" s="234">
        <f t="shared" si="86"/>
        <v>0</v>
      </c>
      <c r="L301" s="138">
        <f t="shared" si="95"/>
        <v>0</v>
      </c>
      <c r="M301" s="138">
        <f t="shared" si="96"/>
        <v>0</v>
      </c>
      <c r="N301" s="138">
        <f t="shared" si="97"/>
        <v>0</v>
      </c>
      <c r="O301" s="138">
        <f t="shared" si="98"/>
        <v>0</v>
      </c>
      <c r="P301" s="138">
        <f t="shared" si="99"/>
        <v>0</v>
      </c>
      <c r="Q301" s="234">
        <f t="shared" si="87"/>
        <v>0</v>
      </c>
      <c r="R301" s="232">
        <f>Заявки!D83</f>
        <v>0</v>
      </c>
      <c r="S301" s="79"/>
      <c r="T301" s="232">
        <f t="shared" si="88"/>
        <v>0</v>
      </c>
      <c r="U301" s="79"/>
      <c r="V301" s="79"/>
      <c r="W301" s="79"/>
      <c r="X301" s="79"/>
      <c r="Y301" s="79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232">
        <f>Прогноз!AD86</f>
        <v>0</v>
      </c>
      <c r="AP301" s="232">
        <f>Прогноз!AD168</f>
        <v>0</v>
      </c>
      <c r="AQ301" s="232">
        <f>Прогноз!AD250</f>
        <v>0</v>
      </c>
      <c r="AR301" s="232">
        <f>Прогноз!AD332</f>
        <v>0</v>
      </c>
      <c r="AS301" s="232">
        <f>Прогноз!AD414</f>
        <v>0</v>
      </c>
      <c r="AT301" s="232">
        <f>Прогноз!AE86</f>
        <v>0</v>
      </c>
      <c r="AU301" s="232">
        <f>Прогноз!AE168</f>
        <v>0</v>
      </c>
      <c r="AV301" s="232">
        <f>Прогноз!AE250</f>
        <v>0</v>
      </c>
      <c r="AW301" s="232">
        <f>Прогноз!AE332</f>
        <v>0</v>
      </c>
      <c r="AX301" s="232">
        <f>Прогноз!AE414</f>
        <v>0</v>
      </c>
      <c r="AY301" s="232">
        <f>Прогноз!AF86</f>
        <v>0</v>
      </c>
      <c r="AZ301" s="232">
        <f>Прогноз!AF168</f>
        <v>0</v>
      </c>
      <c r="BA301" s="232">
        <f>Прогноз!AF250</f>
        <v>0</v>
      </c>
      <c r="BB301" s="232">
        <f>Прогноз!AF332</f>
        <v>0</v>
      </c>
      <c r="BC301" s="232">
        <f>Прогноз!AF414</f>
        <v>0</v>
      </c>
      <c r="BD301" s="232">
        <f>Прогноз!AG86</f>
        <v>0</v>
      </c>
      <c r="BE301" s="232">
        <f>Прогноз!AG168</f>
        <v>0</v>
      </c>
      <c r="BF301" s="232">
        <f>Прогноз!AG250</f>
        <v>0</v>
      </c>
      <c r="BG301" s="232">
        <f>Прогноз!AG332</f>
        <v>0</v>
      </c>
      <c r="BH301" s="232">
        <f>Прогноз!AG414</f>
        <v>0</v>
      </c>
    </row>
    <row r="302" spans="1:60" ht="11.4" x14ac:dyDescent="0.2">
      <c r="A302" s="123" t="s">
        <v>110</v>
      </c>
      <c r="B302" s="254">
        <v>76</v>
      </c>
      <c r="C302" s="63" t="s">
        <v>53</v>
      </c>
      <c r="D302" s="232">
        <f t="shared" si="89"/>
        <v>0</v>
      </c>
      <c r="E302" s="232">
        <f t="shared" si="90"/>
        <v>0</v>
      </c>
      <c r="F302" s="232">
        <f t="shared" si="91"/>
        <v>0</v>
      </c>
      <c r="G302" s="232">
        <f t="shared" si="92"/>
        <v>0</v>
      </c>
      <c r="H302" s="232">
        <f t="shared" si="93"/>
        <v>0</v>
      </c>
      <c r="I302" s="123" t="s">
        <v>29</v>
      </c>
      <c r="J302" s="234">
        <f t="shared" si="94"/>
        <v>0</v>
      </c>
      <c r="K302" s="234">
        <f t="shared" si="86"/>
        <v>0</v>
      </c>
      <c r="L302" s="138">
        <f t="shared" si="95"/>
        <v>0</v>
      </c>
      <c r="M302" s="138">
        <f t="shared" si="96"/>
        <v>0</v>
      </c>
      <c r="N302" s="138">
        <f t="shared" si="97"/>
        <v>0</v>
      </c>
      <c r="O302" s="138">
        <f t="shared" si="98"/>
        <v>0</v>
      </c>
      <c r="P302" s="138">
        <f t="shared" si="99"/>
        <v>0</v>
      </c>
      <c r="Q302" s="234">
        <f t="shared" si="87"/>
        <v>0</v>
      </c>
      <c r="R302" s="232">
        <f>Заявки!D84</f>
        <v>0</v>
      </c>
      <c r="S302" s="79"/>
      <c r="T302" s="232">
        <f t="shared" si="88"/>
        <v>0</v>
      </c>
      <c r="U302" s="79"/>
      <c r="V302" s="79"/>
      <c r="W302" s="79"/>
      <c r="X302" s="79"/>
      <c r="Y302" s="79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232">
        <f>Прогноз!AD87</f>
        <v>0</v>
      </c>
      <c r="AP302" s="232">
        <f>Прогноз!AD169</f>
        <v>0</v>
      </c>
      <c r="AQ302" s="232">
        <f>Прогноз!AD251</f>
        <v>0</v>
      </c>
      <c r="AR302" s="232">
        <f>Прогноз!AD333</f>
        <v>0</v>
      </c>
      <c r="AS302" s="232">
        <f>Прогноз!AD415</f>
        <v>0</v>
      </c>
      <c r="AT302" s="232">
        <f>Прогноз!AE87</f>
        <v>0</v>
      </c>
      <c r="AU302" s="232">
        <f>Прогноз!AE169</f>
        <v>0</v>
      </c>
      <c r="AV302" s="232">
        <f>Прогноз!AE251</f>
        <v>0</v>
      </c>
      <c r="AW302" s="232">
        <f>Прогноз!AE333</f>
        <v>0</v>
      </c>
      <c r="AX302" s="232">
        <f>Прогноз!AE415</f>
        <v>0</v>
      </c>
      <c r="AY302" s="232">
        <f>Прогноз!AF87</f>
        <v>0</v>
      </c>
      <c r="AZ302" s="232">
        <f>Прогноз!AF169</f>
        <v>0</v>
      </c>
      <c r="BA302" s="232">
        <f>Прогноз!AF251</f>
        <v>0</v>
      </c>
      <c r="BB302" s="232">
        <f>Прогноз!AF333</f>
        <v>0</v>
      </c>
      <c r="BC302" s="232">
        <f>Прогноз!AF415</f>
        <v>0</v>
      </c>
      <c r="BD302" s="232">
        <f>Прогноз!AG87</f>
        <v>0</v>
      </c>
      <c r="BE302" s="232">
        <f>Прогноз!AG169</f>
        <v>0</v>
      </c>
      <c r="BF302" s="232">
        <f>Прогноз!AG251</f>
        <v>0</v>
      </c>
      <c r="BG302" s="232">
        <f>Прогноз!AG333</f>
        <v>0</v>
      </c>
      <c r="BH302" s="232">
        <f>Прогноз!AG415</f>
        <v>0</v>
      </c>
    </row>
    <row r="303" spans="1:60" ht="11.4" x14ac:dyDescent="0.2">
      <c r="A303" s="123" t="s">
        <v>110</v>
      </c>
      <c r="B303" s="254">
        <v>77</v>
      </c>
      <c r="C303" s="63" t="s">
        <v>53</v>
      </c>
      <c r="D303" s="232">
        <f t="shared" si="89"/>
        <v>0</v>
      </c>
      <c r="E303" s="232">
        <f t="shared" si="90"/>
        <v>0</v>
      </c>
      <c r="F303" s="232">
        <f t="shared" si="91"/>
        <v>0</v>
      </c>
      <c r="G303" s="232">
        <f t="shared" si="92"/>
        <v>0</v>
      </c>
      <c r="H303" s="232">
        <f t="shared" si="93"/>
        <v>0</v>
      </c>
      <c r="I303" s="123" t="s">
        <v>29</v>
      </c>
      <c r="J303" s="234">
        <f t="shared" si="94"/>
        <v>0</v>
      </c>
      <c r="K303" s="234">
        <f t="shared" si="86"/>
        <v>0</v>
      </c>
      <c r="L303" s="138">
        <f t="shared" si="95"/>
        <v>0</v>
      </c>
      <c r="M303" s="138">
        <f t="shared" si="96"/>
        <v>0</v>
      </c>
      <c r="N303" s="138">
        <f t="shared" si="97"/>
        <v>0</v>
      </c>
      <c r="O303" s="138">
        <f t="shared" si="98"/>
        <v>0</v>
      </c>
      <c r="P303" s="138">
        <f t="shared" si="99"/>
        <v>0</v>
      </c>
      <c r="Q303" s="234">
        <f t="shared" si="87"/>
        <v>0</v>
      </c>
      <c r="R303" s="232">
        <f>Заявки!D85</f>
        <v>0</v>
      </c>
      <c r="S303" s="79"/>
      <c r="T303" s="232">
        <f t="shared" si="88"/>
        <v>0</v>
      </c>
      <c r="U303" s="79"/>
      <c r="V303" s="79"/>
      <c r="W303" s="79"/>
      <c r="X303" s="79"/>
      <c r="Y303" s="79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232">
        <f>Прогноз!AD88</f>
        <v>0</v>
      </c>
      <c r="AP303" s="232">
        <f>Прогноз!AD170</f>
        <v>0</v>
      </c>
      <c r="AQ303" s="232">
        <f>Прогноз!AD252</f>
        <v>0</v>
      </c>
      <c r="AR303" s="232">
        <f>Прогноз!AD334</f>
        <v>0</v>
      </c>
      <c r="AS303" s="232">
        <f>Прогноз!AD416</f>
        <v>0</v>
      </c>
      <c r="AT303" s="232">
        <f>Прогноз!AE88</f>
        <v>0</v>
      </c>
      <c r="AU303" s="232">
        <f>Прогноз!AE170</f>
        <v>0</v>
      </c>
      <c r="AV303" s="232">
        <f>Прогноз!AE252</f>
        <v>0</v>
      </c>
      <c r="AW303" s="232">
        <f>Прогноз!AE334</f>
        <v>0</v>
      </c>
      <c r="AX303" s="232">
        <f>Прогноз!AE416</f>
        <v>0</v>
      </c>
      <c r="AY303" s="232">
        <f>Прогноз!AF88</f>
        <v>0</v>
      </c>
      <c r="AZ303" s="232">
        <f>Прогноз!AF170</f>
        <v>0</v>
      </c>
      <c r="BA303" s="232">
        <f>Прогноз!AF252</f>
        <v>0</v>
      </c>
      <c r="BB303" s="232">
        <f>Прогноз!AF334</f>
        <v>0</v>
      </c>
      <c r="BC303" s="232">
        <f>Прогноз!AF416</f>
        <v>0</v>
      </c>
      <c r="BD303" s="232">
        <f>Прогноз!AG88</f>
        <v>0</v>
      </c>
      <c r="BE303" s="232">
        <f>Прогноз!AG170</f>
        <v>0</v>
      </c>
      <c r="BF303" s="232">
        <f>Прогноз!AG252</f>
        <v>0</v>
      </c>
      <c r="BG303" s="232">
        <f>Прогноз!AG334</f>
        <v>0</v>
      </c>
      <c r="BH303" s="232">
        <f>Прогноз!AG416</f>
        <v>0</v>
      </c>
    </row>
    <row r="304" spans="1:60" ht="11.4" x14ac:dyDescent="0.2">
      <c r="A304" s="123" t="s">
        <v>103</v>
      </c>
      <c r="B304" s="254">
        <v>78</v>
      </c>
      <c r="C304" s="63" t="s">
        <v>53</v>
      </c>
      <c r="D304" s="232">
        <f>(AO304+AT304)-U304</f>
        <v>0</v>
      </c>
      <c r="E304" s="232">
        <f t="shared" ref="E304:H304" si="100">(AP304+AU304)-V304</f>
        <v>0</v>
      </c>
      <c r="F304" s="232">
        <f t="shared" si="100"/>
        <v>0</v>
      </c>
      <c r="G304" s="232">
        <f t="shared" si="100"/>
        <v>0</v>
      </c>
      <c r="H304" s="232">
        <f t="shared" si="100"/>
        <v>0</v>
      </c>
      <c r="I304" s="123" t="s">
        <v>29</v>
      </c>
      <c r="J304" s="234">
        <f t="shared" si="94"/>
        <v>0</v>
      </c>
      <c r="K304" s="234">
        <f t="shared" si="86"/>
        <v>0</v>
      </c>
      <c r="L304" s="138">
        <f t="shared" si="95"/>
        <v>0</v>
      </c>
      <c r="M304" s="138">
        <f t="shared" si="96"/>
        <v>0</v>
      </c>
      <c r="N304" s="138">
        <f t="shared" si="97"/>
        <v>0</v>
      </c>
      <c r="O304" s="138">
        <f t="shared" si="98"/>
        <v>0</v>
      </c>
      <c r="P304" s="138">
        <f t="shared" si="99"/>
        <v>0</v>
      </c>
      <c r="Q304" s="234">
        <f t="shared" ref="Q304:Q367" si="101">R304+S304</f>
        <v>0</v>
      </c>
      <c r="R304" s="232">
        <f>Заявки!D86</f>
        <v>0</v>
      </c>
      <c r="S304" s="79"/>
      <c r="T304" s="232">
        <f t="shared" si="88"/>
        <v>0</v>
      </c>
      <c r="U304" s="79"/>
      <c r="V304" s="79"/>
      <c r="W304" s="79"/>
      <c r="X304" s="79"/>
      <c r="Y304" s="79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232">
        <f>Прогноз!T89</f>
        <v>0</v>
      </c>
      <c r="AP304" s="232">
        <f>Прогноз!T171</f>
        <v>0</v>
      </c>
      <c r="AQ304" s="232">
        <f>Прогноз!T253</f>
        <v>0</v>
      </c>
      <c r="AR304" s="232">
        <f>Прогноз!T335</f>
        <v>0</v>
      </c>
      <c r="AS304" s="232">
        <f>Прогноз!T417</f>
        <v>0</v>
      </c>
      <c r="AT304" s="232">
        <f>Прогноз!U89</f>
        <v>0</v>
      </c>
      <c r="AU304" s="232">
        <f>Прогноз!U171</f>
        <v>0</v>
      </c>
      <c r="AV304" s="232">
        <f>Прогноз!U253</f>
        <v>0</v>
      </c>
      <c r="AW304" s="232">
        <f>Прогноз!U335</f>
        <v>0</v>
      </c>
      <c r="AX304" s="232">
        <f>Прогноз!U417</f>
        <v>0</v>
      </c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</row>
    <row r="305" spans="1:60" ht="11.4" x14ac:dyDescent="0.2">
      <c r="A305" s="123" t="s">
        <v>103</v>
      </c>
      <c r="B305" s="258">
        <v>79</v>
      </c>
      <c r="C305" s="63" t="s">
        <v>53</v>
      </c>
      <c r="D305" s="232">
        <f t="shared" ref="D305:D308" si="102">(AO305+AT305)-U305</f>
        <v>0</v>
      </c>
      <c r="E305" s="232">
        <f t="shared" ref="E305:E308" si="103">(AP305+AU305)-V305</f>
        <v>0</v>
      </c>
      <c r="F305" s="232">
        <f t="shared" ref="F305:F308" si="104">(AQ305+AV305)-W305</f>
        <v>0</v>
      </c>
      <c r="G305" s="232">
        <f t="shared" ref="G305:G308" si="105">(AR305+AW305)-X305</f>
        <v>0</v>
      </c>
      <c r="H305" s="232">
        <f t="shared" ref="H305:H308" si="106">(AS305+AX305)-Y305</f>
        <v>0</v>
      </c>
      <c r="I305" s="123" t="s">
        <v>29</v>
      </c>
      <c r="J305" s="234">
        <f t="shared" si="94"/>
        <v>0</v>
      </c>
      <c r="K305" s="234">
        <f t="shared" si="86"/>
        <v>0</v>
      </c>
      <c r="L305" s="138">
        <f t="shared" si="95"/>
        <v>0</v>
      </c>
      <c r="M305" s="138">
        <f t="shared" si="96"/>
        <v>0</v>
      </c>
      <c r="N305" s="138">
        <f t="shared" si="97"/>
        <v>0</v>
      </c>
      <c r="O305" s="138">
        <f t="shared" si="98"/>
        <v>0</v>
      </c>
      <c r="P305" s="138">
        <f t="shared" si="99"/>
        <v>0</v>
      </c>
      <c r="Q305" s="234">
        <f t="shared" si="101"/>
        <v>0</v>
      </c>
      <c r="R305" s="232">
        <f>Заявки!D87</f>
        <v>0</v>
      </c>
      <c r="S305" s="79"/>
      <c r="T305" s="232">
        <f t="shared" si="88"/>
        <v>0</v>
      </c>
      <c r="U305" s="79"/>
      <c r="V305" s="79"/>
      <c r="W305" s="79"/>
      <c r="X305" s="79"/>
      <c r="Y305" s="79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232">
        <f>Прогноз!T90</f>
        <v>0</v>
      </c>
      <c r="AP305" s="232">
        <f>Прогноз!T172</f>
        <v>0</v>
      </c>
      <c r="AQ305" s="232">
        <f>Прогноз!T254</f>
        <v>0</v>
      </c>
      <c r="AR305" s="232">
        <f>Прогноз!T336</f>
        <v>0</v>
      </c>
      <c r="AS305" s="232">
        <f>Прогноз!T418</f>
        <v>0</v>
      </c>
      <c r="AT305" s="232">
        <f>Прогноз!U90</f>
        <v>0</v>
      </c>
      <c r="AU305" s="232">
        <f>Прогноз!U172</f>
        <v>0</v>
      </c>
      <c r="AV305" s="232">
        <f>Прогноз!U254</f>
        <v>0</v>
      </c>
      <c r="AW305" s="232">
        <f>Прогноз!U336</f>
        <v>0</v>
      </c>
      <c r="AX305" s="232">
        <f>Прогноз!U418</f>
        <v>0</v>
      </c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</row>
    <row r="306" spans="1:60" ht="11.4" x14ac:dyDescent="0.2">
      <c r="A306" s="123" t="s">
        <v>103</v>
      </c>
      <c r="B306" s="258">
        <v>80</v>
      </c>
      <c r="C306" s="63" t="s">
        <v>53</v>
      </c>
      <c r="D306" s="232">
        <f t="shared" si="102"/>
        <v>0</v>
      </c>
      <c r="E306" s="232">
        <f t="shared" si="103"/>
        <v>0</v>
      </c>
      <c r="F306" s="232">
        <f t="shared" si="104"/>
        <v>0</v>
      </c>
      <c r="G306" s="232">
        <f t="shared" si="105"/>
        <v>0</v>
      </c>
      <c r="H306" s="232">
        <f t="shared" si="106"/>
        <v>0</v>
      </c>
      <c r="I306" s="123" t="s">
        <v>29</v>
      </c>
      <c r="J306" s="234">
        <f t="shared" si="94"/>
        <v>0</v>
      </c>
      <c r="K306" s="234">
        <f t="shared" si="86"/>
        <v>0</v>
      </c>
      <c r="L306" s="138">
        <f t="shared" si="95"/>
        <v>0</v>
      </c>
      <c r="M306" s="138">
        <f t="shared" si="96"/>
        <v>0</v>
      </c>
      <c r="N306" s="138">
        <f t="shared" si="97"/>
        <v>0</v>
      </c>
      <c r="O306" s="138">
        <f t="shared" si="98"/>
        <v>0</v>
      </c>
      <c r="P306" s="138">
        <f t="shared" si="99"/>
        <v>0</v>
      </c>
      <c r="Q306" s="234">
        <f t="shared" si="101"/>
        <v>0</v>
      </c>
      <c r="R306" s="232">
        <f>Заявки!D88</f>
        <v>0</v>
      </c>
      <c r="S306" s="79"/>
      <c r="T306" s="232">
        <f t="shared" si="88"/>
        <v>0</v>
      </c>
      <c r="U306" s="79"/>
      <c r="V306" s="79"/>
      <c r="W306" s="79"/>
      <c r="X306" s="79"/>
      <c r="Y306" s="79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232">
        <f>Прогноз!T91</f>
        <v>0</v>
      </c>
      <c r="AP306" s="232">
        <f>Прогноз!T173</f>
        <v>0</v>
      </c>
      <c r="AQ306" s="232">
        <f>Прогноз!T255</f>
        <v>0</v>
      </c>
      <c r="AR306" s="232">
        <f>Прогноз!T337</f>
        <v>0</v>
      </c>
      <c r="AS306" s="232">
        <f>Прогноз!T419</f>
        <v>0</v>
      </c>
      <c r="AT306" s="232">
        <f>Прогноз!U91</f>
        <v>0</v>
      </c>
      <c r="AU306" s="232">
        <f>Прогноз!U173</f>
        <v>0</v>
      </c>
      <c r="AV306" s="232">
        <f>Прогноз!U255</f>
        <v>0</v>
      </c>
      <c r="AW306" s="232">
        <f>Прогноз!U337</f>
        <v>0</v>
      </c>
      <c r="AX306" s="232">
        <f>Прогноз!U419</f>
        <v>0</v>
      </c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</row>
    <row r="307" spans="1:60" ht="11.4" x14ac:dyDescent="0.2">
      <c r="A307" s="123" t="s">
        <v>103</v>
      </c>
      <c r="B307" s="259">
        <v>81</v>
      </c>
      <c r="C307" s="63" t="s">
        <v>53</v>
      </c>
      <c r="D307" s="232">
        <f t="shared" si="102"/>
        <v>0</v>
      </c>
      <c r="E307" s="232">
        <f t="shared" si="103"/>
        <v>0</v>
      </c>
      <c r="F307" s="232">
        <f t="shared" si="104"/>
        <v>0</v>
      </c>
      <c r="G307" s="232">
        <f t="shared" si="105"/>
        <v>0</v>
      </c>
      <c r="H307" s="232">
        <f t="shared" si="106"/>
        <v>0</v>
      </c>
      <c r="I307" s="123" t="s">
        <v>29</v>
      </c>
      <c r="J307" s="234">
        <f t="shared" si="94"/>
        <v>0</v>
      </c>
      <c r="K307" s="234">
        <f t="shared" si="86"/>
        <v>0</v>
      </c>
      <c r="L307" s="138">
        <f t="shared" si="95"/>
        <v>0</v>
      </c>
      <c r="M307" s="138">
        <f t="shared" si="96"/>
        <v>0</v>
      </c>
      <c r="N307" s="138">
        <f t="shared" si="97"/>
        <v>0</v>
      </c>
      <c r="O307" s="138">
        <f t="shared" si="98"/>
        <v>0</v>
      </c>
      <c r="P307" s="138">
        <f t="shared" si="99"/>
        <v>0</v>
      </c>
      <c r="Q307" s="234">
        <f t="shared" si="101"/>
        <v>0</v>
      </c>
      <c r="R307" s="232">
        <f>Заявки!D89</f>
        <v>0</v>
      </c>
      <c r="S307" s="79"/>
      <c r="T307" s="232">
        <f t="shared" si="88"/>
        <v>0</v>
      </c>
      <c r="U307" s="79"/>
      <c r="V307" s="79"/>
      <c r="W307" s="79"/>
      <c r="X307" s="79"/>
      <c r="Y307" s="79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232">
        <f>Прогноз!T92</f>
        <v>0</v>
      </c>
      <c r="AP307" s="232">
        <f>Прогноз!T174</f>
        <v>0</v>
      </c>
      <c r="AQ307" s="232">
        <f>Прогноз!T256</f>
        <v>0</v>
      </c>
      <c r="AR307" s="232">
        <f>Прогноз!T338</f>
        <v>0</v>
      </c>
      <c r="AS307" s="232">
        <f>Прогноз!T420</f>
        <v>0</v>
      </c>
      <c r="AT307" s="232">
        <f>Прогноз!U92</f>
        <v>0</v>
      </c>
      <c r="AU307" s="232">
        <f>Прогноз!U174</f>
        <v>0</v>
      </c>
      <c r="AV307" s="232">
        <f>Прогноз!U256</f>
        <v>0</v>
      </c>
      <c r="AW307" s="232">
        <f>Прогноз!U338</f>
        <v>0</v>
      </c>
      <c r="AX307" s="232">
        <f>Прогноз!U420</f>
        <v>0</v>
      </c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</row>
    <row r="308" spans="1:60" ht="11.4" x14ac:dyDescent="0.2">
      <c r="A308" s="123" t="s">
        <v>103</v>
      </c>
      <c r="B308" s="258">
        <v>82</v>
      </c>
      <c r="C308" s="63" t="s">
        <v>53</v>
      </c>
      <c r="D308" s="232">
        <f t="shared" si="102"/>
        <v>0</v>
      </c>
      <c r="E308" s="232">
        <f t="shared" si="103"/>
        <v>0</v>
      </c>
      <c r="F308" s="232">
        <f t="shared" si="104"/>
        <v>0</v>
      </c>
      <c r="G308" s="232">
        <f t="shared" si="105"/>
        <v>0</v>
      </c>
      <c r="H308" s="232">
        <f t="shared" si="106"/>
        <v>0</v>
      </c>
      <c r="I308" s="123" t="s">
        <v>29</v>
      </c>
      <c r="J308" s="234">
        <f t="shared" si="94"/>
        <v>0</v>
      </c>
      <c r="K308" s="234">
        <f t="shared" si="86"/>
        <v>0</v>
      </c>
      <c r="L308" s="138">
        <f t="shared" si="95"/>
        <v>0</v>
      </c>
      <c r="M308" s="138">
        <f t="shared" si="96"/>
        <v>0</v>
      </c>
      <c r="N308" s="138">
        <f t="shared" si="97"/>
        <v>0</v>
      </c>
      <c r="O308" s="138">
        <f t="shared" si="98"/>
        <v>0</v>
      </c>
      <c r="P308" s="138">
        <f t="shared" si="99"/>
        <v>0</v>
      </c>
      <c r="Q308" s="234">
        <f t="shared" si="101"/>
        <v>0</v>
      </c>
      <c r="R308" s="232">
        <f>Заявки!D90</f>
        <v>0</v>
      </c>
      <c r="S308" s="79"/>
      <c r="T308" s="232">
        <f t="shared" si="88"/>
        <v>0</v>
      </c>
      <c r="U308" s="79"/>
      <c r="V308" s="79"/>
      <c r="W308" s="79"/>
      <c r="X308" s="79"/>
      <c r="Y308" s="79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232">
        <f>Прогноз!T93</f>
        <v>0</v>
      </c>
      <c r="AP308" s="232">
        <f>Прогноз!T175</f>
        <v>0</v>
      </c>
      <c r="AQ308" s="232">
        <f>Прогноз!T257</f>
        <v>0</v>
      </c>
      <c r="AR308" s="232">
        <f>Прогноз!T339</f>
        <v>0</v>
      </c>
      <c r="AS308" s="232">
        <f>Прогноз!T421</f>
        <v>0</v>
      </c>
      <c r="AT308" s="232">
        <f>Прогноз!U93</f>
        <v>0</v>
      </c>
      <c r="AU308" s="232">
        <f>Прогноз!U175</f>
        <v>0</v>
      </c>
      <c r="AV308" s="232">
        <f>Прогноз!U257</f>
        <v>0</v>
      </c>
      <c r="AW308" s="232">
        <f>Прогноз!U339</f>
        <v>0</v>
      </c>
      <c r="AX308" s="232">
        <f>Прогноз!U421</f>
        <v>0</v>
      </c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</row>
    <row r="309" spans="1:60" ht="11.4" x14ac:dyDescent="0.2">
      <c r="A309" s="123" t="s">
        <v>109</v>
      </c>
      <c r="B309" s="252">
        <v>1</v>
      </c>
      <c r="C309" s="63" t="s">
        <v>53</v>
      </c>
      <c r="D309" s="232">
        <f>AT309-U309</f>
        <v>0</v>
      </c>
      <c r="E309" s="232">
        <f>AU309-V309</f>
        <v>0</v>
      </c>
      <c r="F309" s="232">
        <f>AV309-W309</f>
        <v>0</v>
      </c>
      <c r="G309" s="232">
        <f>AW309-X309</f>
        <v>0</v>
      </c>
      <c r="H309" s="232">
        <f>AX309-Y309</f>
        <v>0</v>
      </c>
      <c r="I309" s="63" t="s">
        <v>25</v>
      </c>
      <c r="J309" s="234">
        <f t="shared" ref="J309:J368" si="107">SUMIF(D309:H309,"&gt;0")</f>
        <v>0</v>
      </c>
      <c r="K309" s="234" t="e">
        <f t="shared" si="86"/>
        <v>#DIV/0!</v>
      </c>
      <c r="L309" s="138">
        <f t="shared" ref="L309:L340" si="108">D309</f>
        <v>0</v>
      </c>
      <c r="M309" s="138">
        <f t="shared" ref="M309:M340" si="109">E309</f>
        <v>0</v>
      </c>
      <c r="N309" s="138">
        <f t="shared" ref="N309:N340" si="110">F309</f>
        <v>0</v>
      </c>
      <c r="O309" s="138">
        <f t="shared" ref="O309:O340" si="111">G309</f>
        <v>0</v>
      </c>
      <c r="P309" s="138">
        <f t="shared" ref="P309:P340" si="112">H309</f>
        <v>0</v>
      </c>
      <c r="Q309" s="236" t="e">
        <f t="shared" si="101"/>
        <v>#DIV/0!</v>
      </c>
      <c r="R309" s="79"/>
      <c r="S309" s="232" t="e">
        <f>Заявки!F9</f>
        <v>#DIV/0!</v>
      </c>
      <c r="T309" s="232">
        <f t="shared" si="88"/>
        <v>0</v>
      </c>
      <c r="U309" s="79"/>
      <c r="V309" s="79"/>
      <c r="W309" s="79"/>
      <c r="X309" s="79"/>
      <c r="Y309" s="79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232">
        <f>Прогноз!U12</f>
        <v>0</v>
      </c>
      <c r="AU309" s="232">
        <f>Прогноз!U94</f>
        <v>0</v>
      </c>
      <c r="AV309" s="232">
        <f>Прогноз!U176</f>
        <v>0</v>
      </c>
      <c r="AW309" s="232">
        <f>Прогноз!U258</f>
        <v>0</v>
      </c>
      <c r="AX309" s="232">
        <f>Прогноз!U340</f>
        <v>0</v>
      </c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</row>
    <row r="310" spans="1:60" ht="11.4" x14ac:dyDescent="0.2">
      <c r="A310" s="123" t="s">
        <v>109</v>
      </c>
      <c r="B310" s="252">
        <v>2</v>
      </c>
      <c r="C310" s="63" t="s">
        <v>53</v>
      </c>
      <c r="D310" s="232">
        <f t="shared" ref="D310:D368" si="113">AT310-U310</f>
        <v>0</v>
      </c>
      <c r="E310" s="232">
        <f t="shared" ref="E310:E368" si="114">AU310-V310</f>
        <v>0</v>
      </c>
      <c r="F310" s="232">
        <f t="shared" ref="F310:F368" si="115">AV310-W310</f>
        <v>0</v>
      </c>
      <c r="G310" s="232">
        <f t="shared" ref="G310:G368" si="116">AW310-X310</f>
        <v>0</v>
      </c>
      <c r="H310" s="232">
        <f t="shared" ref="H310:H368" si="117">AX310-Y310</f>
        <v>0</v>
      </c>
      <c r="I310" s="63" t="s">
        <v>25</v>
      </c>
      <c r="J310" s="234">
        <f t="shared" si="107"/>
        <v>0</v>
      </c>
      <c r="K310" s="234" t="e">
        <f t="shared" si="86"/>
        <v>#DIV/0!</v>
      </c>
      <c r="L310" s="138">
        <f t="shared" si="108"/>
        <v>0</v>
      </c>
      <c r="M310" s="138">
        <f t="shared" si="109"/>
        <v>0</v>
      </c>
      <c r="N310" s="138">
        <f t="shared" si="110"/>
        <v>0</v>
      </c>
      <c r="O310" s="138">
        <f t="shared" si="111"/>
        <v>0</v>
      </c>
      <c r="P310" s="138">
        <f t="shared" si="112"/>
        <v>0</v>
      </c>
      <c r="Q310" s="236" t="e">
        <f t="shared" si="101"/>
        <v>#DIV/0!</v>
      </c>
      <c r="R310" s="79"/>
      <c r="S310" s="232" t="e">
        <f>Заявки!F10</f>
        <v>#DIV/0!</v>
      </c>
      <c r="T310" s="232">
        <f t="shared" si="88"/>
        <v>0</v>
      </c>
      <c r="U310" s="79"/>
      <c r="V310" s="79"/>
      <c r="W310" s="79"/>
      <c r="X310" s="79"/>
      <c r="Y310" s="79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232">
        <f>Прогноз!U13</f>
        <v>0</v>
      </c>
      <c r="AU310" s="232">
        <f>Прогноз!U95</f>
        <v>0</v>
      </c>
      <c r="AV310" s="232">
        <f>Прогноз!U177</f>
        <v>0</v>
      </c>
      <c r="AW310" s="232">
        <f>Прогноз!U259</f>
        <v>0</v>
      </c>
      <c r="AX310" s="232">
        <f>Прогноз!U341</f>
        <v>0</v>
      </c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</row>
    <row r="311" spans="1:60" ht="11.4" x14ac:dyDescent="0.2">
      <c r="A311" s="123" t="s">
        <v>109</v>
      </c>
      <c r="B311" s="252">
        <v>3</v>
      </c>
      <c r="C311" s="63" t="s">
        <v>53</v>
      </c>
      <c r="D311" s="232">
        <f t="shared" si="113"/>
        <v>0</v>
      </c>
      <c r="E311" s="232">
        <f t="shared" si="114"/>
        <v>0</v>
      </c>
      <c r="F311" s="232">
        <f t="shared" si="115"/>
        <v>0</v>
      </c>
      <c r="G311" s="232">
        <f t="shared" si="116"/>
        <v>0</v>
      </c>
      <c r="H311" s="232">
        <f t="shared" si="117"/>
        <v>0</v>
      </c>
      <c r="I311" s="63" t="s">
        <v>25</v>
      </c>
      <c r="J311" s="234">
        <f t="shared" si="107"/>
        <v>0</v>
      </c>
      <c r="K311" s="234" t="e">
        <f t="shared" si="86"/>
        <v>#DIV/0!</v>
      </c>
      <c r="L311" s="138">
        <f t="shared" si="108"/>
        <v>0</v>
      </c>
      <c r="M311" s="138">
        <f t="shared" si="109"/>
        <v>0</v>
      </c>
      <c r="N311" s="138">
        <f t="shared" si="110"/>
        <v>0</v>
      </c>
      <c r="O311" s="138">
        <f t="shared" si="111"/>
        <v>0</v>
      </c>
      <c r="P311" s="138">
        <f t="shared" si="112"/>
        <v>0</v>
      </c>
      <c r="Q311" s="236" t="e">
        <f t="shared" si="101"/>
        <v>#DIV/0!</v>
      </c>
      <c r="R311" s="79"/>
      <c r="S311" s="232" t="e">
        <f>Заявки!F11</f>
        <v>#DIV/0!</v>
      </c>
      <c r="T311" s="232">
        <f t="shared" si="88"/>
        <v>0</v>
      </c>
      <c r="U311" s="79"/>
      <c r="V311" s="79"/>
      <c r="W311" s="79"/>
      <c r="X311" s="79"/>
      <c r="Y311" s="79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232">
        <f>Прогноз!U14</f>
        <v>0</v>
      </c>
      <c r="AU311" s="232">
        <f>Прогноз!U96</f>
        <v>0</v>
      </c>
      <c r="AV311" s="232">
        <f>Прогноз!U178</f>
        <v>0</v>
      </c>
      <c r="AW311" s="232">
        <f>Прогноз!U260</f>
        <v>0</v>
      </c>
      <c r="AX311" s="232">
        <f>Прогноз!U342</f>
        <v>0</v>
      </c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</row>
    <row r="312" spans="1:60" ht="11.4" x14ac:dyDescent="0.2">
      <c r="A312" s="123" t="s">
        <v>109</v>
      </c>
      <c r="B312" s="252">
        <v>4</v>
      </c>
      <c r="C312" s="63" t="s">
        <v>53</v>
      </c>
      <c r="D312" s="232">
        <f t="shared" si="113"/>
        <v>0</v>
      </c>
      <c r="E312" s="232">
        <f t="shared" si="114"/>
        <v>0</v>
      </c>
      <c r="F312" s="232">
        <f t="shared" si="115"/>
        <v>0</v>
      </c>
      <c r="G312" s="232">
        <f t="shared" si="116"/>
        <v>0</v>
      </c>
      <c r="H312" s="232">
        <f t="shared" si="117"/>
        <v>0</v>
      </c>
      <c r="I312" s="63" t="s">
        <v>25</v>
      </c>
      <c r="J312" s="234">
        <f t="shared" si="107"/>
        <v>0</v>
      </c>
      <c r="K312" s="234" t="e">
        <f t="shared" si="86"/>
        <v>#DIV/0!</v>
      </c>
      <c r="L312" s="138">
        <f t="shared" si="108"/>
        <v>0</v>
      </c>
      <c r="M312" s="138">
        <f t="shared" si="109"/>
        <v>0</v>
      </c>
      <c r="N312" s="138">
        <f t="shared" si="110"/>
        <v>0</v>
      </c>
      <c r="O312" s="138">
        <f t="shared" si="111"/>
        <v>0</v>
      </c>
      <c r="P312" s="138">
        <f t="shared" si="112"/>
        <v>0</v>
      </c>
      <c r="Q312" s="236" t="e">
        <f t="shared" si="101"/>
        <v>#DIV/0!</v>
      </c>
      <c r="R312" s="79"/>
      <c r="S312" s="232" t="e">
        <f>Заявки!F12</f>
        <v>#DIV/0!</v>
      </c>
      <c r="T312" s="232">
        <f t="shared" si="88"/>
        <v>0</v>
      </c>
      <c r="U312" s="79"/>
      <c r="V312" s="79"/>
      <c r="W312" s="79"/>
      <c r="X312" s="79"/>
      <c r="Y312" s="79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232">
        <f>Прогноз!U15</f>
        <v>0</v>
      </c>
      <c r="AU312" s="232">
        <f>Прогноз!U97</f>
        <v>0</v>
      </c>
      <c r="AV312" s="232">
        <f>Прогноз!U179</f>
        <v>0</v>
      </c>
      <c r="AW312" s="232">
        <f>Прогноз!U261</f>
        <v>0</v>
      </c>
      <c r="AX312" s="232">
        <f>Прогноз!U343</f>
        <v>0</v>
      </c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</row>
    <row r="313" spans="1:60" ht="11.4" x14ac:dyDescent="0.2">
      <c r="A313" s="123" t="s">
        <v>109</v>
      </c>
      <c r="B313" s="252">
        <v>5</v>
      </c>
      <c r="C313" s="63" t="s">
        <v>53</v>
      </c>
      <c r="D313" s="232">
        <f t="shared" si="113"/>
        <v>0</v>
      </c>
      <c r="E313" s="232">
        <f t="shared" si="114"/>
        <v>0</v>
      </c>
      <c r="F313" s="232">
        <f t="shared" si="115"/>
        <v>0</v>
      </c>
      <c r="G313" s="232">
        <f t="shared" si="116"/>
        <v>0</v>
      </c>
      <c r="H313" s="232">
        <f t="shared" si="117"/>
        <v>0</v>
      </c>
      <c r="I313" s="63" t="s">
        <v>25</v>
      </c>
      <c r="J313" s="234">
        <f t="shared" si="107"/>
        <v>0</v>
      </c>
      <c r="K313" s="234" t="e">
        <f t="shared" si="86"/>
        <v>#DIV/0!</v>
      </c>
      <c r="L313" s="138">
        <f t="shared" si="108"/>
        <v>0</v>
      </c>
      <c r="M313" s="138">
        <f t="shared" si="109"/>
        <v>0</v>
      </c>
      <c r="N313" s="138">
        <f t="shared" si="110"/>
        <v>0</v>
      </c>
      <c r="O313" s="138">
        <f t="shared" si="111"/>
        <v>0</v>
      </c>
      <c r="P313" s="138">
        <f t="shared" si="112"/>
        <v>0</v>
      </c>
      <c r="Q313" s="236" t="e">
        <f t="shared" si="101"/>
        <v>#DIV/0!</v>
      </c>
      <c r="R313" s="79"/>
      <c r="S313" s="232" t="e">
        <f>Заявки!F13</f>
        <v>#DIV/0!</v>
      </c>
      <c r="T313" s="232">
        <f t="shared" si="88"/>
        <v>0</v>
      </c>
      <c r="U313" s="79"/>
      <c r="V313" s="79"/>
      <c r="W313" s="79"/>
      <c r="X313" s="79"/>
      <c r="Y313" s="79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232">
        <f>Прогноз!U16</f>
        <v>0</v>
      </c>
      <c r="AU313" s="232">
        <f>Прогноз!U98</f>
        <v>0</v>
      </c>
      <c r="AV313" s="232">
        <f>Прогноз!U180</f>
        <v>0</v>
      </c>
      <c r="AW313" s="232">
        <f>Прогноз!U262</f>
        <v>0</v>
      </c>
      <c r="AX313" s="232">
        <f>Прогноз!U344</f>
        <v>0</v>
      </c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</row>
    <row r="314" spans="1:60" ht="11.4" x14ac:dyDescent="0.2">
      <c r="A314" s="123" t="s">
        <v>109</v>
      </c>
      <c r="B314" s="253">
        <v>6</v>
      </c>
      <c r="C314" s="63" t="s">
        <v>53</v>
      </c>
      <c r="D314" s="232">
        <f t="shared" si="113"/>
        <v>0</v>
      </c>
      <c r="E314" s="232">
        <f t="shared" si="114"/>
        <v>0</v>
      </c>
      <c r="F314" s="232">
        <f t="shared" si="115"/>
        <v>0</v>
      </c>
      <c r="G314" s="232">
        <f t="shared" si="116"/>
        <v>0</v>
      </c>
      <c r="H314" s="232">
        <f t="shared" si="117"/>
        <v>0</v>
      </c>
      <c r="I314" s="63" t="s">
        <v>25</v>
      </c>
      <c r="J314" s="234">
        <f t="shared" si="107"/>
        <v>0</v>
      </c>
      <c r="K314" s="234" t="e">
        <f t="shared" si="86"/>
        <v>#DIV/0!</v>
      </c>
      <c r="L314" s="138">
        <f t="shared" si="108"/>
        <v>0</v>
      </c>
      <c r="M314" s="138">
        <f t="shared" si="109"/>
        <v>0</v>
      </c>
      <c r="N314" s="138">
        <f t="shared" si="110"/>
        <v>0</v>
      </c>
      <c r="O314" s="138">
        <f t="shared" si="111"/>
        <v>0</v>
      </c>
      <c r="P314" s="138">
        <f t="shared" si="112"/>
        <v>0</v>
      </c>
      <c r="Q314" s="236" t="e">
        <f t="shared" si="101"/>
        <v>#DIV/0!</v>
      </c>
      <c r="R314" s="79"/>
      <c r="S314" s="232" t="e">
        <f>Заявки!F96</f>
        <v>#DIV/0!</v>
      </c>
      <c r="T314" s="232">
        <f t="shared" si="88"/>
        <v>0</v>
      </c>
      <c r="U314" s="79"/>
      <c r="V314" s="79"/>
      <c r="W314" s="79"/>
      <c r="X314" s="79"/>
      <c r="Y314" s="79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232">
        <f>Прогноз!U17</f>
        <v>0</v>
      </c>
      <c r="AU314" s="232">
        <f>Прогноз!U99</f>
        <v>0</v>
      </c>
      <c r="AV314" s="232">
        <f>Прогноз!U181</f>
        <v>0</v>
      </c>
      <c r="AW314" s="232">
        <f>Прогноз!U263</f>
        <v>0</v>
      </c>
      <c r="AX314" s="232">
        <f>Прогноз!U345</f>
        <v>0</v>
      </c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</row>
    <row r="315" spans="1:60" ht="11.4" x14ac:dyDescent="0.2">
      <c r="A315" s="123" t="s">
        <v>109</v>
      </c>
      <c r="B315" s="252">
        <v>7</v>
      </c>
      <c r="C315" s="63" t="s">
        <v>53</v>
      </c>
      <c r="D315" s="232">
        <f t="shared" si="113"/>
        <v>0</v>
      </c>
      <c r="E315" s="232">
        <f t="shared" si="114"/>
        <v>0</v>
      </c>
      <c r="F315" s="232">
        <f t="shared" si="115"/>
        <v>0</v>
      </c>
      <c r="G315" s="232">
        <f t="shared" si="116"/>
        <v>0</v>
      </c>
      <c r="H315" s="232">
        <f t="shared" si="117"/>
        <v>0</v>
      </c>
      <c r="I315" s="63" t="s">
        <v>25</v>
      </c>
      <c r="J315" s="234">
        <f t="shared" si="107"/>
        <v>0</v>
      </c>
      <c r="K315" s="234" t="e">
        <f t="shared" si="86"/>
        <v>#DIV/0!</v>
      </c>
      <c r="L315" s="138">
        <f t="shared" si="108"/>
        <v>0</v>
      </c>
      <c r="M315" s="138">
        <f t="shared" si="109"/>
        <v>0</v>
      </c>
      <c r="N315" s="138">
        <f t="shared" si="110"/>
        <v>0</v>
      </c>
      <c r="O315" s="138">
        <f t="shared" si="111"/>
        <v>0</v>
      </c>
      <c r="P315" s="138">
        <f t="shared" si="112"/>
        <v>0</v>
      </c>
      <c r="Q315" s="236" t="e">
        <f t="shared" si="101"/>
        <v>#DIV/0!</v>
      </c>
      <c r="R315" s="79"/>
      <c r="S315" s="232" t="e">
        <f>Заявки!F97</f>
        <v>#DIV/0!</v>
      </c>
      <c r="T315" s="232">
        <f t="shared" si="88"/>
        <v>0</v>
      </c>
      <c r="U315" s="79"/>
      <c r="V315" s="79"/>
      <c r="W315" s="79"/>
      <c r="X315" s="79"/>
      <c r="Y315" s="79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232">
        <f>Прогноз!U18</f>
        <v>0</v>
      </c>
      <c r="AU315" s="232">
        <f>Прогноз!U100</f>
        <v>0</v>
      </c>
      <c r="AV315" s="232">
        <f>Прогноз!U182</f>
        <v>0</v>
      </c>
      <c r="AW315" s="232">
        <f>Прогноз!U264</f>
        <v>0</v>
      </c>
      <c r="AX315" s="232">
        <f>Прогноз!U346</f>
        <v>0</v>
      </c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</row>
    <row r="316" spans="1:60" ht="11.4" x14ac:dyDescent="0.2">
      <c r="A316" s="123" t="s">
        <v>109</v>
      </c>
      <c r="B316" s="252">
        <v>8</v>
      </c>
      <c r="C316" s="63" t="s">
        <v>53</v>
      </c>
      <c r="D316" s="232">
        <f t="shared" si="113"/>
        <v>0</v>
      </c>
      <c r="E316" s="232">
        <f t="shared" si="114"/>
        <v>0</v>
      </c>
      <c r="F316" s="232">
        <f t="shared" si="115"/>
        <v>0</v>
      </c>
      <c r="G316" s="232">
        <f t="shared" si="116"/>
        <v>0</v>
      </c>
      <c r="H316" s="232">
        <f t="shared" si="117"/>
        <v>0</v>
      </c>
      <c r="I316" s="63" t="s">
        <v>25</v>
      </c>
      <c r="J316" s="234">
        <f t="shared" si="107"/>
        <v>0</v>
      </c>
      <c r="K316" s="234" t="e">
        <f t="shared" si="86"/>
        <v>#DIV/0!</v>
      </c>
      <c r="L316" s="138">
        <f t="shared" si="108"/>
        <v>0</v>
      </c>
      <c r="M316" s="138">
        <f t="shared" si="109"/>
        <v>0</v>
      </c>
      <c r="N316" s="138">
        <f t="shared" si="110"/>
        <v>0</v>
      </c>
      <c r="O316" s="138">
        <f t="shared" si="111"/>
        <v>0</v>
      </c>
      <c r="P316" s="138">
        <f t="shared" si="112"/>
        <v>0</v>
      </c>
      <c r="Q316" s="236" t="e">
        <f t="shared" si="101"/>
        <v>#DIV/0!</v>
      </c>
      <c r="R316" s="79"/>
      <c r="S316" s="232" t="e">
        <f>Заявки!F98</f>
        <v>#DIV/0!</v>
      </c>
      <c r="T316" s="232">
        <f t="shared" si="88"/>
        <v>0</v>
      </c>
      <c r="U316" s="79"/>
      <c r="V316" s="79"/>
      <c r="W316" s="79"/>
      <c r="X316" s="79"/>
      <c r="Y316" s="79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232">
        <f>Прогноз!U19</f>
        <v>0</v>
      </c>
      <c r="AU316" s="232">
        <f>Прогноз!U101</f>
        <v>0</v>
      </c>
      <c r="AV316" s="232">
        <f>Прогноз!U183</f>
        <v>0</v>
      </c>
      <c r="AW316" s="232">
        <f>Прогноз!U265</f>
        <v>0</v>
      </c>
      <c r="AX316" s="232">
        <f>Прогноз!U347</f>
        <v>0</v>
      </c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</row>
    <row r="317" spans="1:60" ht="11.4" x14ac:dyDescent="0.2">
      <c r="A317" s="123" t="s">
        <v>109</v>
      </c>
      <c r="B317" s="252">
        <v>9</v>
      </c>
      <c r="C317" s="63" t="s">
        <v>53</v>
      </c>
      <c r="D317" s="232">
        <f t="shared" si="113"/>
        <v>0</v>
      </c>
      <c r="E317" s="232">
        <f t="shared" si="114"/>
        <v>0</v>
      </c>
      <c r="F317" s="232">
        <f t="shared" si="115"/>
        <v>0</v>
      </c>
      <c r="G317" s="232">
        <f t="shared" si="116"/>
        <v>0</v>
      </c>
      <c r="H317" s="232">
        <f t="shared" si="117"/>
        <v>0</v>
      </c>
      <c r="I317" s="63" t="s">
        <v>25</v>
      </c>
      <c r="J317" s="234">
        <f t="shared" si="107"/>
        <v>0</v>
      </c>
      <c r="K317" s="234" t="e">
        <f t="shared" si="86"/>
        <v>#DIV/0!</v>
      </c>
      <c r="L317" s="138">
        <f t="shared" si="108"/>
        <v>0</v>
      </c>
      <c r="M317" s="138">
        <f t="shared" si="109"/>
        <v>0</v>
      </c>
      <c r="N317" s="138">
        <f t="shared" si="110"/>
        <v>0</v>
      </c>
      <c r="O317" s="138">
        <f t="shared" si="111"/>
        <v>0</v>
      </c>
      <c r="P317" s="138">
        <f t="shared" si="112"/>
        <v>0</v>
      </c>
      <c r="Q317" s="236" t="e">
        <f t="shared" si="101"/>
        <v>#DIV/0!</v>
      </c>
      <c r="R317" s="79"/>
      <c r="S317" s="232" t="e">
        <f>Заявки!F99</f>
        <v>#DIV/0!</v>
      </c>
      <c r="T317" s="232">
        <f t="shared" si="88"/>
        <v>0</v>
      </c>
      <c r="U317" s="79"/>
      <c r="V317" s="79"/>
      <c r="W317" s="79"/>
      <c r="X317" s="79"/>
      <c r="Y317" s="79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232">
        <f>Прогноз!U20</f>
        <v>0</v>
      </c>
      <c r="AU317" s="232">
        <f>Прогноз!U102</f>
        <v>0</v>
      </c>
      <c r="AV317" s="232">
        <f>Прогноз!U184</f>
        <v>0</v>
      </c>
      <c r="AW317" s="232">
        <f>Прогноз!U266</f>
        <v>0</v>
      </c>
      <c r="AX317" s="232">
        <f>Прогноз!U348</f>
        <v>0</v>
      </c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</row>
    <row r="318" spans="1:60" ht="11.4" x14ac:dyDescent="0.2">
      <c r="A318" s="123" t="s">
        <v>109</v>
      </c>
      <c r="B318" s="252">
        <v>10</v>
      </c>
      <c r="C318" s="63" t="s">
        <v>53</v>
      </c>
      <c r="D318" s="232">
        <f t="shared" si="113"/>
        <v>0</v>
      </c>
      <c r="E318" s="232">
        <f t="shared" si="114"/>
        <v>0</v>
      </c>
      <c r="F318" s="232">
        <f t="shared" si="115"/>
        <v>0</v>
      </c>
      <c r="G318" s="232">
        <f t="shared" si="116"/>
        <v>0</v>
      </c>
      <c r="H318" s="232">
        <f t="shared" si="117"/>
        <v>0</v>
      </c>
      <c r="I318" s="63" t="s">
        <v>25</v>
      </c>
      <c r="J318" s="234">
        <f t="shared" si="107"/>
        <v>0</v>
      </c>
      <c r="K318" s="234" t="e">
        <f t="shared" si="86"/>
        <v>#DIV/0!</v>
      </c>
      <c r="L318" s="138">
        <f t="shared" si="108"/>
        <v>0</v>
      </c>
      <c r="M318" s="138">
        <f t="shared" si="109"/>
        <v>0</v>
      </c>
      <c r="N318" s="138">
        <f t="shared" si="110"/>
        <v>0</v>
      </c>
      <c r="O318" s="138">
        <f t="shared" si="111"/>
        <v>0</v>
      </c>
      <c r="P318" s="138">
        <f t="shared" si="112"/>
        <v>0</v>
      </c>
      <c r="Q318" s="236" t="e">
        <f t="shared" si="101"/>
        <v>#DIV/0!</v>
      </c>
      <c r="R318" s="79"/>
      <c r="S318" s="232" t="e">
        <f>Заявки!F100</f>
        <v>#DIV/0!</v>
      </c>
      <c r="T318" s="232">
        <f t="shared" si="88"/>
        <v>0</v>
      </c>
      <c r="U318" s="79"/>
      <c r="V318" s="79"/>
      <c r="W318" s="79"/>
      <c r="X318" s="79"/>
      <c r="Y318" s="79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232">
        <f>Прогноз!U21</f>
        <v>0</v>
      </c>
      <c r="AU318" s="232">
        <f>Прогноз!U103</f>
        <v>0</v>
      </c>
      <c r="AV318" s="232">
        <f>Прогноз!U185</f>
        <v>0</v>
      </c>
      <c r="AW318" s="232">
        <f>Прогноз!U267</f>
        <v>0</v>
      </c>
      <c r="AX318" s="232">
        <f>Прогноз!U349</f>
        <v>0</v>
      </c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</row>
    <row r="319" spans="1:60" ht="11.4" x14ac:dyDescent="0.2">
      <c r="A319" s="123" t="s">
        <v>109</v>
      </c>
      <c r="B319" s="252">
        <v>11</v>
      </c>
      <c r="C319" s="63" t="s">
        <v>53</v>
      </c>
      <c r="D319" s="232">
        <f t="shared" si="113"/>
        <v>0</v>
      </c>
      <c r="E319" s="232">
        <f t="shared" si="114"/>
        <v>0</v>
      </c>
      <c r="F319" s="232">
        <f t="shared" si="115"/>
        <v>0</v>
      </c>
      <c r="G319" s="232">
        <f t="shared" si="116"/>
        <v>0</v>
      </c>
      <c r="H319" s="232">
        <f t="shared" si="117"/>
        <v>0</v>
      </c>
      <c r="I319" s="63" t="s">
        <v>25</v>
      </c>
      <c r="J319" s="234">
        <f t="shared" si="107"/>
        <v>0</v>
      </c>
      <c r="K319" s="234" t="e">
        <f t="shared" si="86"/>
        <v>#DIV/0!</v>
      </c>
      <c r="L319" s="138">
        <f t="shared" si="108"/>
        <v>0</v>
      </c>
      <c r="M319" s="138">
        <f t="shared" si="109"/>
        <v>0</v>
      </c>
      <c r="N319" s="138">
        <f t="shared" si="110"/>
        <v>0</v>
      </c>
      <c r="O319" s="138">
        <f t="shared" si="111"/>
        <v>0</v>
      </c>
      <c r="P319" s="138">
        <f t="shared" si="112"/>
        <v>0</v>
      </c>
      <c r="Q319" s="236" t="e">
        <f t="shared" si="101"/>
        <v>#DIV/0!</v>
      </c>
      <c r="R319" s="79"/>
      <c r="S319" s="232" t="e">
        <f>Заявки!F101</f>
        <v>#DIV/0!</v>
      </c>
      <c r="T319" s="232">
        <f t="shared" si="88"/>
        <v>0</v>
      </c>
      <c r="U319" s="79"/>
      <c r="V319" s="79"/>
      <c r="W319" s="79"/>
      <c r="X319" s="79"/>
      <c r="Y319" s="79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232">
        <f>Прогноз!U22</f>
        <v>0</v>
      </c>
      <c r="AU319" s="232">
        <f>Прогноз!U104</f>
        <v>0</v>
      </c>
      <c r="AV319" s="232">
        <f>Прогноз!U186</f>
        <v>0</v>
      </c>
      <c r="AW319" s="232">
        <f>Прогноз!U268</f>
        <v>0</v>
      </c>
      <c r="AX319" s="232">
        <f>Прогноз!U350</f>
        <v>0</v>
      </c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</row>
    <row r="320" spans="1:60" ht="11.4" x14ac:dyDescent="0.2">
      <c r="A320" s="123" t="s">
        <v>109</v>
      </c>
      <c r="B320" s="252">
        <v>12</v>
      </c>
      <c r="C320" s="63" t="s">
        <v>53</v>
      </c>
      <c r="D320" s="232">
        <f t="shared" si="113"/>
        <v>0</v>
      </c>
      <c r="E320" s="232">
        <f t="shared" si="114"/>
        <v>0</v>
      </c>
      <c r="F320" s="232">
        <f t="shared" si="115"/>
        <v>0</v>
      </c>
      <c r="G320" s="232">
        <f t="shared" si="116"/>
        <v>0</v>
      </c>
      <c r="H320" s="232">
        <f t="shared" si="117"/>
        <v>0</v>
      </c>
      <c r="I320" s="63" t="s">
        <v>25</v>
      </c>
      <c r="J320" s="234">
        <f t="shared" si="107"/>
        <v>0</v>
      </c>
      <c r="K320" s="234" t="e">
        <f t="shared" si="86"/>
        <v>#DIV/0!</v>
      </c>
      <c r="L320" s="138">
        <f t="shared" si="108"/>
        <v>0</v>
      </c>
      <c r="M320" s="138">
        <f t="shared" si="109"/>
        <v>0</v>
      </c>
      <c r="N320" s="138">
        <f t="shared" si="110"/>
        <v>0</v>
      </c>
      <c r="O320" s="138">
        <f t="shared" si="111"/>
        <v>0</v>
      </c>
      <c r="P320" s="138">
        <f t="shared" si="112"/>
        <v>0</v>
      </c>
      <c r="Q320" s="236" t="e">
        <f t="shared" si="101"/>
        <v>#DIV/0!</v>
      </c>
      <c r="R320" s="79"/>
      <c r="S320" s="232" t="e">
        <f>Заявки!F102</f>
        <v>#DIV/0!</v>
      </c>
      <c r="T320" s="232">
        <f t="shared" si="88"/>
        <v>0</v>
      </c>
      <c r="U320" s="79"/>
      <c r="V320" s="79"/>
      <c r="W320" s="79"/>
      <c r="X320" s="79"/>
      <c r="Y320" s="79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232">
        <f>Прогноз!U23</f>
        <v>0</v>
      </c>
      <c r="AU320" s="232">
        <f>Прогноз!U105</f>
        <v>0</v>
      </c>
      <c r="AV320" s="232">
        <f>Прогноз!U187</f>
        <v>0</v>
      </c>
      <c r="AW320" s="232">
        <f>Прогноз!U269</f>
        <v>0</v>
      </c>
      <c r="AX320" s="232">
        <f>Прогноз!U351</f>
        <v>0</v>
      </c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</row>
    <row r="321" spans="1:60" ht="11.4" x14ac:dyDescent="0.2">
      <c r="A321" s="123" t="s">
        <v>109</v>
      </c>
      <c r="B321" s="252">
        <v>13</v>
      </c>
      <c r="C321" s="63" t="s">
        <v>53</v>
      </c>
      <c r="D321" s="232">
        <f t="shared" si="113"/>
        <v>0</v>
      </c>
      <c r="E321" s="232">
        <f t="shared" si="114"/>
        <v>0</v>
      </c>
      <c r="F321" s="232">
        <f t="shared" si="115"/>
        <v>0</v>
      </c>
      <c r="G321" s="232">
        <f t="shared" si="116"/>
        <v>0</v>
      </c>
      <c r="H321" s="232">
        <f t="shared" si="117"/>
        <v>0</v>
      </c>
      <c r="I321" s="63" t="s">
        <v>25</v>
      </c>
      <c r="J321" s="234">
        <f t="shared" si="107"/>
        <v>0</v>
      </c>
      <c r="K321" s="234" t="e">
        <f t="shared" si="86"/>
        <v>#DIV/0!</v>
      </c>
      <c r="L321" s="138">
        <f t="shared" si="108"/>
        <v>0</v>
      </c>
      <c r="M321" s="138">
        <f t="shared" si="109"/>
        <v>0</v>
      </c>
      <c r="N321" s="138">
        <f t="shared" si="110"/>
        <v>0</v>
      </c>
      <c r="O321" s="138">
        <f t="shared" si="111"/>
        <v>0</v>
      </c>
      <c r="P321" s="138">
        <f t="shared" si="112"/>
        <v>0</v>
      </c>
      <c r="Q321" s="236" t="e">
        <f t="shared" si="101"/>
        <v>#DIV/0!</v>
      </c>
      <c r="R321" s="79"/>
      <c r="S321" s="232" t="e">
        <f>Заявки!F103</f>
        <v>#DIV/0!</v>
      </c>
      <c r="T321" s="232">
        <f t="shared" si="88"/>
        <v>0</v>
      </c>
      <c r="U321" s="79"/>
      <c r="V321" s="79"/>
      <c r="W321" s="79"/>
      <c r="X321" s="79"/>
      <c r="Y321" s="79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232">
        <f>Прогноз!U24</f>
        <v>0</v>
      </c>
      <c r="AU321" s="232">
        <f>Прогноз!U106</f>
        <v>0</v>
      </c>
      <c r="AV321" s="232">
        <f>Прогноз!U188</f>
        <v>0</v>
      </c>
      <c r="AW321" s="232">
        <f>Прогноз!U270</f>
        <v>0</v>
      </c>
      <c r="AX321" s="232">
        <f>Прогноз!U352</f>
        <v>0</v>
      </c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</row>
    <row r="322" spans="1:60" ht="11.4" x14ac:dyDescent="0.2">
      <c r="A322" s="123" t="s">
        <v>109</v>
      </c>
      <c r="B322" s="252">
        <v>14</v>
      </c>
      <c r="C322" s="63" t="s">
        <v>53</v>
      </c>
      <c r="D322" s="232">
        <f t="shared" si="113"/>
        <v>0</v>
      </c>
      <c r="E322" s="232">
        <f t="shared" si="114"/>
        <v>0</v>
      </c>
      <c r="F322" s="232">
        <f t="shared" si="115"/>
        <v>0</v>
      </c>
      <c r="G322" s="232">
        <f t="shared" si="116"/>
        <v>0</v>
      </c>
      <c r="H322" s="232">
        <f t="shared" si="117"/>
        <v>0</v>
      </c>
      <c r="I322" s="63" t="s">
        <v>25</v>
      </c>
      <c r="J322" s="234">
        <f t="shared" si="107"/>
        <v>0</v>
      </c>
      <c r="K322" s="234" t="e">
        <f t="shared" si="86"/>
        <v>#DIV/0!</v>
      </c>
      <c r="L322" s="138">
        <f t="shared" si="108"/>
        <v>0</v>
      </c>
      <c r="M322" s="138">
        <f t="shared" si="109"/>
        <v>0</v>
      </c>
      <c r="N322" s="138">
        <f t="shared" si="110"/>
        <v>0</v>
      </c>
      <c r="O322" s="138">
        <f t="shared" si="111"/>
        <v>0</v>
      </c>
      <c r="P322" s="138">
        <f t="shared" si="112"/>
        <v>0</v>
      </c>
      <c r="Q322" s="236" t="e">
        <f t="shared" si="101"/>
        <v>#DIV/0!</v>
      </c>
      <c r="R322" s="79"/>
      <c r="S322" s="232" t="e">
        <f>Заявки!F104</f>
        <v>#DIV/0!</v>
      </c>
      <c r="T322" s="232">
        <f t="shared" si="88"/>
        <v>0</v>
      </c>
      <c r="U322" s="79"/>
      <c r="V322" s="79"/>
      <c r="W322" s="79"/>
      <c r="X322" s="79"/>
      <c r="Y322" s="79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232">
        <f>Прогноз!U25</f>
        <v>0</v>
      </c>
      <c r="AU322" s="232">
        <f>Прогноз!U107</f>
        <v>0</v>
      </c>
      <c r="AV322" s="232">
        <f>Прогноз!U189</f>
        <v>0</v>
      </c>
      <c r="AW322" s="232">
        <f>Прогноз!U271</f>
        <v>0</v>
      </c>
      <c r="AX322" s="232">
        <f>Прогноз!U353</f>
        <v>0</v>
      </c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</row>
    <row r="323" spans="1:60" ht="11.4" x14ac:dyDescent="0.2">
      <c r="A323" s="123" t="s">
        <v>109</v>
      </c>
      <c r="B323" s="252">
        <v>15</v>
      </c>
      <c r="C323" s="63" t="s">
        <v>53</v>
      </c>
      <c r="D323" s="232">
        <f t="shared" si="113"/>
        <v>0</v>
      </c>
      <c r="E323" s="232">
        <f t="shared" si="114"/>
        <v>0</v>
      </c>
      <c r="F323" s="232">
        <f t="shared" si="115"/>
        <v>0</v>
      </c>
      <c r="G323" s="232">
        <f t="shared" si="116"/>
        <v>0</v>
      </c>
      <c r="H323" s="232">
        <f t="shared" si="117"/>
        <v>0</v>
      </c>
      <c r="I323" s="63" t="s">
        <v>25</v>
      </c>
      <c r="J323" s="234">
        <f t="shared" si="107"/>
        <v>0</v>
      </c>
      <c r="K323" s="234" t="e">
        <f t="shared" si="86"/>
        <v>#DIV/0!</v>
      </c>
      <c r="L323" s="138">
        <f t="shared" si="108"/>
        <v>0</v>
      </c>
      <c r="M323" s="138">
        <f t="shared" si="109"/>
        <v>0</v>
      </c>
      <c r="N323" s="138">
        <f t="shared" si="110"/>
        <v>0</v>
      </c>
      <c r="O323" s="138">
        <f t="shared" si="111"/>
        <v>0</v>
      </c>
      <c r="P323" s="138">
        <f t="shared" si="112"/>
        <v>0</v>
      </c>
      <c r="Q323" s="236" t="e">
        <f t="shared" si="101"/>
        <v>#DIV/0!</v>
      </c>
      <c r="R323" s="79"/>
      <c r="S323" s="232" t="e">
        <f>Заявки!F105</f>
        <v>#DIV/0!</v>
      </c>
      <c r="T323" s="232">
        <f t="shared" si="88"/>
        <v>0</v>
      </c>
      <c r="U323" s="79"/>
      <c r="V323" s="79"/>
      <c r="W323" s="79"/>
      <c r="X323" s="79"/>
      <c r="Y323" s="79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232">
        <f>Прогноз!U26</f>
        <v>0</v>
      </c>
      <c r="AU323" s="232">
        <f>Прогноз!U108</f>
        <v>0</v>
      </c>
      <c r="AV323" s="232">
        <f>Прогноз!U190</f>
        <v>0</v>
      </c>
      <c r="AW323" s="232">
        <f>Прогноз!U272</f>
        <v>0</v>
      </c>
      <c r="AX323" s="232">
        <f>Прогноз!U354</f>
        <v>0</v>
      </c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</row>
    <row r="324" spans="1:60" ht="11.4" x14ac:dyDescent="0.2">
      <c r="A324" s="123" t="s">
        <v>109</v>
      </c>
      <c r="B324" s="252">
        <v>16</v>
      </c>
      <c r="C324" s="63" t="s">
        <v>53</v>
      </c>
      <c r="D324" s="232">
        <f t="shared" si="113"/>
        <v>0</v>
      </c>
      <c r="E324" s="232">
        <f t="shared" si="114"/>
        <v>0</v>
      </c>
      <c r="F324" s="232">
        <f t="shared" si="115"/>
        <v>0</v>
      </c>
      <c r="G324" s="232">
        <f t="shared" si="116"/>
        <v>0</v>
      </c>
      <c r="H324" s="232">
        <f t="shared" si="117"/>
        <v>0</v>
      </c>
      <c r="I324" s="63" t="s">
        <v>25</v>
      </c>
      <c r="J324" s="234">
        <f t="shared" si="107"/>
        <v>0</v>
      </c>
      <c r="K324" s="234" t="e">
        <f t="shared" si="86"/>
        <v>#DIV/0!</v>
      </c>
      <c r="L324" s="138">
        <f t="shared" si="108"/>
        <v>0</v>
      </c>
      <c r="M324" s="138">
        <f t="shared" si="109"/>
        <v>0</v>
      </c>
      <c r="N324" s="138">
        <f t="shared" si="110"/>
        <v>0</v>
      </c>
      <c r="O324" s="138">
        <f t="shared" si="111"/>
        <v>0</v>
      </c>
      <c r="P324" s="138">
        <f t="shared" si="112"/>
        <v>0</v>
      </c>
      <c r="Q324" s="236" t="e">
        <f t="shared" si="101"/>
        <v>#DIV/0!</v>
      </c>
      <c r="R324" s="79"/>
      <c r="S324" s="232" t="e">
        <f>Заявки!F106</f>
        <v>#DIV/0!</v>
      </c>
      <c r="T324" s="232">
        <f t="shared" si="88"/>
        <v>0</v>
      </c>
      <c r="U324" s="79"/>
      <c r="V324" s="79"/>
      <c r="W324" s="79"/>
      <c r="X324" s="79"/>
      <c r="Y324" s="79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232">
        <f>Прогноз!U27</f>
        <v>0</v>
      </c>
      <c r="AU324" s="232">
        <f>Прогноз!U109</f>
        <v>0</v>
      </c>
      <c r="AV324" s="232">
        <f>Прогноз!U191</f>
        <v>0</v>
      </c>
      <c r="AW324" s="232">
        <f>Прогноз!U273</f>
        <v>0</v>
      </c>
      <c r="AX324" s="232">
        <f>Прогноз!U355</f>
        <v>0</v>
      </c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</row>
    <row r="325" spans="1:60" ht="11.4" x14ac:dyDescent="0.2">
      <c r="A325" s="123" t="s">
        <v>109</v>
      </c>
      <c r="B325" s="252">
        <v>17</v>
      </c>
      <c r="C325" s="63" t="s">
        <v>53</v>
      </c>
      <c r="D325" s="232">
        <f t="shared" si="113"/>
        <v>0</v>
      </c>
      <c r="E325" s="232">
        <f t="shared" si="114"/>
        <v>0</v>
      </c>
      <c r="F325" s="232">
        <f t="shared" si="115"/>
        <v>0</v>
      </c>
      <c r="G325" s="232">
        <f t="shared" si="116"/>
        <v>0</v>
      </c>
      <c r="H325" s="232">
        <f t="shared" si="117"/>
        <v>0</v>
      </c>
      <c r="I325" s="63" t="s">
        <v>25</v>
      </c>
      <c r="J325" s="234">
        <f t="shared" si="107"/>
        <v>0</v>
      </c>
      <c r="K325" s="234" t="e">
        <f t="shared" si="86"/>
        <v>#DIV/0!</v>
      </c>
      <c r="L325" s="138">
        <f t="shared" si="108"/>
        <v>0</v>
      </c>
      <c r="M325" s="138">
        <f t="shared" si="109"/>
        <v>0</v>
      </c>
      <c r="N325" s="138">
        <f t="shared" si="110"/>
        <v>0</v>
      </c>
      <c r="O325" s="138">
        <f t="shared" si="111"/>
        <v>0</v>
      </c>
      <c r="P325" s="138">
        <f t="shared" si="112"/>
        <v>0</v>
      </c>
      <c r="Q325" s="236" t="e">
        <f t="shared" si="101"/>
        <v>#DIV/0!</v>
      </c>
      <c r="R325" s="79"/>
      <c r="S325" s="232" t="e">
        <f>Заявки!F107</f>
        <v>#DIV/0!</v>
      </c>
      <c r="T325" s="232">
        <f t="shared" si="88"/>
        <v>0</v>
      </c>
      <c r="U325" s="79"/>
      <c r="V325" s="79"/>
      <c r="W325" s="79"/>
      <c r="X325" s="79"/>
      <c r="Y325" s="79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232">
        <f>Прогноз!U28</f>
        <v>0</v>
      </c>
      <c r="AU325" s="232">
        <f>Прогноз!U110</f>
        <v>0</v>
      </c>
      <c r="AV325" s="232">
        <f>Прогноз!U192</f>
        <v>0</v>
      </c>
      <c r="AW325" s="232">
        <f>Прогноз!U274</f>
        <v>0</v>
      </c>
      <c r="AX325" s="232">
        <f>Прогноз!U356</f>
        <v>0</v>
      </c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</row>
    <row r="326" spans="1:60" ht="11.4" x14ac:dyDescent="0.2">
      <c r="A326" s="123" t="s">
        <v>109</v>
      </c>
      <c r="B326" s="252">
        <v>18</v>
      </c>
      <c r="C326" s="63" t="s">
        <v>53</v>
      </c>
      <c r="D326" s="232">
        <f t="shared" si="113"/>
        <v>0</v>
      </c>
      <c r="E326" s="232">
        <f t="shared" si="114"/>
        <v>0</v>
      </c>
      <c r="F326" s="232">
        <f t="shared" si="115"/>
        <v>0</v>
      </c>
      <c r="G326" s="232">
        <f t="shared" si="116"/>
        <v>0</v>
      </c>
      <c r="H326" s="232">
        <f t="shared" si="117"/>
        <v>0</v>
      </c>
      <c r="I326" s="63" t="s">
        <v>25</v>
      </c>
      <c r="J326" s="234">
        <f t="shared" si="107"/>
        <v>0</v>
      </c>
      <c r="K326" s="234" t="e">
        <f t="shared" si="86"/>
        <v>#DIV/0!</v>
      </c>
      <c r="L326" s="138">
        <f t="shared" si="108"/>
        <v>0</v>
      </c>
      <c r="M326" s="138">
        <f t="shared" si="109"/>
        <v>0</v>
      </c>
      <c r="N326" s="138">
        <f t="shared" si="110"/>
        <v>0</v>
      </c>
      <c r="O326" s="138">
        <f t="shared" si="111"/>
        <v>0</v>
      </c>
      <c r="P326" s="138">
        <f t="shared" si="112"/>
        <v>0</v>
      </c>
      <c r="Q326" s="236" t="e">
        <f t="shared" si="101"/>
        <v>#DIV/0!</v>
      </c>
      <c r="R326" s="79"/>
      <c r="S326" s="232" t="e">
        <f>Заявки!F108</f>
        <v>#DIV/0!</v>
      </c>
      <c r="T326" s="232">
        <f t="shared" si="88"/>
        <v>0</v>
      </c>
      <c r="U326" s="79"/>
      <c r="V326" s="79"/>
      <c r="W326" s="79"/>
      <c r="X326" s="79"/>
      <c r="Y326" s="79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232">
        <f>Прогноз!U29</f>
        <v>0</v>
      </c>
      <c r="AU326" s="232">
        <f>Прогноз!U111</f>
        <v>0</v>
      </c>
      <c r="AV326" s="232">
        <f>Прогноз!U193</f>
        <v>0</v>
      </c>
      <c r="AW326" s="232">
        <f>Прогноз!U275</f>
        <v>0</v>
      </c>
      <c r="AX326" s="232">
        <f>Прогноз!U357</f>
        <v>0</v>
      </c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</row>
    <row r="327" spans="1:60" ht="11.4" x14ac:dyDescent="0.2">
      <c r="A327" s="123" t="s">
        <v>109</v>
      </c>
      <c r="B327" s="254">
        <v>19</v>
      </c>
      <c r="C327" s="63" t="s">
        <v>53</v>
      </c>
      <c r="D327" s="232">
        <f t="shared" si="113"/>
        <v>0</v>
      </c>
      <c r="E327" s="232">
        <f t="shared" si="114"/>
        <v>0</v>
      </c>
      <c r="F327" s="232">
        <f t="shared" si="115"/>
        <v>0</v>
      </c>
      <c r="G327" s="232">
        <f t="shared" si="116"/>
        <v>0</v>
      </c>
      <c r="H327" s="232">
        <f t="shared" si="117"/>
        <v>0</v>
      </c>
      <c r="I327" s="63" t="s">
        <v>25</v>
      </c>
      <c r="J327" s="234">
        <f t="shared" si="107"/>
        <v>0</v>
      </c>
      <c r="K327" s="234" t="e">
        <f t="shared" si="86"/>
        <v>#DIV/0!</v>
      </c>
      <c r="L327" s="138">
        <f t="shared" si="108"/>
        <v>0</v>
      </c>
      <c r="M327" s="138">
        <f t="shared" si="109"/>
        <v>0</v>
      </c>
      <c r="N327" s="138">
        <f t="shared" si="110"/>
        <v>0</v>
      </c>
      <c r="O327" s="138">
        <f t="shared" si="111"/>
        <v>0</v>
      </c>
      <c r="P327" s="138">
        <f t="shared" si="112"/>
        <v>0</v>
      </c>
      <c r="Q327" s="236" t="e">
        <f t="shared" si="101"/>
        <v>#DIV/0!</v>
      </c>
      <c r="R327" s="79"/>
      <c r="S327" s="232" t="e">
        <f>Заявки!F109</f>
        <v>#DIV/0!</v>
      </c>
      <c r="T327" s="232">
        <f t="shared" si="88"/>
        <v>0</v>
      </c>
      <c r="U327" s="79"/>
      <c r="V327" s="79"/>
      <c r="W327" s="79"/>
      <c r="X327" s="79"/>
      <c r="Y327" s="79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232">
        <f>Прогноз!U30</f>
        <v>0</v>
      </c>
      <c r="AU327" s="232">
        <f>Прогноз!U112</f>
        <v>0</v>
      </c>
      <c r="AV327" s="232">
        <f>Прогноз!U194</f>
        <v>0</v>
      </c>
      <c r="AW327" s="232">
        <f>Прогноз!U276</f>
        <v>0</v>
      </c>
      <c r="AX327" s="232">
        <f>Прогноз!U358</f>
        <v>0</v>
      </c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</row>
    <row r="328" spans="1:60" ht="11.4" x14ac:dyDescent="0.2">
      <c r="A328" s="123" t="s">
        <v>109</v>
      </c>
      <c r="B328" s="254">
        <v>20</v>
      </c>
      <c r="C328" s="63" t="s">
        <v>53</v>
      </c>
      <c r="D328" s="232">
        <f t="shared" si="113"/>
        <v>0</v>
      </c>
      <c r="E328" s="232">
        <f t="shared" si="114"/>
        <v>0</v>
      </c>
      <c r="F328" s="232">
        <f t="shared" si="115"/>
        <v>0</v>
      </c>
      <c r="G328" s="232">
        <f t="shared" si="116"/>
        <v>0</v>
      </c>
      <c r="H328" s="232">
        <f t="shared" si="117"/>
        <v>0</v>
      </c>
      <c r="I328" s="63" t="s">
        <v>25</v>
      </c>
      <c r="J328" s="234">
        <f t="shared" si="107"/>
        <v>0</v>
      </c>
      <c r="K328" s="234" t="e">
        <f t="shared" si="86"/>
        <v>#DIV/0!</v>
      </c>
      <c r="L328" s="138">
        <f t="shared" si="108"/>
        <v>0</v>
      </c>
      <c r="M328" s="138">
        <f t="shared" si="109"/>
        <v>0</v>
      </c>
      <c r="N328" s="138">
        <f t="shared" si="110"/>
        <v>0</v>
      </c>
      <c r="O328" s="138">
        <f t="shared" si="111"/>
        <v>0</v>
      </c>
      <c r="P328" s="138">
        <f t="shared" si="112"/>
        <v>0</v>
      </c>
      <c r="Q328" s="236" t="e">
        <f t="shared" si="101"/>
        <v>#DIV/0!</v>
      </c>
      <c r="R328" s="79"/>
      <c r="S328" s="232" t="e">
        <f>Заявки!F110</f>
        <v>#DIV/0!</v>
      </c>
      <c r="T328" s="232">
        <f t="shared" si="88"/>
        <v>0</v>
      </c>
      <c r="U328" s="79"/>
      <c r="V328" s="79"/>
      <c r="W328" s="79"/>
      <c r="X328" s="79"/>
      <c r="Y328" s="79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232">
        <f>Прогноз!U31</f>
        <v>0</v>
      </c>
      <c r="AU328" s="232">
        <f>Прогноз!U113</f>
        <v>0</v>
      </c>
      <c r="AV328" s="232">
        <f>Прогноз!U195</f>
        <v>0</v>
      </c>
      <c r="AW328" s="232">
        <f>Прогноз!U277</f>
        <v>0</v>
      </c>
      <c r="AX328" s="232">
        <f>Прогноз!U359</f>
        <v>0</v>
      </c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</row>
    <row r="329" spans="1:60" ht="11.4" x14ac:dyDescent="0.2">
      <c r="A329" s="123" t="s">
        <v>109</v>
      </c>
      <c r="B329" s="254">
        <v>21</v>
      </c>
      <c r="C329" s="63" t="s">
        <v>53</v>
      </c>
      <c r="D329" s="232">
        <f t="shared" si="113"/>
        <v>0</v>
      </c>
      <c r="E329" s="232">
        <f t="shared" si="114"/>
        <v>0</v>
      </c>
      <c r="F329" s="232">
        <f t="shared" si="115"/>
        <v>0</v>
      </c>
      <c r="G329" s="232">
        <f t="shared" si="116"/>
        <v>0</v>
      </c>
      <c r="H329" s="232">
        <f t="shared" si="117"/>
        <v>0</v>
      </c>
      <c r="I329" s="63" t="s">
        <v>25</v>
      </c>
      <c r="J329" s="234">
        <f t="shared" si="107"/>
        <v>0</v>
      </c>
      <c r="K329" s="234" t="e">
        <f t="shared" si="86"/>
        <v>#DIV/0!</v>
      </c>
      <c r="L329" s="138">
        <f t="shared" si="108"/>
        <v>0</v>
      </c>
      <c r="M329" s="138">
        <f t="shared" si="109"/>
        <v>0</v>
      </c>
      <c r="N329" s="138">
        <f t="shared" si="110"/>
        <v>0</v>
      </c>
      <c r="O329" s="138">
        <f t="shared" si="111"/>
        <v>0</v>
      </c>
      <c r="P329" s="138">
        <f t="shared" si="112"/>
        <v>0</v>
      </c>
      <c r="Q329" s="236" t="e">
        <f t="shared" si="101"/>
        <v>#DIV/0!</v>
      </c>
      <c r="R329" s="79"/>
      <c r="S329" s="232" t="e">
        <f>Заявки!F111</f>
        <v>#DIV/0!</v>
      </c>
      <c r="T329" s="232">
        <f t="shared" si="88"/>
        <v>0</v>
      </c>
      <c r="U329" s="79"/>
      <c r="V329" s="79"/>
      <c r="W329" s="79"/>
      <c r="X329" s="79"/>
      <c r="Y329" s="79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232">
        <f>Прогноз!U32</f>
        <v>0</v>
      </c>
      <c r="AU329" s="232">
        <f>Прогноз!U114</f>
        <v>0</v>
      </c>
      <c r="AV329" s="232">
        <f>Прогноз!U196</f>
        <v>0</v>
      </c>
      <c r="AW329" s="232">
        <f>Прогноз!U278</f>
        <v>0</v>
      </c>
      <c r="AX329" s="232">
        <f>Прогноз!U360</f>
        <v>0</v>
      </c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</row>
    <row r="330" spans="1:60" ht="11.4" x14ac:dyDescent="0.2">
      <c r="A330" s="123" t="s">
        <v>109</v>
      </c>
      <c r="B330" s="252">
        <v>22</v>
      </c>
      <c r="C330" s="63" t="s">
        <v>53</v>
      </c>
      <c r="D330" s="232">
        <f t="shared" si="113"/>
        <v>0</v>
      </c>
      <c r="E330" s="232">
        <f t="shared" si="114"/>
        <v>0</v>
      </c>
      <c r="F330" s="232">
        <f t="shared" si="115"/>
        <v>0</v>
      </c>
      <c r="G330" s="232">
        <f t="shared" si="116"/>
        <v>0</v>
      </c>
      <c r="H330" s="232">
        <f t="shared" si="117"/>
        <v>0</v>
      </c>
      <c r="I330" s="63" t="s">
        <v>25</v>
      </c>
      <c r="J330" s="234">
        <f t="shared" si="107"/>
        <v>0</v>
      </c>
      <c r="K330" s="234" t="e">
        <f t="shared" si="86"/>
        <v>#DIV/0!</v>
      </c>
      <c r="L330" s="138">
        <f t="shared" si="108"/>
        <v>0</v>
      </c>
      <c r="M330" s="138">
        <f t="shared" si="109"/>
        <v>0</v>
      </c>
      <c r="N330" s="138">
        <f t="shared" si="110"/>
        <v>0</v>
      </c>
      <c r="O330" s="138">
        <f t="shared" si="111"/>
        <v>0</v>
      </c>
      <c r="P330" s="138">
        <f t="shared" si="112"/>
        <v>0</v>
      </c>
      <c r="Q330" s="236" t="e">
        <f t="shared" si="101"/>
        <v>#DIV/0!</v>
      </c>
      <c r="R330" s="79"/>
      <c r="S330" s="232" t="e">
        <f>Заявки!F112</f>
        <v>#DIV/0!</v>
      </c>
      <c r="T330" s="232">
        <f t="shared" si="88"/>
        <v>0</v>
      </c>
      <c r="U330" s="79"/>
      <c r="V330" s="79"/>
      <c r="W330" s="79"/>
      <c r="X330" s="79"/>
      <c r="Y330" s="79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232">
        <f>Прогноз!U33</f>
        <v>0</v>
      </c>
      <c r="AU330" s="232">
        <f>Прогноз!U115</f>
        <v>0</v>
      </c>
      <c r="AV330" s="232">
        <f>Прогноз!U197</f>
        <v>0</v>
      </c>
      <c r="AW330" s="232">
        <f>Прогноз!U279</f>
        <v>0</v>
      </c>
      <c r="AX330" s="232">
        <f>Прогноз!U361</f>
        <v>0</v>
      </c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</row>
    <row r="331" spans="1:60" ht="11.4" x14ac:dyDescent="0.2">
      <c r="A331" s="123" t="s">
        <v>109</v>
      </c>
      <c r="B331" s="252">
        <v>23</v>
      </c>
      <c r="C331" s="63" t="s">
        <v>53</v>
      </c>
      <c r="D331" s="232">
        <f t="shared" si="113"/>
        <v>0</v>
      </c>
      <c r="E331" s="232">
        <f t="shared" si="114"/>
        <v>0</v>
      </c>
      <c r="F331" s="232">
        <f t="shared" si="115"/>
        <v>0</v>
      </c>
      <c r="G331" s="232">
        <f t="shared" si="116"/>
        <v>0</v>
      </c>
      <c r="H331" s="232">
        <f t="shared" si="117"/>
        <v>0</v>
      </c>
      <c r="I331" s="63" t="s">
        <v>25</v>
      </c>
      <c r="J331" s="234">
        <f t="shared" si="107"/>
        <v>0</v>
      </c>
      <c r="K331" s="234" t="e">
        <f t="shared" si="86"/>
        <v>#DIV/0!</v>
      </c>
      <c r="L331" s="138">
        <f t="shared" si="108"/>
        <v>0</v>
      </c>
      <c r="M331" s="138">
        <f t="shared" si="109"/>
        <v>0</v>
      </c>
      <c r="N331" s="138">
        <f t="shared" si="110"/>
        <v>0</v>
      </c>
      <c r="O331" s="138">
        <f t="shared" si="111"/>
        <v>0</v>
      </c>
      <c r="P331" s="138">
        <f t="shared" si="112"/>
        <v>0</v>
      </c>
      <c r="Q331" s="236" t="e">
        <f t="shared" si="101"/>
        <v>#DIV/0!</v>
      </c>
      <c r="R331" s="79"/>
      <c r="S331" s="232" t="e">
        <f>Заявки!F113</f>
        <v>#DIV/0!</v>
      </c>
      <c r="T331" s="232">
        <f t="shared" si="88"/>
        <v>0</v>
      </c>
      <c r="U331" s="79"/>
      <c r="V331" s="79"/>
      <c r="W331" s="79"/>
      <c r="X331" s="79"/>
      <c r="Y331" s="79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232">
        <f>Прогноз!U34</f>
        <v>0</v>
      </c>
      <c r="AU331" s="232">
        <f>Прогноз!U116</f>
        <v>0</v>
      </c>
      <c r="AV331" s="232">
        <f>Прогноз!U198</f>
        <v>0</v>
      </c>
      <c r="AW331" s="232">
        <f>Прогноз!U280</f>
        <v>0</v>
      </c>
      <c r="AX331" s="232">
        <f>Прогноз!U362</f>
        <v>0</v>
      </c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</row>
    <row r="332" spans="1:60" ht="11.4" x14ac:dyDescent="0.2">
      <c r="A332" s="123" t="s">
        <v>109</v>
      </c>
      <c r="B332" s="252">
        <v>24</v>
      </c>
      <c r="C332" s="63" t="s">
        <v>53</v>
      </c>
      <c r="D332" s="232">
        <f t="shared" si="113"/>
        <v>0</v>
      </c>
      <c r="E332" s="232">
        <f t="shared" si="114"/>
        <v>0</v>
      </c>
      <c r="F332" s="232">
        <f t="shared" si="115"/>
        <v>0</v>
      </c>
      <c r="G332" s="232">
        <f t="shared" si="116"/>
        <v>0</v>
      </c>
      <c r="H332" s="232">
        <f t="shared" si="117"/>
        <v>0</v>
      </c>
      <c r="I332" s="63" t="s">
        <v>25</v>
      </c>
      <c r="J332" s="234">
        <f t="shared" si="107"/>
        <v>0</v>
      </c>
      <c r="K332" s="234" t="e">
        <f t="shared" si="86"/>
        <v>#DIV/0!</v>
      </c>
      <c r="L332" s="138">
        <f t="shared" si="108"/>
        <v>0</v>
      </c>
      <c r="M332" s="138">
        <f t="shared" si="109"/>
        <v>0</v>
      </c>
      <c r="N332" s="138">
        <f t="shared" si="110"/>
        <v>0</v>
      </c>
      <c r="O332" s="138">
        <f t="shared" si="111"/>
        <v>0</v>
      </c>
      <c r="P332" s="138">
        <f t="shared" si="112"/>
        <v>0</v>
      </c>
      <c r="Q332" s="236" t="e">
        <f t="shared" si="101"/>
        <v>#DIV/0!</v>
      </c>
      <c r="R332" s="79"/>
      <c r="S332" s="232" t="e">
        <f>Заявки!F114</f>
        <v>#DIV/0!</v>
      </c>
      <c r="T332" s="232">
        <f t="shared" si="88"/>
        <v>0</v>
      </c>
      <c r="U332" s="79"/>
      <c r="V332" s="79"/>
      <c r="W332" s="79"/>
      <c r="X332" s="79"/>
      <c r="Y332" s="79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232">
        <f>Прогноз!U35</f>
        <v>0</v>
      </c>
      <c r="AU332" s="232">
        <f>Прогноз!U117</f>
        <v>0</v>
      </c>
      <c r="AV332" s="232">
        <f>Прогноз!U199</f>
        <v>0</v>
      </c>
      <c r="AW332" s="232">
        <f>Прогноз!U281</f>
        <v>0</v>
      </c>
      <c r="AX332" s="232">
        <f>Прогноз!U363</f>
        <v>0</v>
      </c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</row>
    <row r="333" spans="1:60" ht="11.4" x14ac:dyDescent="0.2">
      <c r="A333" s="123" t="s">
        <v>109</v>
      </c>
      <c r="B333" s="252">
        <v>25</v>
      </c>
      <c r="C333" s="63" t="s">
        <v>53</v>
      </c>
      <c r="D333" s="232">
        <f t="shared" si="113"/>
        <v>0</v>
      </c>
      <c r="E333" s="232">
        <f t="shared" si="114"/>
        <v>0</v>
      </c>
      <c r="F333" s="232">
        <f t="shared" si="115"/>
        <v>0</v>
      </c>
      <c r="G333" s="232">
        <f t="shared" si="116"/>
        <v>0</v>
      </c>
      <c r="H333" s="232">
        <f t="shared" si="117"/>
        <v>0</v>
      </c>
      <c r="I333" s="63" t="s">
        <v>25</v>
      </c>
      <c r="J333" s="234">
        <f t="shared" si="107"/>
        <v>0</v>
      </c>
      <c r="K333" s="234" t="e">
        <f t="shared" si="86"/>
        <v>#DIV/0!</v>
      </c>
      <c r="L333" s="138">
        <f t="shared" si="108"/>
        <v>0</v>
      </c>
      <c r="M333" s="138">
        <f t="shared" si="109"/>
        <v>0</v>
      </c>
      <c r="N333" s="138">
        <f t="shared" si="110"/>
        <v>0</v>
      </c>
      <c r="O333" s="138">
        <f t="shared" si="111"/>
        <v>0</v>
      </c>
      <c r="P333" s="138">
        <f t="shared" si="112"/>
        <v>0</v>
      </c>
      <c r="Q333" s="236" t="e">
        <f t="shared" si="101"/>
        <v>#DIV/0!</v>
      </c>
      <c r="R333" s="79"/>
      <c r="S333" s="232" t="e">
        <f>Заявки!F115</f>
        <v>#DIV/0!</v>
      </c>
      <c r="T333" s="232">
        <f t="shared" si="88"/>
        <v>0</v>
      </c>
      <c r="U333" s="79"/>
      <c r="V333" s="79"/>
      <c r="W333" s="79"/>
      <c r="X333" s="79"/>
      <c r="Y333" s="79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232">
        <f>Прогноз!U36</f>
        <v>0</v>
      </c>
      <c r="AU333" s="232">
        <f>Прогноз!U118</f>
        <v>0</v>
      </c>
      <c r="AV333" s="232">
        <f>Прогноз!U200</f>
        <v>0</v>
      </c>
      <c r="AW333" s="232">
        <f>Прогноз!U282</f>
        <v>0</v>
      </c>
      <c r="AX333" s="232">
        <f>Прогноз!U364</f>
        <v>0</v>
      </c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</row>
    <row r="334" spans="1:60" ht="11.4" x14ac:dyDescent="0.2">
      <c r="A334" s="123" t="s">
        <v>109</v>
      </c>
      <c r="B334" s="252">
        <v>26</v>
      </c>
      <c r="C334" s="63" t="s">
        <v>53</v>
      </c>
      <c r="D334" s="232">
        <f t="shared" si="113"/>
        <v>0</v>
      </c>
      <c r="E334" s="232">
        <f t="shared" si="114"/>
        <v>0</v>
      </c>
      <c r="F334" s="232">
        <f t="shared" si="115"/>
        <v>0</v>
      </c>
      <c r="G334" s="232">
        <f t="shared" si="116"/>
        <v>0</v>
      </c>
      <c r="H334" s="232">
        <f t="shared" si="117"/>
        <v>0</v>
      </c>
      <c r="I334" s="63" t="s">
        <v>25</v>
      </c>
      <c r="J334" s="234">
        <f t="shared" si="107"/>
        <v>0</v>
      </c>
      <c r="K334" s="234" t="e">
        <f t="shared" si="86"/>
        <v>#DIV/0!</v>
      </c>
      <c r="L334" s="138">
        <f t="shared" si="108"/>
        <v>0</v>
      </c>
      <c r="M334" s="138">
        <f t="shared" si="109"/>
        <v>0</v>
      </c>
      <c r="N334" s="138">
        <f t="shared" si="110"/>
        <v>0</v>
      </c>
      <c r="O334" s="138">
        <f t="shared" si="111"/>
        <v>0</v>
      </c>
      <c r="P334" s="138">
        <f t="shared" si="112"/>
        <v>0</v>
      </c>
      <c r="Q334" s="236" t="e">
        <f t="shared" si="101"/>
        <v>#DIV/0!</v>
      </c>
      <c r="R334" s="79"/>
      <c r="S334" s="232" t="e">
        <f>Заявки!F34</f>
        <v>#DIV/0!</v>
      </c>
      <c r="T334" s="232">
        <f t="shared" si="88"/>
        <v>0</v>
      </c>
      <c r="U334" s="79"/>
      <c r="V334" s="79"/>
      <c r="W334" s="79"/>
      <c r="X334" s="79"/>
      <c r="Y334" s="79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232">
        <f>Прогноз!U37</f>
        <v>0</v>
      </c>
      <c r="AU334" s="232">
        <f>Прогноз!U119</f>
        <v>0</v>
      </c>
      <c r="AV334" s="232">
        <f>Прогноз!U201</f>
        <v>0</v>
      </c>
      <c r="AW334" s="232">
        <f>Прогноз!U283</f>
        <v>0</v>
      </c>
      <c r="AX334" s="232">
        <f>Прогноз!U365</f>
        <v>0</v>
      </c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</row>
    <row r="335" spans="1:60" ht="11.4" x14ac:dyDescent="0.2">
      <c r="A335" s="123" t="s">
        <v>109</v>
      </c>
      <c r="B335" s="252">
        <v>27</v>
      </c>
      <c r="C335" s="63" t="s">
        <v>53</v>
      </c>
      <c r="D335" s="232">
        <f t="shared" si="113"/>
        <v>0</v>
      </c>
      <c r="E335" s="232">
        <f t="shared" si="114"/>
        <v>0</v>
      </c>
      <c r="F335" s="232">
        <f t="shared" si="115"/>
        <v>0</v>
      </c>
      <c r="G335" s="232">
        <f t="shared" si="116"/>
        <v>0</v>
      </c>
      <c r="H335" s="232">
        <f t="shared" si="117"/>
        <v>0</v>
      </c>
      <c r="I335" s="63" t="s">
        <v>25</v>
      </c>
      <c r="J335" s="234">
        <f t="shared" si="107"/>
        <v>0</v>
      </c>
      <c r="K335" s="234" t="e">
        <f t="shared" si="86"/>
        <v>#DIV/0!</v>
      </c>
      <c r="L335" s="138">
        <f t="shared" si="108"/>
        <v>0</v>
      </c>
      <c r="M335" s="138">
        <f t="shared" si="109"/>
        <v>0</v>
      </c>
      <c r="N335" s="138">
        <f t="shared" si="110"/>
        <v>0</v>
      </c>
      <c r="O335" s="138">
        <f t="shared" si="111"/>
        <v>0</v>
      </c>
      <c r="P335" s="138">
        <f t="shared" si="112"/>
        <v>0</v>
      </c>
      <c r="Q335" s="236" t="e">
        <f t="shared" si="101"/>
        <v>#DIV/0!</v>
      </c>
      <c r="R335" s="79"/>
      <c r="S335" s="232" t="e">
        <f>Заявки!F35</f>
        <v>#DIV/0!</v>
      </c>
      <c r="T335" s="232">
        <f t="shared" si="88"/>
        <v>0</v>
      </c>
      <c r="U335" s="79"/>
      <c r="V335" s="79"/>
      <c r="W335" s="79"/>
      <c r="X335" s="79"/>
      <c r="Y335" s="79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232">
        <f>Прогноз!U38</f>
        <v>0</v>
      </c>
      <c r="AU335" s="232">
        <f>Прогноз!U120</f>
        <v>0</v>
      </c>
      <c r="AV335" s="232">
        <f>Прогноз!U202</f>
        <v>0</v>
      </c>
      <c r="AW335" s="232">
        <f>Прогноз!U284</f>
        <v>0</v>
      </c>
      <c r="AX335" s="232">
        <f>Прогноз!U366</f>
        <v>0</v>
      </c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</row>
    <row r="336" spans="1:60" ht="11.4" x14ac:dyDescent="0.2">
      <c r="A336" s="123" t="s">
        <v>109</v>
      </c>
      <c r="B336" s="252">
        <v>28</v>
      </c>
      <c r="C336" s="63" t="s">
        <v>53</v>
      </c>
      <c r="D336" s="232">
        <f t="shared" si="113"/>
        <v>0</v>
      </c>
      <c r="E336" s="232">
        <f t="shared" si="114"/>
        <v>0</v>
      </c>
      <c r="F336" s="232">
        <f t="shared" si="115"/>
        <v>0</v>
      </c>
      <c r="G336" s="232">
        <f t="shared" si="116"/>
        <v>0</v>
      </c>
      <c r="H336" s="232">
        <f t="shared" si="117"/>
        <v>0</v>
      </c>
      <c r="I336" s="63" t="s">
        <v>25</v>
      </c>
      <c r="J336" s="234">
        <f t="shared" si="107"/>
        <v>0</v>
      </c>
      <c r="K336" s="234" t="e">
        <f t="shared" si="86"/>
        <v>#DIV/0!</v>
      </c>
      <c r="L336" s="138">
        <f t="shared" si="108"/>
        <v>0</v>
      </c>
      <c r="M336" s="138">
        <f t="shared" si="109"/>
        <v>0</v>
      </c>
      <c r="N336" s="138">
        <f t="shared" si="110"/>
        <v>0</v>
      </c>
      <c r="O336" s="138">
        <f t="shared" si="111"/>
        <v>0</v>
      </c>
      <c r="P336" s="138">
        <f t="shared" si="112"/>
        <v>0</v>
      </c>
      <c r="Q336" s="236" t="e">
        <f t="shared" si="101"/>
        <v>#DIV/0!</v>
      </c>
      <c r="R336" s="79"/>
      <c r="S336" s="232" t="e">
        <f>Заявки!F36</f>
        <v>#DIV/0!</v>
      </c>
      <c r="T336" s="232">
        <f t="shared" si="88"/>
        <v>0</v>
      </c>
      <c r="U336" s="79"/>
      <c r="V336" s="79"/>
      <c r="W336" s="79"/>
      <c r="X336" s="79"/>
      <c r="Y336" s="79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232">
        <f>Прогноз!U39</f>
        <v>0</v>
      </c>
      <c r="AU336" s="232">
        <f>Прогноз!U121</f>
        <v>0</v>
      </c>
      <c r="AV336" s="232">
        <f>Прогноз!U203</f>
        <v>0</v>
      </c>
      <c r="AW336" s="232">
        <f>Прогноз!U285</f>
        <v>0</v>
      </c>
      <c r="AX336" s="232">
        <f>Прогноз!U367</f>
        <v>0</v>
      </c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</row>
    <row r="337" spans="1:60" ht="11.4" x14ac:dyDescent="0.2">
      <c r="A337" s="123" t="s">
        <v>109</v>
      </c>
      <c r="B337" s="252">
        <v>29</v>
      </c>
      <c r="C337" s="63" t="s">
        <v>53</v>
      </c>
      <c r="D337" s="232">
        <f t="shared" si="113"/>
        <v>0</v>
      </c>
      <c r="E337" s="232">
        <f t="shared" si="114"/>
        <v>0</v>
      </c>
      <c r="F337" s="232">
        <f t="shared" si="115"/>
        <v>0</v>
      </c>
      <c r="G337" s="232">
        <f t="shared" si="116"/>
        <v>0</v>
      </c>
      <c r="H337" s="232">
        <f t="shared" si="117"/>
        <v>0</v>
      </c>
      <c r="I337" s="63" t="s">
        <v>25</v>
      </c>
      <c r="J337" s="234">
        <f t="shared" si="107"/>
        <v>0</v>
      </c>
      <c r="K337" s="234" t="e">
        <f t="shared" si="86"/>
        <v>#DIV/0!</v>
      </c>
      <c r="L337" s="138">
        <f t="shared" si="108"/>
        <v>0</v>
      </c>
      <c r="M337" s="138">
        <f t="shared" si="109"/>
        <v>0</v>
      </c>
      <c r="N337" s="138">
        <f t="shared" si="110"/>
        <v>0</v>
      </c>
      <c r="O337" s="138">
        <f t="shared" si="111"/>
        <v>0</v>
      </c>
      <c r="P337" s="138">
        <f t="shared" si="112"/>
        <v>0</v>
      </c>
      <c r="Q337" s="236" t="e">
        <f t="shared" si="101"/>
        <v>#DIV/0!</v>
      </c>
      <c r="R337" s="79"/>
      <c r="S337" s="232" t="e">
        <f>Заявки!F37</f>
        <v>#DIV/0!</v>
      </c>
      <c r="T337" s="232">
        <f t="shared" si="88"/>
        <v>0</v>
      </c>
      <c r="U337" s="79"/>
      <c r="V337" s="79"/>
      <c r="W337" s="79"/>
      <c r="X337" s="79"/>
      <c r="Y337" s="79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232">
        <f>Прогноз!U40</f>
        <v>0</v>
      </c>
      <c r="AU337" s="232">
        <f>Прогноз!U122</f>
        <v>0</v>
      </c>
      <c r="AV337" s="232">
        <f>Прогноз!U204</f>
        <v>0</v>
      </c>
      <c r="AW337" s="232">
        <f>Прогноз!U286</f>
        <v>0</v>
      </c>
      <c r="AX337" s="232">
        <f>Прогноз!U368</f>
        <v>0</v>
      </c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</row>
    <row r="338" spans="1:60" ht="11.4" x14ac:dyDescent="0.2">
      <c r="A338" s="123" t="s">
        <v>109</v>
      </c>
      <c r="B338" s="253">
        <v>30</v>
      </c>
      <c r="C338" s="63" t="s">
        <v>53</v>
      </c>
      <c r="D338" s="232">
        <f t="shared" si="113"/>
        <v>0</v>
      </c>
      <c r="E338" s="232">
        <f t="shared" si="114"/>
        <v>0</v>
      </c>
      <c r="F338" s="232">
        <f t="shared" si="115"/>
        <v>0</v>
      </c>
      <c r="G338" s="232">
        <f t="shared" si="116"/>
        <v>0</v>
      </c>
      <c r="H338" s="232">
        <f t="shared" si="117"/>
        <v>0</v>
      </c>
      <c r="I338" s="63" t="s">
        <v>25</v>
      </c>
      <c r="J338" s="234">
        <f t="shared" si="107"/>
        <v>0</v>
      </c>
      <c r="K338" s="234" t="e">
        <f t="shared" si="86"/>
        <v>#DIV/0!</v>
      </c>
      <c r="L338" s="138">
        <f t="shared" si="108"/>
        <v>0</v>
      </c>
      <c r="M338" s="138">
        <f t="shared" si="109"/>
        <v>0</v>
      </c>
      <c r="N338" s="138">
        <f t="shared" si="110"/>
        <v>0</v>
      </c>
      <c r="O338" s="138">
        <f t="shared" si="111"/>
        <v>0</v>
      </c>
      <c r="P338" s="138">
        <f t="shared" si="112"/>
        <v>0</v>
      </c>
      <c r="Q338" s="236" t="e">
        <f t="shared" si="101"/>
        <v>#DIV/0!</v>
      </c>
      <c r="R338" s="79"/>
      <c r="S338" s="232" t="e">
        <f>Заявки!F120</f>
        <v>#DIV/0!</v>
      </c>
      <c r="T338" s="232">
        <f t="shared" si="88"/>
        <v>0</v>
      </c>
      <c r="U338" s="79"/>
      <c r="V338" s="79"/>
      <c r="W338" s="79"/>
      <c r="X338" s="79"/>
      <c r="Y338" s="79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232">
        <f>Прогноз!U41</f>
        <v>0</v>
      </c>
      <c r="AU338" s="232">
        <f>Прогноз!U123</f>
        <v>0</v>
      </c>
      <c r="AV338" s="232">
        <f>Прогноз!U205</f>
        <v>0</v>
      </c>
      <c r="AW338" s="232">
        <f>Прогноз!U287</f>
        <v>0</v>
      </c>
      <c r="AX338" s="232">
        <f>Прогноз!U369</f>
        <v>0</v>
      </c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</row>
    <row r="339" spans="1:60" ht="11.4" x14ac:dyDescent="0.2">
      <c r="A339" s="123" t="s">
        <v>109</v>
      </c>
      <c r="B339" s="253">
        <v>31</v>
      </c>
      <c r="C339" s="63" t="s">
        <v>53</v>
      </c>
      <c r="D339" s="232">
        <f t="shared" si="113"/>
        <v>0</v>
      </c>
      <c r="E339" s="232">
        <f t="shared" si="114"/>
        <v>0</v>
      </c>
      <c r="F339" s="232">
        <f t="shared" si="115"/>
        <v>0</v>
      </c>
      <c r="G339" s="232">
        <f t="shared" si="116"/>
        <v>0</v>
      </c>
      <c r="H339" s="232">
        <f t="shared" si="117"/>
        <v>0</v>
      </c>
      <c r="I339" s="63" t="s">
        <v>25</v>
      </c>
      <c r="J339" s="234">
        <f t="shared" si="107"/>
        <v>0</v>
      </c>
      <c r="K339" s="234" t="e">
        <f t="shared" si="86"/>
        <v>#DIV/0!</v>
      </c>
      <c r="L339" s="138">
        <f t="shared" si="108"/>
        <v>0</v>
      </c>
      <c r="M339" s="138">
        <f t="shared" si="109"/>
        <v>0</v>
      </c>
      <c r="N339" s="138">
        <f t="shared" si="110"/>
        <v>0</v>
      </c>
      <c r="O339" s="138">
        <f t="shared" si="111"/>
        <v>0</v>
      </c>
      <c r="P339" s="138">
        <f t="shared" si="112"/>
        <v>0</v>
      </c>
      <c r="Q339" s="236" t="e">
        <f t="shared" si="101"/>
        <v>#DIV/0!</v>
      </c>
      <c r="R339" s="79"/>
      <c r="S339" s="232" t="e">
        <f>Заявки!F121</f>
        <v>#DIV/0!</v>
      </c>
      <c r="T339" s="232">
        <f t="shared" si="88"/>
        <v>0</v>
      </c>
      <c r="U339" s="79"/>
      <c r="V339" s="79"/>
      <c r="W339" s="79"/>
      <c r="X339" s="79"/>
      <c r="Y339" s="79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232">
        <f>Прогноз!U42</f>
        <v>0</v>
      </c>
      <c r="AU339" s="232">
        <f>Прогноз!U124</f>
        <v>0</v>
      </c>
      <c r="AV339" s="232">
        <f>Прогноз!U206</f>
        <v>0</v>
      </c>
      <c r="AW339" s="232">
        <f>Прогноз!U288</f>
        <v>0</v>
      </c>
      <c r="AX339" s="232">
        <f>Прогноз!U370</f>
        <v>0</v>
      </c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</row>
    <row r="340" spans="1:60" ht="11.4" x14ac:dyDescent="0.2">
      <c r="A340" s="123" t="s">
        <v>109</v>
      </c>
      <c r="B340" s="252">
        <v>32</v>
      </c>
      <c r="C340" s="63" t="s">
        <v>53</v>
      </c>
      <c r="D340" s="232">
        <f t="shared" si="113"/>
        <v>0</v>
      </c>
      <c r="E340" s="232">
        <f t="shared" si="114"/>
        <v>0</v>
      </c>
      <c r="F340" s="232">
        <f t="shared" si="115"/>
        <v>0</v>
      </c>
      <c r="G340" s="232">
        <f t="shared" si="116"/>
        <v>0</v>
      </c>
      <c r="H340" s="232">
        <f t="shared" si="117"/>
        <v>0</v>
      </c>
      <c r="I340" s="63" t="s">
        <v>25</v>
      </c>
      <c r="J340" s="234">
        <f t="shared" si="107"/>
        <v>0</v>
      </c>
      <c r="K340" s="234" t="e">
        <f t="shared" si="86"/>
        <v>#DIV/0!</v>
      </c>
      <c r="L340" s="138">
        <f t="shared" si="108"/>
        <v>0</v>
      </c>
      <c r="M340" s="138">
        <f t="shared" si="109"/>
        <v>0</v>
      </c>
      <c r="N340" s="138">
        <f t="shared" si="110"/>
        <v>0</v>
      </c>
      <c r="O340" s="138">
        <f t="shared" si="111"/>
        <v>0</v>
      </c>
      <c r="P340" s="138">
        <f t="shared" si="112"/>
        <v>0</v>
      </c>
      <c r="Q340" s="236" t="e">
        <f t="shared" si="101"/>
        <v>#DIV/0!</v>
      </c>
      <c r="R340" s="79"/>
      <c r="S340" s="232" t="e">
        <f>Заявки!F122</f>
        <v>#DIV/0!</v>
      </c>
      <c r="T340" s="232">
        <f t="shared" si="88"/>
        <v>0</v>
      </c>
      <c r="U340" s="79"/>
      <c r="V340" s="79"/>
      <c r="W340" s="79"/>
      <c r="X340" s="79"/>
      <c r="Y340" s="79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232">
        <f>Прогноз!U43</f>
        <v>0</v>
      </c>
      <c r="AU340" s="232">
        <f>Прогноз!U125</f>
        <v>0</v>
      </c>
      <c r="AV340" s="232">
        <f>Прогноз!U207</f>
        <v>0</v>
      </c>
      <c r="AW340" s="232">
        <f>Прогноз!U289</f>
        <v>0</v>
      </c>
      <c r="AX340" s="232">
        <f>Прогноз!U371</f>
        <v>0</v>
      </c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</row>
    <row r="341" spans="1:60" ht="11.4" x14ac:dyDescent="0.2">
      <c r="A341" s="123" t="s">
        <v>109</v>
      </c>
      <c r="B341" s="252">
        <v>33</v>
      </c>
      <c r="C341" s="63" t="s">
        <v>53</v>
      </c>
      <c r="D341" s="232">
        <f t="shared" si="113"/>
        <v>0</v>
      </c>
      <c r="E341" s="232">
        <f t="shared" si="114"/>
        <v>0</v>
      </c>
      <c r="F341" s="232">
        <f t="shared" si="115"/>
        <v>0</v>
      </c>
      <c r="G341" s="232">
        <f t="shared" si="116"/>
        <v>0</v>
      </c>
      <c r="H341" s="232">
        <f t="shared" si="117"/>
        <v>0</v>
      </c>
      <c r="I341" s="63" t="s">
        <v>25</v>
      </c>
      <c r="J341" s="234">
        <f t="shared" si="107"/>
        <v>0</v>
      </c>
      <c r="K341" s="234" t="e">
        <f t="shared" si="86"/>
        <v>#DIV/0!</v>
      </c>
      <c r="L341" s="138">
        <f t="shared" ref="L341:L368" si="118">D341</f>
        <v>0</v>
      </c>
      <c r="M341" s="138">
        <f t="shared" ref="M341:M368" si="119">E341</f>
        <v>0</v>
      </c>
      <c r="N341" s="138">
        <f t="shared" ref="N341:N368" si="120">F341</f>
        <v>0</v>
      </c>
      <c r="O341" s="138">
        <f t="shared" ref="O341:O368" si="121">G341</f>
        <v>0</v>
      </c>
      <c r="P341" s="138">
        <f t="shared" ref="P341:P368" si="122">H341</f>
        <v>0</v>
      </c>
      <c r="Q341" s="236" t="e">
        <f t="shared" si="101"/>
        <v>#DIV/0!</v>
      </c>
      <c r="R341" s="79"/>
      <c r="S341" s="232" t="e">
        <f>Заявки!F123</f>
        <v>#DIV/0!</v>
      </c>
      <c r="T341" s="232">
        <f t="shared" si="88"/>
        <v>0</v>
      </c>
      <c r="U341" s="79"/>
      <c r="V341" s="79"/>
      <c r="W341" s="79"/>
      <c r="X341" s="79"/>
      <c r="Y341" s="79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232">
        <f>Прогноз!U44</f>
        <v>0</v>
      </c>
      <c r="AU341" s="232">
        <f>Прогноз!U126</f>
        <v>0</v>
      </c>
      <c r="AV341" s="232">
        <f>Прогноз!U208</f>
        <v>0</v>
      </c>
      <c r="AW341" s="232">
        <f>Прогноз!U290</f>
        <v>0</v>
      </c>
      <c r="AX341" s="232">
        <f>Прогноз!U372</f>
        <v>0</v>
      </c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</row>
    <row r="342" spans="1:60" ht="11.4" x14ac:dyDescent="0.2">
      <c r="A342" s="123" t="s">
        <v>109</v>
      </c>
      <c r="B342" s="252">
        <v>34</v>
      </c>
      <c r="C342" s="63" t="s">
        <v>53</v>
      </c>
      <c r="D342" s="232">
        <f t="shared" si="113"/>
        <v>0</v>
      </c>
      <c r="E342" s="232">
        <f t="shared" si="114"/>
        <v>0</v>
      </c>
      <c r="F342" s="232">
        <f t="shared" si="115"/>
        <v>0</v>
      </c>
      <c r="G342" s="232">
        <f t="shared" si="116"/>
        <v>0</v>
      </c>
      <c r="H342" s="232">
        <f t="shared" si="117"/>
        <v>0</v>
      </c>
      <c r="I342" s="63" t="s">
        <v>25</v>
      </c>
      <c r="J342" s="234">
        <f t="shared" si="107"/>
        <v>0</v>
      </c>
      <c r="K342" s="234" t="e">
        <f t="shared" si="86"/>
        <v>#DIV/0!</v>
      </c>
      <c r="L342" s="138">
        <f t="shared" si="118"/>
        <v>0</v>
      </c>
      <c r="M342" s="138">
        <f t="shared" si="119"/>
        <v>0</v>
      </c>
      <c r="N342" s="138">
        <f t="shared" si="120"/>
        <v>0</v>
      </c>
      <c r="O342" s="138">
        <f t="shared" si="121"/>
        <v>0</v>
      </c>
      <c r="P342" s="138">
        <f t="shared" si="122"/>
        <v>0</v>
      </c>
      <c r="Q342" s="236" t="e">
        <f t="shared" si="101"/>
        <v>#DIV/0!</v>
      </c>
      <c r="R342" s="79"/>
      <c r="S342" s="232" t="e">
        <f>Заявки!F124</f>
        <v>#DIV/0!</v>
      </c>
      <c r="T342" s="232">
        <f t="shared" si="88"/>
        <v>0</v>
      </c>
      <c r="U342" s="79"/>
      <c r="V342" s="79"/>
      <c r="W342" s="79"/>
      <c r="X342" s="79"/>
      <c r="Y342" s="79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232">
        <f>Прогноз!U45</f>
        <v>0</v>
      </c>
      <c r="AU342" s="232">
        <f>Прогноз!U127</f>
        <v>0</v>
      </c>
      <c r="AV342" s="232">
        <f>Прогноз!U209</f>
        <v>0</v>
      </c>
      <c r="AW342" s="232">
        <f>Прогноз!U291</f>
        <v>0</v>
      </c>
      <c r="AX342" s="232">
        <f>Прогноз!U373</f>
        <v>0</v>
      </c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</row>
    <row r="343" spans="1:60" ht="11.4" x14ac:dyDescent="0.2">
      <c r="A343" s="123" t="s">
        <v>109</v>
      </c>
      <c r="B343" s="252">
        <v>35</v>
      </c>
      <c r="C343" s="63" t="s">
        <v>53</v>
      </c>
      <c r="D343" s="232">
        <f t="shared" si="113"/>
        <v>0</v>
      </c>
      <c r="E343" s="232">
        <f t="shared" si="114"/>
        <v>0</v>
      </c>
      <c r="F343" s="232">
        <f t="shared" si="115"/>
        <v>0</v>
      </c>
      <c r="G343" s="232">
        <f t="shared" si="116"/>
        <v>0</v>
      </c>
      <c r="H343" s="232">
        <f t="shared" si="117"/>
        <v>0</v>
      </c>
      <c r="I343" s="63" t="s">
        <v>25</v>
      </c>
      <c r="J343" s="234">
        <f t="shared" si="107"/>
        <v>0</v>
      </c>
      <c r="K343" s="234" t="e">
        <f t="shared" si="86"/>
        <v>#DIV/0!</v>
      </c>
      <c r="L343" s="138">
        <f t="shared" si="118"/>
        <v>0</v>
      </c>
      <c r="M343" s="138">
        <f t="shared" si="119"/>
        <v>0</v>
      </c>
      <c r="N343" s="138">
        <f t="shared" si="120"/>
        <v>0</v>
      </c>
      <c r="O343" s="138">
        <f t="shared" si="121"/>
        <v>0</v>
      </c>
      <c r="P343" s="138">
        <f t="shared" si="122"/>
        <v>0</v>
      </c>
      <c r="Q343" s="236" t="e">
        <f t="shared" si="101"/>
        <v>#DIV/0!</v>
      </c>
      <c r="R343" s="79"/>
      <c r="S343" s="232" t="e">
        <f>Заявки!F125</f>
        <v>#DIV/0!</v>
      </c>
      <c r="T343" s="232">
        <f t="shared" si="88"/>
        <v>0</v>
      </c>
      <c r="U343" s="79"/>
      <c r="V343" s="79"/>
      <c r="W343" s="79"/>
      <c r="X343" s="79"/>
      <c r="Y343" s="79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232">
        <f>Прогноз!U46</f>
        <v>0</v>
      </c>
      <c r="AU343" s="232">
        <f>Прогноз!U128</f>
        <v>0</v>
      </c>
      <c r="AV343" s="232">
        <f>Прогноз!U210</f>
        <v>0</v>
      </c>
      <c r="AW343" s="232">
        <f>Прогноз!U292</f>
        <v>0</v>
      </c>
      <c r="AX343" s="232">
        <f>Прогноз!U374</f>
        <v>0</v>
      </c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</row>
    <row r="344" spans="1:60" ht="11.4" x14ac:dyDescent="0.2">
      <c r="A344" s="123" t="s">
        <v>109</v>
      </c>
      <c r="B344" s="252">
        <v>36</v>
      </c>
      <c r="C344" s="63" t="s">
        <v>53</v>
      </c>
      <c r="D344" s="232">
        <f t="shared" si="113"/>
        <v>0</v>
      </c>
      <c r="E344" s="232">
        <f t="shared" si="114"/>
        <v>0</v>
      </c>
      <c r="F344" s="232">
        <f t="shared" si="115"/>
        <v>0</v>
      </c>
      <c r="G344" s="232">
        <f t="shared" si="116"/>
        <v>0</v>
      </c>
      <c r="H344" s="232">
        <f t="shared" si="117"/>
        <v>0</v>
      </c>
      <c r="I344" s="63" t="s">
        <v>25</v>
      </c>
      <c r="J344" s="234">
        <f t="shared" si="107"/>
        <v>0</v>
      </c>
      <c r="K344" s="234" t="e">
        <f t="shared" si="86"/>
        <v>#DIV/0!</v>
      </c>
      <c r="L344" s="138">
        <f t="shared" si="118"/>
        <v>0</v>
      </c>
      <c r="M344" s="138">
        <f t="shared" si="119"/>
        <v>0</v>
      </c>
      <c r="N344" s="138">
        <f t="shared" si="120"/>
        <v>0</v>
      </c>
      <c r="O344" s="138">
        <f t="shared" si="121"/>
        <v>0</v>
      </c>
      <c r="P344" s="138">
        <f t="shared" si="122"/>
        <v>0</v>
      </c>
      <c r="Q344" s="236" t="e">
        <f t="shared" si="101"/>
        <v>#DIV/0!</v>
      </c>
      <c r="R344" s="79"/>
      <c r="S344" s="232" t="e">
        <f>Заявки!F44</f>
        <v>#DIV/0!</v>
      </c>
      <c r="T344" s="232">
        <f t="shared" si="88"/>
        <v>0</v>
      </c>
      <c r="U344" s="79"/>
      <c r="V344" s="79"/>
      <c r="W344" s="79"/>
      <c r="X344" s="79"/>
      <c r="Y344" s="79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232">
        <f>Прогноз!U47</f>
        <v>0</v>
      </c>
      <c r="AU344" s="232">
        <f>Прогноз!U129</f>
        <v>0</v>
      </c>
      <c r="AV344" s="232">
        <f>Прогноз!U211</f>
        <v>0</v>
      </c>
      <c r="AW344" s="232">
        <f>Прогноз!U293</f>
        <v>0</v>
      </c>
      <c r="AX344" s="232">
        <f>Прогноз!U375</f>
        <v>0</v>
      </c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</row>
    <row r="345" spans="1:60" ht="11.4" x14ac:dyDescent="0.2">
      <c r="A345" s="123" t="s">
        <v>109</v>
      </c>
      <c r="B345" s="252">
        <v>37</v>
      </c>
      <c r="C345" s="63" t="s">
        <v>53</v>
      </c>
      <c r="D345" s="232">
        <f t="shared" si="113"/>
        <v>0</v>
      </c>
      <c r="E345" s="232">
        <f t="shared" si="114"/>
        <v>0</v>
      </c>
      <c r="F345" s="232">
        <f t="shared" si="115"/>
        <v>0</v>
      </c>
      <c r="G345" s="232">
        <f t="shared" si="116"/>
        <v>0</v>
      </c>
      <c r="H345" s="232">
        <f t="shared" si="117"/>
        <v>0</v>
      </c>
      <c r="I345" s="63" t="s">
        <v>25</v>
      </c>
      <c r="J345" s="234">
        <f t="shared" si="107"/>
        <v>0</v>
      </c>
      <c r="K345" s="234" t="e">
        <f t="shared" si="86"/>
        <v>#DIV/0!</v>
      </c>
      <c r="L345" s="138">
        <f t="shared" si="118"/>
        <v>0</v>
      </c>
      <c r="M345" s="138">
        <f t="shared" si="119"/>
        <v>0</v>
      </c>
      <c r="N345" s="138">
        <f t="shared" si="120"/>
        <v>0</v>
      </c>
      <c r="O345" s="138">
        <f t="shared" si="121"/>
        <v>0</v>
      </c>
      <c r="P345" s="138">
        <f t="shared" si="122"/>
        <v>0</v>
      </c>
      <c r="Q345" s="236" t="e">
        <f t="shared" si="101"/>
        <v>#DIV/0!</v>
      </c>
      <c r="R345" s="79"/>
      <c r="S345" s="232" t="e">
        <f>Заявки!F45</f>
        <v>#DIV/0!</v>
      </c>
      <c r="T345" s="232">
        <f t="shared" si="88"/>
        <v>0</v>
      </c>
      <c r="U345" s="79"/>
      <c r="V345" s="79"/>
      <c r="W345" s="79"/>
      <c r="X345" s="79"/>
      <c r="Y345" s="79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232">
        <f>Прогноз!U48</f>
        <v>0</v>
      </c>
      <c r="AU345" s="232">
        <f>Прогноз!U130</f>
        <v>0</v>
      </c>
      <c r="AV345" s="232">
        <f>Прогноз!U212</f>
        <v>0</v>
      </c>
      <c r="AW345" s="232">
        <f>Прогноз!U294</f>
        <v>0</v>
      </c>
      <c r="AX345" s="232">
        <f>Прогноз!U376</f>
        <v>0</v>
      </c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</row>
    <row r="346" spans="1:60" ht="11.4" x14ac:dyDescent="0.2">
      <c r="A346" s="123" t="s">
        <v>109</v>
      </c>
      <c r="B346" s="252">
        <v>38</v>
      </c>
      <c r="C346" s="63" t="s">
        <v>53</v>
      </c>
      <c r="D346" s="232">
        <f t="shared" si="113"/>
        <v>0</v>
      </c>
      <c r="E346" s="232">
        <f t="shared" si="114"/>
        <v>0</v>
      </c>
      <c r="F346" s="232">
        <f t="shared" si="115"/>
        <v>0</v>
      </c>
      <c r="G346" s="232">
        <f t="shared" si="116"/>
        <v>0</v>
      </c>
      <c r="H346" s="232">
        <f t="shared" si="117"/>
        <v>0</v>
      </c>
      <c r="I346" s="63" t="s">
        <v>25</v>
      </c>
      <c r="J346" s="234">
        <f t="shared" si="107"/>
        <v>0</v>
      </c>
      <c r="K346" s="234" t="e">
        <f t="shared" si="86"/>
        <v>#DIV/0!</v>
      </c>
      <c r="L346" s="138">
        <f t="shared" si="118"/>
        <v>0</v>
      </c>
      <c r="M346" s="138">
        <f t="shared" si="119"/>
        <v>0</v>
      </c>
      <c r="N346" s="138">
        <f t="shared" si="120"/>
        <v>0</v>
      </c>
      <c r="O346" s="138">
        <f t="shared" si="121"/>
        <v>0</v>
      </c>
      <c r="P346" s="138">
        <f t="shared" si="122"/>
        <v>0</v>
      </c>
      <c r="Q346" s="236" t="e">
        <f t="shared" si="101"/>
        <v>#DIV/0!</v>
      </c>
      <c r="R346" s="79"/>
      <c r="S346" s="232" t="e">
        <f>Заявки!F46</f>
        <v>#DIV/0!</v>
      </c>
      <c r="T346" s="232">
        <f t="shared" si="88"/>
        <v>0</v>
      </c>
      <c r="U346" s="79"/>
      <c r="V346" s="79"/>
      <c r="W346" s="79"/>
      <c r="X346" s="79"/>
      <c r="Y346" s="79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232">
        <f>Прогноз!U49</f>
        <v>0</v>
      </c>
      <c r="AU346" s="232">
        <f>Прогноз!U131</f>
        <v>0</v>
      </c>
      <c r="AV346" s="232">
        <f>Прогноз!U213</f>
        <v>0</v>
      </c>
      <c r="AW346" s="232">
        <f>Прогноз!U295</f>
        <v>0</v>
      </c>
      <c r="AX346" s="232">
        <f>Прогноз!U377</f>
        <v>0</v>
      </c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</row>
    <row r="347" spans="1:60" ht="11.4" x14ac:dyDescent="0.2">
      <c r="A347" s="123" t="s">
        <v>109</v>
      </c>
      <c r="B347" s="252">
        <v>39</v>
      </c>
      <c r="C347" s="63" t="s">
        <v>53</v>
      </c>
      <c r="D347" s="232">
        <f t="shared" si="113"/>
        <v>0</v>
      </c>
      <c r="E347" s="232">
        <f t="shared" si="114"/>
        <v>0</v>
      </c>
      <c r="F347" s="232">
        <f t="shared" si="115"/>
        <v>0</v>
      </c>
      <c r="G347" s="232">
        <f t="shared" si="116"/>
        <v>0</v>
      </c>
      <c r="H347" s="232">
        <f t="shared" si="117"/>
        <v>0</v>
      </c>
      <c r="I347" s="63" t="s">
        <v>25</v>
      </c>
      <c r="J347" s="234">
        <f t="shared" si="107"/>
        <v>0</v>
      </c>
      <c r="K347" s="234" t="e">
        <f t="shared" si="86"/>
        <v>#DIV/0!</v>
      </c>
      <c r="L347" s="138">
        <f t="shared" si="118"/>
        <v>0</v>
      </c>
      <c r="M347" s="138">
        <f t="shared" si="119"/>
        <v>0</v>
      </c>
      <c r="N347" s="138">
        <f t="shared" si="120"/>
        <v>0</v>
      </c>
      <c r="O347" s="138">
        <f t="shared" si="121"/>
        <v>0</v>
      </c>
      <c r="P347" s="138">
        <f t="shared" si="122"/>
        <v>0</v>
      </c>
      <c r="Q347" s="236" t="e">
        <f t="shared" si="101"/>
        <v>#DIV/0!</v>
      </c>
      <c r="R347" s="79"/>
      <c r="S347" s="232" t="e">
        <f>Заявки!F47</f>
        <v>#DIV/0!</v>
      </c>
      <c r="T347" s="232">
        <f t="shared" si="88"/>
        <v>0</v>
      </c>
      <c r="U347" s="79"/>
      <c r="V347" s="79"/>
      <c r="W347" s="79"/>
      <c r="X347" s="79"/>
      <c r="Y347" s="79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232">
        <f>Прогноз!U50</f>
        <v>0</v>
      </c>
      <c r="AU347" s="232">
        <f>Прогноз!U132</f>
        <v>0</v>
      </c>
      <c r="AV347" s="232">
        <f>Прогноз!U214</f>
        <v>0</v>
      </c>
      <c r="AW347" s="232">
        <f>Прогноз!U296</f>
        <v>0</v>
      </c>
      <c r="AX347" s="232">
        <f>Прогноз!U378</f>
        <v>0</v>
      </c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</row>
    <row r="348" spans="1:60" ht="11.4" x14ac:dyDescent="0.2">
      <c r="A348" s="123" t="s">
        <v>109</v>
      </c>
      <c r="B348" s="252">
        <v>40</v>
      </c>
      <c r="C348" s="63" t="s">
        <v>53</v>
      </c>
      <c r="D348" s="232">
        <f t="shared" si="113"/>
        <v>0</v>
      </c>
      <c r="E348" s="232">
        <f t="shared" si="114"/>
        <v>0</v>
      </c>
      <c r="F348" s="232">
        <f t="shared" si="115"/>
        <v>0</v>
      </c>
      <c r="G348" s="232">
        <f t="shared" si="116"/>
        <v>0</v>
      </c>
      <c r="H348" s="232">
        <f t="shared" si="117"/>
        <v>0</v>
      </c>
      <c r="I348" s="63" t="s">
        <v>25</v>
      </c>
      <c r="J348" s="234">
        <f t="shared" si="107"/>
        <v>0</v>
      </c>
      <c r="K348" s="234" t="e">
        <f t="shared" si="86"/>
        <v>#DIV/0!</v>
      </c>
      <c r="L348" s="138">
        <f t="shared" si="118"/>
        <v>0</v>
      </c>
      <c r="M348" s="138">
        <f t="shared" si="119"/>
        <v>0</v>
      </c>
      <c r="N348" s="138">
        <f t="shared" si="120"/>
        <v>0</v>
      </c>
      <c r="O348" s="138">
        <f t="shared" si="121"/>
        <v>0</v>
      </c>
      <c r="P348" s="138">
        <f t="shared" si="122"/>
        <v>0</v>
      </c>
      <c r="Q348" s="236" t="e">
        <f t="shared" si="101"/>
        <v>#DIV/0!</v>
      </c>
      <c r="R348" s="79"/>
      <c r="S348" s="232" t="e">
        <f>Заявки!F130</f>
        <v>#DIV/0!</v>
      </c>
      <c r="T348" s="232">
        <f t="shared" si="88"/>
        <v>0</v>
      </c>
      <c r="U348" s="79"/>
      <c r="V348" s="79"/>
      <c r="W348" s="79"/>
      <c r="X348" s="79"/>
      <c r="Y348" s="79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232">
        <f>Прогноз!U51</f>
        <v>0</v>
      </c>
      <c r="AU348" s="232">
        <f>Прогноз!U133</f>
        <v>0</v>
      </c>
      <c r="AV348" s="232">
        <f>Прогноз!U215</f>
        <v>0</v>
      </c>
      <c r="AW348" s="232">
        <f>Прогноз!U297</f>
        <v>0</v>
      </c>
      <c r="AX348" s="232">
        <f>Прогноз!U379</f>
        <v>0</v>
      </c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</row>
    <row r="349" spans="1:60" ht="11.4" x14ac:dyDescent="0.2">
      <c r="A349" s="123" t="s">
        <v>109</v>
      </c>
      <c r="B349" s="252">
        <v>41</v>
      </c>
      <c r="C349" s="63" t="s">
        <v>53</v>
      </c>
      <c r="D349" s="232">
        <f t="shared" si="113"/>
        <v>0</v>
      </c>
      <c r="E349" s="232">
        <f t="shared" si="114"/>
        <v>0</v>
      </c>
      <c r="F349" s="232">
        <f t="shared" si="115"/>
        <v>0</v>
      </c>
      <c r="G349" s="232">
        <f t="shared" si="116"/>
        <v>0</v>
      </c>
      <c r="H349" s="232">
        <f t="shared" si="117"/>
        <v>0</v>
      </c>
      <c r="I349" s="63" t="s">
        <v>25</v>
      </c>
      <c r="J349" s="234">
        <f t="shared" si="107"/>
        <v>0</v>
      </c>
      <c r="K349" s="234" t="e">
        <f t="shared" si="86"/>
        <v>#DIV/0!</v>
      </c>
      <c r="L349" s="138">
        <f t="shared" si="118"/>
        <v>0</v>
      </c>
      <c r="M349" s="138">
        <f t="shared" si="119"/>
        <v>0</v>
      </c>
      <c r="N349" s="138">
        <f t="shared" si="120"/>
        <v>0</v>
      </c>
      <c r="O349" s="138">
        <f t="shared" si="121"/>
        <v>0</v>
      </c>
      <c r="P349" s="138">
        <f t="shared" si="122"/>
        <v>0</v>
      </c>
      <c r="Q349" s="236" t="e">
        <f t="shared" si="101"/>
        <v>#DIV/0!</v>
      </c>
      <c r="R349" s="79"/>
      <c r="S349" s="232" t="e">
        <f>Заявки!F131</f>
        <v>#DIV/0!</v>
      </c>
      <c r="T349" s="232">
        <f t="shared" si="88"/>
        <v>0</v>
      </c>
      <c r="U349" s="79"/>
      <c r="V349" s="79"/>
      <c r="W349" s="79"/>
      <c r="X349" s="79"/>
      <c r="Y349" s="79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232">
        <f>Прогноз!U52</f>
        <v>0</v>
      </c>
      <c r="AU349" s="232">
        <f>Прогноз!U134</f>
        <v>0</v>
      </c>
      <c r="AV349" s="232">
        <f>Прогноз!U216</f>
        <v>0</v>
      </c>
      <c r="AW349" s="232">
        <f>Прогноз!U298</f>
        <v>0</v>
      </c>
      <c r="AX349" s="232">
        <f>Прогноз!U380</f>
        <v>0</v>
      </c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</row>
    <row r="350" spans="1:60" ht="11.4" x14ac:dyDescent="0.2">
      <c r="A350" s="123" t="s">
        <v>109</v>
      </c>
      <c r="B350" s="252">
        <v>42</v>
      </c>
      <c r="C350" s="63" t="s">
        <v>53</v>
      </c>
      <c r="D350" s="232">
        <f t="shared" si="113"/>
        <v>0</v>
      </c>
      <c r="E350" s="232">
        <f t="shared" si="114"/>
        <v>0</v>
      </c>
      <c r="F350" s="232">
        <f t="shared" si="115"/>
        <v>0</v>
      </c>
      <c r="G350" s="232">
        <f t="shared" si="116"/>
        <v>0</v>
      </c>
      <c r="H350" s="232">
        <f t="shared" si="117"/>
        <v>0</v>
      </c>
      <c r="I350" s="63" t="s">
        <v>25</v>
      </c>
      <c r="J350" s="234">
        <f t="shared" si="107"/>
        <v>0</v>
      </c>
      <c r="K350" s="234" t="e">
        <f t="shared" si="86"/>
        <v>#DIV/0!</v>
      </c>
      <c r="L350" s="138">
        <f t="shared" si="118"/>
        <v>0</v>
      </c>
      <c r="M350" s="138">
        <f t="shared" si="119"/>
        <v>0</v>
      </c>
      <c r="N350" s="138">
        <f t="shared" si="120"/>
        <v>0</v>
      </c>
      <c r="O350" s="138">
        <f t="shared" si="121"/>
        <v>0</v>
      </c>
      <c r="P350" s="138">
        <f t="shared" si="122"/>
        <v>0</v>
      </c>
      <c r="Q350" s="236" t="e">
        <f t="shared" si="101"/>
        <v>#DIV/0!</v>
      </c>
      <c r="R350" s="79"/>
      <c r="S350" s="232" t="e">
        <f>Заявки!$F$50</f>
        <v>#DIV/0!</v>
      </c>
      <c r="T350" s="232">
        <f t="shared" si="88"/>
        <v>0</v>
      </c>
      <c r="U350" s="79"/>
      <c r="V350" s="79"/>
      <c r="W350" s="79"/>
      <c r="X350" s="79"/>
      <c r="Y350" s="79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232">
        <f>Прогноз!U53</f>
        <v>0</v>
      </c>
      <c r="AU350" s="232">
        <f>Прогноз!U135</f>
        <v>0</v>
      </c>
      <c r="AV350" s="232">
        <f>Прогноз!U217</f>
        <v>0</v>
      </c>
      <c r="AW350" s="232">
        <f>Прогноз!U299</f>
        <v>0</v>
      </c>
      <c r="AX350" s="232">
        <f>Прогноз!U381</f>
        <v>0</v>
      </c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</row>
    <row r="351" spans="1:60" ht="11.4" x14ac:dyDescent="0.2">
      <c r="A351" s="246" t="s">
        <v>109</v>
      </c>
      <c r="B351" s="255">
        <v>43</v>
      </c>
      <c r="C351" s="4" t="s">
        <v>54</v>
      </c>
      <c r="D351" s="233">
        <f t="shared" si="113"/>
        <v>0</v>
      </c>
      <c r="E351" s="233">
        <f t="shared" si="114"/>
        <v>0</v>
      </c>
      <c r="F351" s="233">
        <f t="shared" si="115"/>
        <v>0</v>
      </c>
      <c r="G351" s="233">
        <f t="shared" si="116"/>
        <v>0</v>
      </c>
      <c r="H351" s="233">
        <f t="shared" si="117"/>
        <v>0</v>
      </c>
      <c r="I351" s="143" t="s">
        <v>25</v>
      </c>
      <c r="J351" s="235">
        <f t="shared" si="107"/>
        <v>0</v>
      </c>
      <c r="K351" s="235" t="e">
        <f t="shared" ref="K351:K414" si="123">Q351-J351</f>
        <v>#DIV/0!</v>
      </c>
      <c r="L351" s="143">
        <f t="shared" si="118"/>
        <v>0</v>
      </c>
      <c r="M351" s="143">
        <f t="shared" si="119"/>
        <v>0</v>
      </c>
      <c r="N351" s="143">
        <f t="shared" si="120"/>
        <v>0</v>
      </c>
      <c r="O351" s="143">
        <f t="shared" si="121"/>
        <v>0</v>
      </c>
      <c r="P351" s="143">
        <f t="shared" si="122"/>
        <v>0</v>
      </c>
      <c r="Q351" s="237" t="e">
        <f t="shared" si="101"/>
        <v>#DIV/0!</v>
      </c>
      <c r="R351" s="80"/>
      <c r="S351" s="233" t="e">
        <f>Заявки!F133</f>
        <v>#DIV/0!</v>
      </c>
      <c r="T351" s="233">
        <f t="shared" ref="T351:T414" si="124">U351+V351+W351+X351+Y351</f>
        <v>0</v>
      </c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233">
        <f>Прогноз!U54</f>
        <v>0</v>
      </c>
      <c r="AU351" s="233">
        <f>Прогноз!U136</f>
        <v>0</v>
      </c>
      <c r="AV351" s="233">
        <f>Прогноз!U218</f>
        <v>0</v>
      </c>
      <c r="AW351" s="233">
        <f>Прогноз!U300</f>
        <v>0</v>
      </c>
      <c r="AX351" s="233">
        <f>Прогноз!U382</f>
        <v>0</v>
      </c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</row>
    <row r="352" spans="1:60" ht="11.4" x14ac:dyDescent="0.2">
      <c r="A352" s="246" t="s">
        <v>109</v>
      </c>
      <c r="B352" s="255">
        <v>44</v>
      </c>
      <c r="C352" s="4" t="s">
        <v>54</v>
      </c>
      <c r="D352" s="233">
        <f t="shared" si="113"/>
        <v>0</v>
      </c>
      <c r="E352" s="233">
        <f t="shared" si="114"/>
        <v>0</v>
      </c>
      <c r="F352" s="233">
        <f t="shared" si="115"/>
        <v>0</v>
      </c>
      <c r="G352" s="233">
        <f t="shared" si="116"/>
        <v>0</v>
      </c>
      <c r="H352" s="233">
        <f t="shared" si="117"/>
        <v>0</v>
      </c>
      <c r="I352" s="143" t="s">
        <v>25</v>
      </c>
      <c r="J352" s="235">
        <f t="shared" si="107"/>
        <v>0</v>
      </c>
      <c r="K352" s="235" t="e">
        <f t="shared" si="123"/>
        <v>#DIV/0!</v>
      </c>
      <c r="L352" s="143">
        <f t="shared" si="118"/>
        <v>0</v>
      </c>
      <c r="M352" s="143">
        <f t="shared" si="119"/>
        <v>0</v>
      </c>
      <c r="N352" s="143">
        <f t="shared" si="120"/>
        <v>0</v>
      </c>
      <c r="O352" s="143">
        <f t="shared" si="121"/>
        <v>0</v>
      </c>
      <c r="P352" s="143">
        <f t="shared" si="122"/>
        <v>0</v>
      </c>
      <c r="Q352" s="237" t="e">
        <f t="shared" si="101"/>
        <v>#DIV/0!</v>
      </c>
      <c r="R352" s="80"/>
      <c r="S352" s="233" t="e">
        <f>Заявки!F134</f>
        <v>#DIV/0!</v>
      </c>
      <c r="T352" s="233">
        <f t="shared" si="124"/>
        <v>0</v>
      </c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233">
        <f>Прогноз!U55</f>
        <v>0</v>
      </c>
      <c r="AU352" s="233">
        <f>Прогноз!U137</f>
        <v>0</v>
      </c>
      <c r="AV352" s="233">
        <f>Прогноз!U219</f>
        <v>0</v>
      </c>
      <c r="AW352" s="233">
        <f>Прогноз!U301</f>
        <v>0</v>
      </c>
      <c r="AX352" s="233">
        <f>Прогноз!U383</f>
        <v>0</v>
      </c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</row>
    <row r="353" spans="1:60" ht="11.4" x14ac:dyDescent="0.2">
      <c r="A353" s="246" t="s">
        <v>109</v>
      </c>
      <c r="B353" s="255">
        <v>45</v>
      </c>
      <c r="C353" s="4" t="s">
        <v>54</v>
      </c>
      <c r="D353" s="233">
        <f t="shared" si="113"/>
        <v>0</v>
      </c>
      <c r="E353" s="233">
        <f t="shared" si="114"/>
        <v>0</v>
      </c>
      <c r="F353" s="233">
        <f t="shared" si="115"/>
        <v>0</v>
      </c>
      <c r="G353" s="233">
        <f t="shared" si="116"/>
        <v>0</v>
      </c>
      <c r="H353" s="233">
        <f t="shared" si="117"/>
        <v>0</v>
      </c>
      <c r="I353" s="143" t="s">
        <v>25</v>
      </c>
      <c r="J353" s="235">
        <f t="shared" si="107"/>
        <v>0</v>
      </c>
      <c r="K353" s="235" t="e">
        <f t="shared" si="123"/>
        <v>#DIV/0!</v>
      </c>
      <c r="L353" s="143">
        <f t="shared" si="118"/>
        <v>0</v>
      </c>
      <c r="M353" s="143">
        <f t="shared" si="119"/>
        <v>0</v>
      </c>
      <c r="N353" s="143">
        <f t="shared" si="120"/>
        <v>0</v>
      </c>
      <c r="O353" s="143">
        <f t="shared" si="121"/>
        <v>0</v>
      </c>
      <c r="P353" s="143">
        <f t="shared" si="122"/>
        <v>0</v>
      </c>
      <c r="Q353" s="237" t="e">
        <f t="shared" si="101"/>
        <v>#DIV/0!</v>
      </c>
      <c r="R353" s="80"/>
      <c r="S353" s="233" t="e">
        <f>Заявки!F135</f>
        <v>#DIV/0!</v>
      </c>
      <c r="T353" s="233">
        <f t="shared" si="124"/>
        <v>0</v>
      </c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233">
        <f>Прогноз!U56</f>
        <v>0</v>
      </c>
      <c r="AU353" s="233">
        <f>Прогноз!U138</f>
        <v>0</v>
      </c>
      <c r="AV353" s="233">
        <f>Прогноз!U220</f>
        <v>0</v>
      </c>
      <c r="AW353" s="233">
        <f>Прогноз!U302</f>
        <v>0</v>
      </c>
      <c r="AX353" s="233">
        <f>Прогноз!U384</f>
        <v>0</v>
      </c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</row>
    <row r="354" spans="1:60" ht="11.4" x14ac:dyDescent="0.2">
      <c r="A354" s="123" t="s">
        <v>109</v>
      </c>
      <c r="B354" s="252">
        <v>46</v>
      </c>
      <c r="C354" s="63" t="s">
        <v>53</v>
      </c>
      <c r="D354" s="232">
        <f t="shared" si="113"/>
        <v>0</v>
      </c>
      <c r="E354" s="232">
        <f t="shared" si="114"/>
        <v>0</v>
      </c>
      <c r="F354" s="232">
        <f t="shared" si="115"/>
        <v>0</v>
      </c>
      <c r="G354" s="232">
        <f t="shared" si="116"/>
        <v>0</v>
      </c>
      <c r="H354" s="232">
        <f t="shared" si="117"/>
        <v>0</v>
      </c>
      <c r="I354" s="63" t="s">
        <v>25</v>
      </c>
      <c r="J354" s="234">
        <f t="shared" si="107"/>
        <v>0</v>
      </c>
      <c r="K354" s="234" t="e">
        <f t="shared" si="123"/>
        <v>#DIV/0!</v>
      </c>
      <c r="L354" s="138">
        <f t="shared" si="118"/>
        <v>0</v>
      </c>
      <c r="M354" s="138">
        <f t="shared" si="119"/>
        <v>0</v>
      </c>
      <c r="N354" s="138">
        <f t="shared" si="120"/>
        <v>0</v>
      </c>
      <c r="O354" s="138">
        <f t="shared" si="121"/>
        <v>0</v>
      </c>
      <c r="P354" s="138">
        <f t="shared" si="122"/>
        <v>0</v>
      </c>
      <c r="Q354" s="236" t="e">
        <f t="shared" si="101"/>
        <v>#DIV/0!</v>
      </c>
      <c r="R354" s="79"/>
      <c r="S354" s="232" t="e">
        <f>Заявки!F136</f>
        <v>#DIV/0!</v>
      </c>
      <c r="T354" s="232">
        <f t="shared" si="124"/>
        <v>0</v>
      </c>
      <c r="U354" s="79"/>
      <c r="V354" s="79"/>
      <c r="W354" s="79"/>
      <c r="X354" s="79"/>
      <c r="Y354" s="79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232">
        <f>Прогноз!U57</f>
        <v>0</v>
      </c>
      <c r="AU354" s="232">
        <f>Прогноз!U139</f>
        <v>0</v>
      </c>
      <c r="AV354" s="232">
        <f>Прогноз!U221</f>
        <v>0</v>
      </c>
      <c r="AW354" s="232">
        <f>Прогноз!U303</f>
        <v>0</v>
      </c>
      <c r="AX354" s="232">
        <f>Прогноз!U385</f>
        <v>0</v>
      </c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</row>
    <row r="355" spans="1:60" ht="11.4" x14ac:dyDescent="0.2">
      <c r="A355" s="123" t="s">
        <v>109</v>
      </c>
      <c r="B355" s="252">
        <v>47</v>
      </c>
      <c r="C355" s="63" t="s">
        <v>53</v>
      </c>
      <c r="D355" s="232">
        <f t="shared" si="113"/>
        <v>0</v>
      </c>
      <c r="E355" s="232">
        <f t="shared" si="114"/>
        <v>0</v>
      </c>
      <c r="F355" s="232">
        <f t="shared" si="115"/>
        <v>0</v>
      </c>
      <c r="G355" s="232">
        <f t="shared" si="116"/>
        <v>0</v>
      </c>
      <c r="H355" s="232">
        <f t="shared" si="117"/>
        <v>0</v>
      </c>
      <c r="I355" s="63" t="s">
        <v>25</v>
      </c>
      <c r="J355" s="234">
        <f t="shared" si="107"/>
        <v>0</v>
      </c>
      <c r="K355" s="234" t="e">
        <f t="shared" si="123"/>
        <v>#DIV/0!</v>
      </c>
      <c r="L355" s="138">
        <f t="shared" si="118"/>
        <v>0</v>
      </c>
      <c r="M355" s="138">
        <f t="shared" si="119"/>
        <v>0</v>
      </c>
      <c r="N355" s="138">
        <f t="shared" si="120"/>
        <v>0</v>
      </c>
      <c r="O355" s="138">
        <f t="shared" si="121"/>
        <v>0</v>
      </c>
      <c r="P355" s="138">
        <f t="shared" si="122"/>
        <v>0</v>
      </c>
      <c r="Q355" s="236" t="e">
        <f t="shared" si="101"/>
        <v>#DIV/0!</v>
      </c>
      <c r="R355" s="79"/>
      <c r="S355" s="232" t="e">
        <f>Заявки!F137</f>
        <v>#DIV/0!</v>
      </c>
      <c r="T355" s="232">
        <f t="shared" si="124"/>
        <v>0</v>
      </c>
      <c r="U355" s="79"/>
      <c r="V355" s="79"/>
      <c r="W355" s="79"/>
      <c r="X355" s="79"/>
      <c r="Y355" s="79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232">
        <f>Прогноз!U58</f>
        <v>0</v>
      </c>
      <c r="AU355" s="232">
        <f>Прогноз!U140</f>
        <v>0</v>
      </c>
      <c r="AV355" s="232">
        <f>Прогноз!U222</f>
        <v>0</v>
      </c>
      <c r="AW355" s="232">
        <f>Прогноз!U304</f>
        <v>0</v>
      </c>
      <c r="AX355" s="232">
        <f>Прогноз!U386</f>
        <v>0</v>
      </c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</row>
    <row r="356" spans="1:60" ht="11.4" x14ac:dyDescent="0.2">
      <c r="A356" s="123" t="s">
        <v>109</v>
      </c>
      <c r="B356" s="252">
        <v>48</v>
      </c>
      <c r="C356" s="63" t="s">
        <v>53</v>
      </c>
      <c r="D356" s="232">
        <f t="shared" si="113"/>
        <v>0</v>
      </c>
      <c r="E356" s="232">
        <f t="shared" si="114"/>
        <v>0</v>
      </c>
      <c r="F356" s="232">
        <f t="shared" si="115"/>
        <v>0</v>
      </c>
      <c r="G356" s="232">
        <f t="shared" si="116"/>
        <v>0</v>
      </c>
      <c r="H356" s="232">
        <f t="shared" si="117"/>
        <v>0</v>
      </c>
      <c r="I356" s="63" t="s">
        <v>25</v>
      </c>
      <c r="J356" s="234">
        <f t="shared" si="107"/>
        <v>0</v>
      </c>
      <c r="K356" s="234" t="e">
        <f t="shared" si="123"/>
        <v>#DIV/0!</v>
      </c>
      <c r="L356" s="138">
        <f t="shared" si="118"/>
        <v>0</v>
      </c>
      <c r="M356" s="138">
        <f t="shared" si="119"/>
        <v>0</v>
      </c>
      <c r="N356" s="138">
        <f t="shared" si="120"/>
        <v>0</v>
      </c>
      <c r="O356" s="138">
        <f t="shared" si="121"/>
        <v>0</v>
      </c>
      <c r="P356" s="138">
        <f t="shared" si="122"/>
        <v>0</v>
      </c>
      <c r="Q356" s="236" t="e">
        <f t="shared" si="101"/>
        <v>#DIV/0!</v>
      </c>
      <c r="R356" s="79"/>
      <c r="S356" s="232" t="e">
        <f>Заявки!F138</f>
        <v>#DIV/0!</v>
      </c>
      <c r="T356" s="232">
        <f t="shared" si="124"/>
        <v>0</v>
      </c>
      <c r="U356" s="79"/>
      <c r="V356" s="79"/>
      <c r="W356" s="79"/>
      <c r="X356" s="79"/>
      <c r="Y356" s="79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232">
        <f>Прогноз!U59</f>
        <v>0</v>
      </c>
      <c r="AU356" s="232">
        <f>Прогноз!U141</f>
        <v>0</v>
      </c>
      <c r="AV356" s="232">
        <f>Прогноз!U223</f>
        <v>0</v>
      </c>
      <c r="AW356" s="232">
        <f>Прогноз!U305</f>
        <v>0</v>
      </c>
      <c r="AX356" s="232">
        <f>Прогноз!U387</f>
        <v>0</v>
      </c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</row>
    <row r="357" spans="1:60" ht="11.4" x14ac:dyDescent="0.2">
      <c r="A357" s="246" t="s">
        <v>109</v>
      </c>
      <c r="B357" s="255">
        <v>49</v>
      </c>
      <c r="C357" s="4" t="s">
        <v>54</v>
      </c>
      <c r="D357" s="233">
        <f t="shared" si="113"/>
        <v>0</v>
      </c>
      <c r="E357" s="233">
        <f t="shared" si="114"/>
        <v>0</v>
      </c>
      <c r="F357" s="233">
        <f t="shared" si="115"/>
        <v>0</v>
      </c>
      <c r="G357" s="233">
        <f t="shared" si="116"/>
        <v>0</v>
      </c>
      <c r="H357" s="233">
        <f t="shared" si="117"/>
        <v>0</v>
      </c>
      <c r="I357" s="143" t="s">
        <v>25</v>
      </c>
      <c r="J357" s="235">
        <f t="shared" si="107"/>
        <v>0</v>
      </c>
      <c r="K357" s="235" t="e">
        <f t="shared" si="123"/>
        <v>#DIV/0!</v>
      </c>
      <c r="L357" s="143">
        <f t="shared" si="118"/>
        <v>0</v>
      </c>
      <c r="M357" s="143">
        <f t="shared" si="119"/>
        <v>0</v>
      </c>
      <c r="N357" s="143">
        <f t="shared" si="120"/>
        <v>0</v>
      </c>
      <c r="O357" s="143">
        <f t="shared" si="121"/>
        <v>0</v>
      </c>
      <c r="P357" s="143">
        <f t="shared" si="122"/>
        <v>0</v>
      </c>
      <c r="Q357" s="237" t="e">
        <f t="shared" si="101"/>
        <v>#DIV/0!</v>
      </c>
      <c r="R357" s="80"/>
      <c r="S357" s="233" t="e">
        <f>Заявки!F139</f>
        <v>#DIV/0!</v>
      </c>
      <c r="T357" s="233">
        <f t="shared" si="124"/>
        <v>0</v>
      </c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233">
        <f>Прогноз!U60</f>
        <v>0</v>
      </c>
      <c r="AU357" s="233">
        <f>Прогноз!U142</f>
        <v>0</v>
      </c>
      <c r="AV357" s="233">
        <f>Прогноз!U224</f>
        <v>0</v>
      </c>
      <c r="AW357" s="233">
        <f>Прогноз!U306</f>
        <v>0</v>
      </c>
      <c r="AX357" s="233">
        <f>Прогноз!U388</f>
        <v>0</v>
      </c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</row>
    <row r="358" spans="1:60" ht="11.4" x14ac:dyDescent="0.2">
      <c r="A358" s="123" t="s">
        <v>109</v>
      </c>
      <c r="B358" s="252">
        <v>50</v>
      </c>
      <c r="C358" s="63" t="s">
        <v>53</v>
      </c>
      <c r="D358" s="232">
        <f t="shared" si="113"/>
        <v>0</v>
      </c>
      <c r="E358" s="232">
        <f t="shared" si="114"/>
        <v>0</v>
      </c>
      <c r="F358" s="232">
        <f t="shared" si="115"/>
        <v>0</v>
      </c>
      <c r="G358" s="232">
        <f t="shared" si="116"/>
        <v>0</v>
      </c>
      <c r="H358" s="232">
        <f t="shared" si="117"/>
        <v>0</v>
      </c>
      <c r="I358" s="63" t="s">
        <v>25</v>
      </c>
      <c r="J358" s="234">
        <f t="shared" si="107"/>
        <v>0</v>
      </c>
      <c r="K358" s="234" t="e">
        <f t="shared" si="123"/>
        <v>#DIV/0!</v>
      </c>
      <c r="L358" s="138">
        <f t="shared" si="118"/>
        <v>0</v>
      </c>
      <c r="M358" s="138">
        <f t="shared" si="119"/>
        <v>0</v>
      </c>
      <c r="N358" s="138">
        <f t="shared" si="120"/>
        <v>0</v>
      </c>
      <c r="O358" s="138">
        <f t="shared" si="121"/>
        <v>0</v>
      </c>
      <c r="P358" s="138">
        <f t="shared" si="122"/>
        <v>0</v>
      </c>
      <c r="Q358" s="236" t="e">
        <f t="shared" si="101"/>
        <v>#DIV/0!</v>
      </c>
      <c r="R358" s="79"/>
      <c r="S358" s="232" t="e">
        <f>Заявки!F140</f>
        <v>#DIV/0!</v>
      </c>
      <c r="T358" s="232">
        <f t="shared" si="124"/>
        <v>0</v>
      </c>
      <c r="U358" s="79"/>
      <c r="V358" s="79"/>
      <c r="W358" s="79"/>
      <c r="X358" s="79"/>
      <c r="Y358" s="79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232">
        <f>Прогноз!U61</f>
        <v>0</v>
      </c>
      <c r="AU358" s="232">
        <f>Прогноз!U143</f>
        <v>0</v>
      </c>
      <c r="AV358" s="232">
        <f>Прогноз!U225</f>
        <v>0</v>
      </c>
      <c r="AW358" s="232">
        <f>Прогноз!U307</f>
        <v>0</v>
      </c>
      <c r="AX358" s="232">
        <f>Прогноз!U389</f>
        <v>0</v>
      </c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</row>
    <row r="359" spans="1:60" ht="11.4" x14ac:dyDescent="0.2">
      <c r="A359" s="123" t="s">
        <v>109</v>
      </c>
      <c r="B359" s="252">
        <v>51</v>
      </c>
      <c r="C359" s="63" t="s">
        <v>53</v>
      </c>
      <c r="D359" s="232">
        <f t="shared" si="113"/>
        <v>0</v>
      </c>
      <c r="E359" s="232">
        <f t="shared" si="114"/>
        <v>0</v>
      </c>
      <c r="F359" s="232">
        <f t="shared" si="115"/>
        <v>0</v>
      </c>
      <c r="G359" s="232">
        <f t="shared" si="116"/>
        <v>0</v>
      </c>
      <c r="H359" s="232">
        <f t="shared" si="117"/>
        <v>0</v>
      </c>
      <c r="I359" s="63" t="s">
        <v>25</v>
      </c>
      <c r="J359" s="234">
        <f t="shared" si="107"/>
        <v>0</v>
      </c>
      <c r="K359" s="234" t="e">
        <f t="shared" si="123"/>
        <v>#DIV/0!</v>
      </c>
      <c r="L359" s="138">
        <f t="shared" si="118"/>
        <v>0</v>
      </c>
      <c r="M359" s="138">
        <f t="shared" si="119"/>
        <v>0</v>
      </c>
      <c r="N359" s="138">
        <f t="shared" si="120"/>
        <v>0</v>
      </c>
      <c r="O359" s="138">
        <f t="shared" si="121"/>
        <v>0</v>
      </c>
      <c r="P359" s="138">
        <f t="shared" si="122"/>
        <v>0</v>
      </c>
      <c r="Q359" s="236" t="e">
        <f t="shared" si="101"/>
        <v>#DIV/0!</v>
      </c>
      <c r="R359" s="79"/>
      <c r="S359" s="232" t="e">
        <f>Заявки!F141</f>
        <v>#DIV/0!</v>
      </c>
      <c r="T359" s="232">
        <f t="shared" si="124"/>
        <v>0</v>
      </c>
      <c r="U359" s="79"/>
      <c r="V359" s="79"/>
      <c r="W359" s="79"/>
      <c r="X359" s="79"/>
      <c r="Y359" s="79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232">
        <f>Прогноз!U62</f>
        <v>0</v>
      </c>
      <c r="AU359" s="232">
        <f>Прогноз!U144</f>
        <v>0</v>
      </c>
      <c r="AV359" s="232">
        <f>Прогноз!U226</f>
        <v>0</v>
      </c>
      <c r="AW359" s="232">
        <f>Прогноз!U308</f>
        <v>0</v>
      </c>
      <c r="AX359" s="232">
        <f>Прогноз!U390</f>
        <v>0</v>
      </c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</row>
    <row r="360" spans="1:60" ht="11.4" x14ac:dyDescent="0.2">
      <c r="A360" s="123" t="s">
        <v>109</v>
      </c>
      <c r="B360" s="254">
        <v>52</v>
      </c>
      <c r="C360" s="63" t="s">
        <v>53</v>
      </c>
      <c r="D360" s="232">
        <f t="shared" si="113"/>
        <v>0</v>
      </c>
      <c r="E360" s="232">
        <f t="shared" si="114"/>
        <v>0</v>
      </c>
      <c r="F360" s="232">
        <f t="shared" si="115"/>
        <v>0</v>
      </c>
      <c r="G360" s="232">
        <f t="shared" si="116"/>
        <v>0</v>
      </c>
      <c r="H360" s="232">
        <f t="shared" si="117"/>
        <v>0</v>
      </c>
      <c r="I360" s="63" t="s">
        <v>25</v>
      </c>
      <c r="J360" s="234">
        <f t="shared" si="107"/>
        <v>0</v>
      </c>
      <c r="K360" s="234" t="e">
        <f t="shared" si="123"/>
        <v>#DIV/0!</v>
      </c>
      <c r="L360" s="138">
        <f t="shared" si="118"/>
        <v>0</v>
      </c>
      <c r="M360" s="138">
        <f t="shared" si="119"/>
        <v>0</v>
      </c>
      <c r="N360" s="138">
        <f t="shared" si="120"/>
        <v>0</v>
      </c>
      <c r="O360" s="138">
        <f t="shared" si="121"/>
        <v>0</v>
      </c>
      <c r="P360" s="138">
        <f t="shared" si="122"/>
        <v>0</v>
      </c>
      <c r="Q360" s="236" t="e">
        <f t="shared" si="101"/>
        <v>#DIV/0!</v>
      </c>
      <c r="R360" s="79"/>
      <c r="S360" s="232" t="e">
        <f>Заявки!F142</f>
        <v>#DIV/0!</v>
      </c>
      <c r="T360" s="232">
        <f t="shared" si="124"/>
        <v>0</v>
      </c>
      <c r="U360" s="79"/>
      <c r="V360" s="79"/>
      <c r="W360" s="79"/>
      <c r="X360" s="79"/>
      <c r="Y360" s="79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232">
        <f>Прогноз!U63</f>
        <v>0</v>
      </c>
      <c r="AU360" s="232">
        <f>Прогноз!U145</f>
        <v>0</v>
      </c>
      <c r="AV360" s="232">
        <f>Прогноз!U227</f>
        <v>0</v>
      </c>
      <c r="AW360" s="232">
        <f>Прогноз!U309</f>
        <v>0</v>
      </c>
      <c r="AX360" s="232">
        <f>Прогноз!U391</f>
        <v>0</v>
      </c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</row>
    <row r="361" spans="1:60" ht="11.4" x14ac:dyDescent="0.2">
      <c r="A361" s="123" t="s">
        <v>109</v>
      </c>
      <c r="B361" s="254">
        <v>53</v>
      </c>
      <c r="C361" s="63" t="s">
        <v>53</v>
      </c>
      <c r="D361" s="232">
        <f t="shared" si="113"/>
        <v>0</v>
      </c>
      <c r="E361" s="232">
        <f t="shared" si="114"/>
        <v>0</v>
      </c>
      <c r="F361" s="232">
        <f t="shared" si="115"/>
        <v>0</v>
      </c>
      <c r="G361" s="232">
        <f t="shared" si="116"/>
        <v>0</v>
      </c>
      <c r="H361" s="232">
        <f t="shared" si="117"/>
        <v>0</v>
      </c>
      <c r="I361" s="63" t="s">
        <v>25</v>
      </c>
      <c r="J361" s="234">
        <f t="shared" si="107"/>
        <v>0</v>
      </c>
      <c r="K361" s="234" t="e">
        <f t="shared" si="123"/>
        <v>#DIV/0!</v>
      </c>
      <c r="L361" s="138">
        <f t="shared" si="118"/>
        <v>0</v>
      </c>
      <c r="M361" s="138">
        <f t="shared" si="119"/>
        <v>0</v>
      </c>
      <c r="N361" s="138">
        <f t="shared" si="120"/>
        <v>0</v>
      </c>
      <c r="O361" s="138">
        <f t="shared" si="121"/>
        <v>0</v>
      </c>
      <c r="P361" s="138">
        <f t="shared" si="122"/>
        <v>0</v>
      </c>
      <c r="Q361" s="236" t="e">
        <f t="shared" si="101"/>
        <v>#DIV/0!</v>
      </c>
      <c r="R361" s="79"/>
      <c r="S361" s="232" t="e">
        <f>Заявки!F143</f>
        <v>#DIV/0!</v>
      </c>
      <c r="T361" s="232">
        <f t="shared" si="124"/>
        <v>0</v>
      </c>
      <c r="U361" s="79"/>
      <c r="V361" s="79"/>
      <c r="W361" s="79"/>
      <c r="X361" s="79"/>
      <c r="Y361" s="79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232">
        <f>Прогноз!U64</f>
        <v>0</v>
      </c>
      <c r="AU361" s="232">
        <f>Прогноз!U146</f>
        <v>0</v>
      </c>
      <c r="AV361" s="232">
        <f>Прогноз!U228</f>
        <v>0</v>
      </c>
      <c r="AW361" s="232">
        <f>Прогноз!U310</f>
        <v>0</v>
      </c>
      <c r="AX361" s="232">
        <f>Прогноз!U392</f>
        <v>0</v>
      </c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</row>
    <row r="362" spans="1:60" ht="11.4" x14ac:dyDescent="0.2">
      <c r="A362" s="123" t="s">
        <v>109</v>
      </c>
      <c r="B362" s="256">
        <v>54</v>
      </c>
      <c r="C362" s="63" t="s">
        <v>53</v>
      </c>
      <c r="D362" s="232">
        <f t="shared" si="113"/>
        <v>0</v>
      </c>
      <c r="E362" s="232">
        <f t="shared" si="114"/>
        <v>0</v>
      </c>
      <c r="F362" s="232">
        <f t="shared" si="115"/>
        <v>0</v>
      </c>
      <c r="G362" s="232">
        <f t="shared" si="116"/>
        <v>0</v>
      </c>
      <c r="H362" s="232">
        <f t="shared" si="117"/>
        <v>0</v>
      </c>
      <c r="I362" s="63" t="s">
        <v>25</v>
      </c>
      <c r="J362" s="234">
        <f t="shared" si="107"/>
        <v>0</v>
      </c>
      <c r="K362" s="234" t="e">
        <f t="shared" si="123"/>
        <v>#DIV/0!</v>
      </c>
      <c r="L362" s="138">
        <f t="shared" si="118"/>
        <v>0</v>
      </c>
      <c r="M362" s="138">
        <f t="shared" si="119"/>
        <v>0</v>
      </c>
      <c r="N362" s="138">
        <f t="shared" si="120"/>
        <v>0</v>
      </c>
      <c r="O362" s="138">
        <f t="shared" si="121"/>
        <v>0</v>
      </c>
      <c r="P362" s="138">
        <f t="shared" si="122"/>
        <v>0</v>
      </c>
      <c r="Q362" s="236" t="e">
        <f t="shared" si="101"/>
        <v>#DIV/0!</v>
      </c>
      <c r="R362" s="79"/>
      <c r="S362" s="232" t="e">
        <f>Заявки!F144</f>
        <v>#DIV/0!</v>
      </c>
      <c r="T362" s="232">
        <f t="shared" si="124"/>
        <v>0</v>
      </c>
      <c r="U362" s="79"/>
      <c r="V362" s="79"/>
      <c r="W362" s="79"/>
      <c r="X362" s="79"/>
      <c r="Y362" s="79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232">
        <f>Прогноз!U65</f>
        <v>0</v>
      </c>
      <c r="AU362" s="232">
        <f>Прогноз!U147</f>
        <v>0</v>
      </c>
      <c r="AV362" s="232">
        <f>Прогноз!U229</f>
        <v>0</v>
      </c>
      <c r="AW362" s="232">
        <f>Прогноз!U311</f>
        <v>0</v>
      </c>
      <c r="AX362" s="232">
        <f>Прогноз!U393</f>
        <v>0</v>
      </c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</row>
    <row r="363" spans="1:60" ht="11.4" x14ac:dyDescent="0.2">
      <c r="A363" s="123" t="s">
        <v>109</v>
      </c>
      <c r="B363" s="254">
        <v>55</v>
      </c>
      <c r="C363" s="63" t="s">
        <v>53</v>
      </c>
      <c r="D363" s="232">
        <f t="shared" si="113"/>
        <v>0</v>
      </c>
      <c r="E363" s="232">
        <f t="shared" si="114"/>
        <v>0</v>
      </c>
      <c r="F363" s="232">
        <f t="shared" si="115"/>
        <v>0</v>
      </c>
      <c r="G363" s="232">
        <f t="shared" si="116"/>
        <v>0</v>
      </c>
      <c r="H363" s="232">
        <f t="shared" si="117"/>
        <v>0</v>
      </c>
      <c r="I363" s="63" t="s">
        <v>25</v>
      </c>
      <c r="J363" s="234">
        <f t="shared" si="107"/>
        <v>0</v>
      </c>
      <c r="K363" s="234" t="e">
        <f t="shared" si="123"/>
        <v>#DIV/0!</v>
      </c>
      <c r="L363" s="138">
        <f t="shared" si="118"/>
        <v>0</v>
      </c>
      <c r="M363" s="138">
        <f t="shared" si="119"/>
        <v>0</v>
      </c>
      <c r="N363" s="138">
        <f t="shared" si="120"/>
        <v>0</v>
      </c>
      <c r="O363" s="138">
        <f t="shared" si="121"/>
        <v>0</v>
      </c>
      <c r="P363" s="138">
        <f t="shared" si="122"/>
        <v>0</v>
      </c>
      <c r="Q363" s="236" t="e">
        <f t="shared" si="101"/>
        <v>#DIV/0!</v>
      </c>
      <c r="R363" s="79"/>
      <c r="S363" s="232" t="e">
        <f>Заявки!F145</f>
        <v>#DIV/0!</v>
      </c>
      <c r="T363" s="232">
        <f t="shared" si="124"/>
        <v>0</v>
      </c>
      <c r="U363" s="79"/>
      <c r="V363" s="79"/>
      <c r="W363" s="79"/>
      <c r="X363" s="79"/>
      <c r="Y363" s="79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232">
        <f>Прогноз!U66</f>
        <v>0</v>
      </c>
      <c r="AU363" s="232">
        <f>Прогноз!U148</f>
        <v>0</v>
      </c>
      <c r="AV363" s="232">
        <f>Прогноз!U230</f>
        <v>0</v>
      </c>
      <c r="AW363" s="232">
        <f>Прогноз!U312</f>
        <v>0</v>
      </c>
      <c r="AX363" s="232">
        <f>Прогноз!U394</f>
        <v>0</v>
      </c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</row>
    <row r="364" spans="1:60" ht="11.4" x14ac:dyDescent="0.2">
      <c r="A364" s="123" t="s">
        <v>109</v>
      </c>
      <c r="B364" s="254">
        <v>56</v>
      </c>
      <c r="C364" s="63" t="s">
        <v>53</v>
      </c>
      <c r="D364" s="232">
        <f t="shared" si="113"/>
        <v>0</v>
      </c>
      <c r="E364" s="232">
        <f t="shared" si="114"/>
        <v>0</v>
      </c>
      <c r="F364" s="232">
        <f t="shared" si="115"/>
        <v>0</v>
      </c>
      <c r="G364" s="232">
        <f t="shared" si="116"/>
        <v>0</v>
      </c>
      <c r="H364" s="232">
        <f t="shared" si="117"/>
        <v>0</v>
      </c>
      <c r="I364" s="63" t="s">
        <v>25</v>
      </c>
      <c r="J364" s="234">
        <f t="shared" si="107"/>
        <v>0</v>
      </c>
      <c r="K364" s="234" t="e">
        <f t="shared" si="123"/>
        <v>#DIV/0!</v>
      </c>
      <c r="L364" s="138">
        <f t="shared" si="118"/>
        <v>0</v>
      </c>
      <c r="M364" s="138">
        <f t="shared" si="119"/>
        <v>0</v>
      </c>
      <c r="N364" s="138">
        <f t="shared" si="120"/>
        <v>0</v>
      </c>
      <c r="O364" s="138">
        <f t="shared" si="121"/>
        <v>0</v>
      </c>
      <c r="P364" s="138">
        <f t="shared" si="122"/>
        <v>0</v>
      </c>
      <c r="Q364" s="236" t="e">
        <f t="shared" si="101"/>
        <v>#DIV/0!</v>
      </c>
      <c r="R364" s="79"/>
      <c r="S364" s="232" t="e">
        <f>Заявки!F146</f>
        <v>#DIV/0!</v>
      </c>
      <c r="T364" s="232">
        <f t="shared" si="124"/>
        <v>0</v>
      </c>
      <c r="U364" s="79"/>
      <c r="V364" s="79"/>
      <c r="W364" s="79"/>
      <c r="X364" s="79"/>
      <c r="Y364" s="79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232">
        <f>Прогноз!U67</f>
        <v>0</v>
      </c>
      <c r="AU364" s="232">
        <f>Прогноз!U149</f>
        <v>0</v>
      </c>
      <c r="AV364" s="232">
        <f>Прогноз!U231</f>
        <v>0</v>
      </c>
      <c r="AW364" s="232">
        <f>Прогноз!U313</f>
        <v>0</v>
      </c>
      <c r="AX364" s="232">
        <f>Прогноз!U395</f>
        <v>0</v>
      </c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</row>
    <row r="365" spans="1:60" ht="11.4" x14ac:dyDescent="0.2">
      <c r="A365" s="123" t="s">
        <v>109</v>
      </c>
      <c r="B365" s="254">
        <v>57</v>
      </c>
      <c r="C365" s="63" t="s">
        <v>53</v>
      </c>
      <c r="D365" s="232">
        <f t="shared" si="113"/>
        <v>0</v>
      </c>
      <c r="E365" s="232">
        <f t="shared" si="114"/>
        <v>0</v>
      </c>
      <c r="F365" s="232">
        <f t="shared" si="115"/>
        <v>0</v>
      </c>
      <c r="G365" s="232">
        <f t="shared" si="116"/>
        <v>0</v>
      </c>
      <c r="H365" s="232">
        <f t="shared" si="117"/>
        <v>0</v>
      </c>
      <c r="I365" s="63" t="s">
        <v>25</v>
      </c>
      <c r="J365" s="234">
        <f t="shared" si="107"/>
        <v>0</v>
      </c>
      <c r="K365" s="234" t="e">
        <f t="shared" si="123"/>
        <v>#DIV/0!</v>
      </c>
      <c r="L365" s="138">
        <f t="shared" si="118"/>
        <v>0</v>
      </c>
      <c r="M365" s="138">
        <f t="shared" si="119"/>
        <v>0</v>
      </c>
      <c r="N365" s="138">
        <f t="shared" si="120"/>
        <v>0</v>
      </c>
      <c r="O365" s="138">
        <f t="shared" si="121"/>
        <v>0</v>
      </c>
      <c r="P365" s="138">
        <f t="shared" si="122"/>
        <v>0</v>
      </c>
      <c r="Q365" s="236" t="e">
        <f t="shared" si="101"/>
        <v>#DIV/0!</v>
      </c>
      <c r="R365" s="79"/>
      <c r="S365" s="232" t="e">
        <f>Заявки!F147</f>
        <v>#DIV/0!</v>
      </c>
      <c r="T365" s="232">
        <f t="shared" si="124"/>
        <v>0</v>
      </c>
      <c r="U365" s="79"/>
      <c r="V365" s="79"/>
      <c r="W365" s="79"/>
      <c r="X365" s="79"/>
      <c r="Y365" s="79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232">
        <f>Прогноз!U68</f>
        <v>0</v>
      </c>
      <c r="AU365" s="232">
        <f>Прогноз!U150</f>
        <v>0</v>
      </c>
      <c r="AV365" s="232">
        <f>Прогноз!U232</f>
        <v>0</v>
      </c>
      <c r="AW365" s="232">
        <f>Прогноз!U314</f>
        <v>0</v>
      </c>
      <c r="AX365" s="232">
        <f>Прогноз!U396</f>
        <v>0</v>
      </c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</row>
    <row r="366" spans="1:60" ht="11.4" x14ac:dyDescent="0.2">
      <c r="A366" s="123" t="s">
        <v>109</v>
      </c>
      <c r="B366" s="254">
        <v>58</v>
      </c>
      <c r="C366" s="63" t="s">
        <v>53</v>
      </c>
      <c r="D366" s="232">
        <f t="shared" si="113"/>
        <v>0</v>
      </c>
      <c r="E366" s="232">
        <f t="shared" si="114"/>
        <v>0</v>
      </c>
      <c r="F366" s="232">
        <f t="shared" si="115"/>
        <v>0</v>
      </c>
      <c r="G366" s="232">
        <f t="shared" si="116"/>
        <v>0</v>
      </c>
      <c r="H366" s="232">
        <f t="shared" si="117"/>
        <v>0</v>
      </c>
      <c r="I366" s="63" t="s">
        <v>25</v>
      </c>
      <c r="J366" s="234">
        <f t="shared" si="107"/>
        <v>0</v>
      </c>
      <c r="K366" s="234" t="e">
        <f t="shared" si="123"/>
        <v>#DIV/0!</v>
      </c>
      <c r="L366" s="138">
        <f t="shared" si="118"/>
        <v>0</v>
      </c>
      <c r="M366" s="138">
        <f t="shared" si="119"/>
        <v>0</v>
      </c>
      <c r="N366" s="138">
        <f t="shared" si="120"/>
        <v>0</v>
      </c>
      <c r="O366" s="138">
        <f t="shared" si="121"/>
        <v>0</v>
      </c>
      <c r="P366" s="138">
        <f t="shared" si="122"/>
        <v>0</v>
      </c>
      <c r="Q366" s="236" t="e">
        <f t="shared" si="101"/>
        <v>#DIV/0!</v>
      </c>
      <c r="R366" s="79"/>
      <c r="S366" s="232" t="e">
        <f>Заявки!F148</f>
        <v>#DIV/0!</v>
      </c>
      <c r="T366" s="232">
        <f t="shared" si="124"/>
        <v>0</v>
      </c>
      <c r="U366" s="79"/>
      <c r="V366" s="79"/>
      <c r="W366" s="79"/>
      <c r="X366" s="79"/>
      <c r="Y366" s="79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232">
        <f>Прогноз!U69</f>
        <v>0</v>
      </c>
      <c r="AU366" s="232">
        <f>Прогноз!U151</f>
        <v>0</v>
      </c>
      <c r="AV366" s="232">
        <f>Прогноз!U233</f>
        <v>0</v>
      </c>
      <c r="AW366" s="232">
        <f>Прогноз!U315</f>
        <v>0</v>
      </c>
      <c r="AX366" s="232">
        <f>Прогноз!U397</f>
        <v>0</v>
      </c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</row>
    <row r="367" spans="1:60" ht="11.4" x14ac:dyDescent="0.2">
      <c r="A367" s="123" t="s">
        <v>109</v>
      </c>
      <c r="B367" s="254">
        <v>59</v>
      </c>
      <c r="C367" s="63" t="s">
        <v>53</v>
      </c>
      <c r="D367" s="232">
        <f t="shared" si="113"/>
        <v>0</v>
      </c>
      <c r="E367" s="232">
        <f t="shared" si="114"/>
        <v>0</v>
      </c>
      <c r="F367" s="232">
        <f t="shared" si="115"/>
        <v>0</v>
      </c>
      <c r="G367" s="232">
        <f t="shared" si="116"/>
        <v>0</v>
      </c>
      <c r="H367" s="232">
        <f t="shared" si="117"/>
        <v>0</v>
      </c>
      <c r="I367" s="63" t="s">
        <v>25</v>
      </c>
      <c r="J367" s="234">
        <f t="shared" si="107"/>
        <v>0</v>
      </c>
      <c r="K367" s="234" t="e">
        <f t="shared" si="123"/>
        <v>#DIV/0!</v>
      </c>
      <c r="L367" s="138">
        <f t="shared" si="118"/>
        <v>0</v>
      </c>
      <c r="M367" s="138">
        <f t="shared" si="119"/>
        <v>0</v>
      </c>
      <c r="N367" s="138">
        <f t="shared" si="120"/>
        <v>0</v>
      </c>
      <c r="O367" s="138">
        <f t="shared" si="121"/>
        <v>0</v>
      </c>
      <c r="P367" s="138">
        <f t="shared" si="122"/>
        <v>0</v>
      </c>
      <c r="Q367" s="236" t="e">
        <f t="shared" si="101"/>
        <v>#DIV/0!</v>
      </c>
      <c r="R367" s="79"/>
      <c r="S367" s="232" t="e">
        <f>Заявки!F149</f>
        <v>#DIV/0!</v>
      </c>
      <c r="T367" s="232">
        <f t="shared" si="124"/>
        <v>0</v>
      </c>
      <c r="U367" s="79"/>
      <c r="V367" s="79"/>
      <c r="W367" s="79"/>
      <c r="X367" s="79"/>
      <c r="Y367" s="79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232">
        <f>Прогноз!U70</f>
        <v>0</v>
      </c>
      <c r="AU367" s="232">
        <f>Прогноз!U152</f>
        <v>0</v>
      </c>
      <c r="AV367" s="232">
        <f>Прогноз!U234</f>
        <v>0</v>
      </c>
      <c r="AW367" s="232">
        <f>Прогноз!U316</f>
        <v>0</v>
      </c>
      <c r="AX367" s="232">
        <f>Прогноз!U398</f>
        <v>0</v>
      </c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</row>
    <row r="368" spans="1:60" ht="11.4" x14ac:dyDescent="0.2">
      <c r="A368" s="246" t="s">
        <v>109</v>
      </c>
      <c r="B368" s="257">
        <v>60</v>
      </c>
      <c r="C368" s="63" t="s">
        <v>54</v>
      </c>
      <c r="D368" s="233">
        <f t="shared" si="113"/>
        <v>0</v>
      </c>
      <c r="E368" s="233">
        <f t="shared" si="114"/>
        <v>0</v>
      </c>
      <c r="F368" s="233">
        <f t="shared" si="115"/>
        <v>0</v>
      </c>
      <c r="G368" s="233">
        <f t="shared" si="116"/>
        <v>0</v>
      </c>
      <c r="H368" s="233">
        <f t="shared" si="117"/>
        <v>0</v>
      </c>
      <c r="I368" s="143" t="s">
        <v>25</v>
      </c>
      <c r="J368" s="235">
        <f t="shared" si="107"/>
        <v>0</v>
      </c>
      <c r="K368" s="235" t="e">
        <f t="shared" si="123"/>
        <v>#DIV/0!</v>
      </c>
      <c r="L368" s="143">
        <f t="shared" si="118"/>
        <v>0</v>
      </c>
      <c r="M368" s="143">
        <f t="shared" si="119"/>
        <v>0</v>
      </c>
      <c r="N368" s="143">
        <f t="shared" si="120"/>
        <v>0</v>
      </c>
      <c r="O368" s="143">
        <f t="shared" si="121"/>
        <v>0</v>
      </c>
      <c r="P368" s="143">
        <f t="shared" si="122"/>
        <v>0</v>
      </c>
      <c r="Q368" s="237" t="e">
        <f t="shared" ref="Q368:Q428" si="125">R368+S368</f>
        <v>#DIV/0!</v>
      </c>
      <c r="R368" s="80"/>
      <c r="S368" s="233" t="e">
        <f>Заявки!F150</f>
        <v>#DIV/0!</v>
      </c>
      <c r="T368" s="233">
        <f t="shared" si="124"/>
        <v>0</v>
      </c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233">
        <f>Прогноз!U71</f>
        <v>0</v>
      </c>
      <c r="AU368" s="233">
        <f>Прогноз!U153</f>
        <v>0</v>
      </c>
      <c r="AV368" s="233">
        <f>Прогноз!U235</f>
        <v>0</v>
      </c>
      <c r="AW368" s="233">
        <f>Прогноз!U317</f>
        <v>0</v>
      </c>
      <c r="AX368" s="233">
        <f>Прогноз!U399</f>
        <v>0</v>
      </c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</row>
    <row r="369" spans="1:60" ht="11.4" x14ac:dyDescent="0.2">
      <c r="A369" s="123" t="s">
        <v>109</v>
      </c>
      <c r="B369" s="252">
        <v>1</v>
      </c>
      <c r="C369" s="63" t="s">
        <v>53</v>
      </c>
      <c r="D369" s="232">
        <f>AY369-U369</f>
        <v>0</v>
      </c>
      <c r="E369" s="232">
        <f t="shared" ref="E369:H369" si="126">AZ369-V369</f>
        <v>0</v>
      </c>
      <c r="F369" s="232">
        <f t="shared" si="126"/>
        <v>0</v>
      </c>
      <c r="G369" s="232">
        <f t="shared" si="126"/>
        <v>0</v>
      </c>
      <c r="H369" s="232">
        <f t="shared" si="126"/>
        <v>0</v>
      </c>
      <c r="I369" s="63" t="s">
        <v>45</v>
      </c>
      <c r="J369" s="234">
        <f t="shared" ref="J369:J428" si="127">SUMIF(D369:H369,"&gt;0")</f>
        <v>0</v>
      </c>
      <c r="K369" s="234" t="e">
        <f t="shared" si="123"/>
        <v>#DIV/0!</v>
      </c>
      <c r="L369" s="138">
        <f t="shared" ref="L369:L400" si="128">D369</f>
        <v>0</v>
      </c>
      <c r="M369" s="138">
        <f t="shared" ref="M369:M400" si="129">E369</f>
        <v>0</v>
      </c>
      <c r="N369" s="138">
        <f t="shared" ref="N369:N400" si="130">F369</f>
        <v>0</v>
      </c>
      <c r="O369" s="138">
        <f t="shared" ref="O369:O400" si="131">G369</f>
        <v>0</v>
      </c>
      <c r="P369" s="138">
        <f t="shared" ref="P369:P400" si="132">H369</f>
        <v>0</v>
      </c>
      <c r="Q369" s="236" t="e">
        <f t="shared" si="125"/>
        <v>#DIV/0!</v>
      </c>
      <c r="R369" s="232" t="e">
        <f>Заявки!E91</f>
        <v>#DIV/0!</v>
      </c>
      <c r="S369" s="79"/>
      <c r="T369" s="232">
        <f t="shared" si="124"/>
        <v>0</v>
      </c>
      <c r="U369" s="79"/>
      <c r="V369" s="79"/>
      <c r="W369" s="79"/>
      <c r="X369" s="79"/>
      <c r="Y369" s="79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232">
        <f>Прогноз!V12</f>
        <v>0</v>
      </c>
      <c r="AZ369" s="232">
        <f>Прогноз!V94</f>
        <v>0</v>
      </c>
      <c r="BA369" s="232">
        <f>Прогноз!V176</f>
        <v>0</v>
      </c>
      <c r="BB369" s="232">
        <f>Прогноз!V258</f>
        <v>0</v>
      </c>
      <c r="BC369" s="232">
        <f>Прогноз!V340</f>
        <v>0</v>
      </c>
      <c r="BD369" s="75"/>
      <c r="BE369" s="75"/>
      <c r="BF369" s="75"/>
      <c r="BG369" s="75"/>
      <c r="BH369" s="75"/>
    </row>
    <row r="370" spans="1:60" ht="11.4" x14ac:dyDescent="0.2">
      <c r="A370" s="123" t="s">
        <v>109</v>
      </c>
      <c r="B370" s="252">
        <v>2</v>
      </c>
      <c r="C370" s="63" t="s">
        <v>53</v>
      </c>
      <c r="D370" s="232">
        <f t="shared" ref="D370:D428" si="133">AY370-U370</f>
        <v>0</v>
      </c>
      <c r="E370" s="232">
        <f t="shared" ref="E370:E428" si="134">AZ370-V370</f>
        <v>0</v>
      </c>
      <c r="F370" s="232">
        <f t="shared" ref="F370:F428" si="135">BA370-W370</f>
        <v>0</v>
      </c>
      <c r="G370" s="232">
        <f t="shared" ref="G370:G428" si="136">BB370-X370</f>
        <v>0</v>
      </c>
      <c r="H370" s="232">
        <f t="shared" ref="H370:H428" si="137">BC370-Y370</f>
        <v>0</v>
      </c>
      <c r="I370" s="63" t="s">
        <v>45</v>
      </c>
      <c r="J370" s="234">
        <f t="shared" si="127"/>
        <v>0</v>
      </c>
      <c r="K370" s="234" t="e">
        <f t="shared" si="123"/>
        <v>#DIV/0!</v>
      </c>
      <c r="L370" s="138">
        <f t="shared" si="128"/>
        <v>0</v>
      </c>
      <c r="M370" s="138">
        <f t="shared" si="129"/>
        <v>0</v>
      </c>
      <c r="N370" s="138">
        <f t="shared" si="130"/>
        <v>0</v>
      </c>
      <c r="O370" s="138">
        <f t="shared" si="131"/>
        <v>0</v>
      </c>
      <c r="P370" s="138">
        <f t="shared" si="132"/>
        <v>0</v>
      </c>
      <c r="Q370" s="236" t="e">
        <f t="shared" si="125"/>
        <v>#DIV/0!</v>
      </c>
      <c r="R370" s="232" t="e">
        <f>Заявки!E92</f>
        <v>#DIV/0!</v>
      </c>
      <c r="S370" s="79"/>
      <c r="T370" s="232">
        <f t="shared" si="124"/>
        <v>0</v>
      </c>
      <c r="U370" s="79"/>
      <c r="V370" s="79"/>
      <c r="W370" s="79"/>
      <c r="X370" s="79"/>
      <c r="Y370" s="79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232">
        <f>Прогноз!V13</f>
        <v>0</v>
      </c>
      <c r="AZ370" s="232">
        <f>Прогноз!V95</f>
        <v>0</v>
      </c>
      <c r="BA370" s="232">
        <f>Прогноз!V177</f>
        <v>0</v>
      </c>
      <c r="BB370" s="232">
        <f>Прогноз!V259</f>
        <v>0</v>
      </c>
      <c r="BC370" s="232">
        <f>Прогноз!V341</f>
        <v>0</v>
      </c>
      <c r="BD370" s="75"/>
      <c r="BE370" s="75"/>
      <c r="BF370" s="75"/>
      <c r="BG370" s="75"/>
      <c r="BH370" s="75"/>
    </row>
    <row r="371" spans="1:60" ht="11.4" x14ac:dyDescent="0.2">
      <c r="A371" s="123" t="s">
        <v>109</v>
      </c>
      <c r="B371" s="252">
        <v>3</v>
      </c>
      <c r="C371" s="63" t="s">
        <v>53</v>
      </c>
      <c r="D371" s="232">
        <f t="shared" si="133"/>
        <v>0</v>
      </c>
      <c r="E371" s="232">
        <f t="shared" si="134"/>
        <v>0</v>
      </c>
      <c r="F371" s="232">
        <f t="shared" si="135"/>
        <v>0</v>
      </c>
      <c r="G371" s="232">
        <f t="shared" si="136"/>
        <v>0</v>
      </c>
      <c r="H371" s="232">
        <f t="shared" si="137"/>
        <v>0</v>
      </c>
      <c r="I371" s="63" t="s">
        <v>45</v>
      </c>
      <c r="J371" s="234">
        <f t="shared" si="127"/>
        <v>0</v>
      </c>
      <c r="K371" s="234" t="e">
        <f t="shared" si="123"/>
        <v>#DIV/0!</v>
      </c>
      <c r="L371" s="138">
        <f t="shared" si="128"/>
        <v>0</v>
      </c>
      <c r="M371" s="138">
        <f t="shared" si="129"/>
        <v>0</v>
      </c>
      <c r="N371" s="138">
        <f t="shared" si="130"/>
        <v>0</v>
      </c>
      <c r="O371" s="138">
        <f t="shared" si="131"/>
        <v>0</v>
      </c>
      <c r="P371" s="138">
        <f t="shared" si="132"/>
        <v>0</v>
      </c>
      <c r="Q371" s="236" t="e">
        <f t="shared" si="125"/>
        <v>#DIV/0!</v>
      </c>
      <c r="R371" s="232" t="e">
        <f>Заявки!E93</f>
        <v>#DIV/0!</v>
      </c>
      <c r="S371" s="79"/>
      <c r="T371" s="232">
        <f t="shared" si="124"/>
        <v>0</v>
      </c>
      <c r="U371" s="79"/>
      <c r="V371" s="79"/>
      <c r="W371" s="79"/>
      <c r="X371" s="79"/>
      <c r="Y371" s="79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232">
        <f>Прогноз!V14</f>
        <v>0</v>
      </c>
      <c r="AZ371" s="232">
        <f>Прогноз!V96</f>
        <v>0</v>
      </c>
      <c r="BA371" s="232">
        <f>Прогноз!V178</f>
        <v>0</v>
      </c>
      <c r="BB371" s="232">
        <f>Прогноз!V260</f>
        <v>0</v>
      </c>
      <c r="BC371" s="232">
        <f>Прогноз!V342</f>
        <v>0</v>
      </c>
      <c r="BD371" s="75"/>
      <c r="BE371" s="75"/>
      <c r="BF371" s="75"/>
      <c r="BG371" s="75"/>
      <c r="BH371" s="75"/>
    </row>
    <row r="372" spans="1:60" ht="11.4" x14ac:dyDescent="0.2">
      <c r="A372" s="123" t="s">
        <v>109</v>
      </c>
      <c r="B372" s="252">
        <v>4</v>
      </c>
      <c r="C372" s="63" t="s">
        <v>53</v>
      </c>
      <c r="D372" s="232">
        <f t="shared" si="133"/>
        <v>0</v>
      </c>
      <c r="E372" s="232">
        <f t="shared" si="134"/>
        <v>0</v>
      </c>
      <c r="F372" s="232">
        <f t="shared" si="135"/>
        <v>0</v>
      </c>
      <c r="G372" s="232">
        <f t="shared" si="136"/>
        <v>0</v>
      </c>
      <c r="H372" s="232">
        <f t="shared" si="137"/>
        <v>0</v>
      </c>
      <c r="I372" s="63" t="s">
        <v>45</v>
      </c>
      <c r="J372" s="234">
        <f t="shared" si="127"/>
        <v>0</v>
      </c>
      <c r="K372" s="234" t="e">
        <f t="shared" si="123"/>
        <v>#DIV/0!</v>
      </c>
      <c r="L372" s="138">
        <f t="shared" si="128"/>
        <v>0</v>
      </c>
      <c r="M372" s="138">
        <f t="shared" si="129"/>
        <v>0</v>
      </c>
      <c r="N372" s="138">
        <f t="shared" si="130"/>
        <v>0</v>
      </c>
      <c r="O372" s="138">
        <f t="shared" si="131"/>
        <v>0</v>
      </c>
      <c r="P372" s="138">
        <f t="shared" si="132"/>
        <v>0</v>
      </c>
      <c r="Q372" s="236" t="e">
        <f t="shared" si="125"/>
        <v>#DIV/0!</v>
      </c>
      <c r="R372" s="232" t="e">
        <f>Заявки!E94</f>
        <v>#DIV/0!</v>
      </c>
      <c r="S372" s="79"/>
      <c r="T372" s="232">
        <f t="shared" si="124"/>
        <v>0</v>
      </c>
      <c r="U372" s="79"/>
      <c r="V372" s="79"/>
      <c r="W372" s="79"/>
      <c r="X372" s="79"/>
      <c r="Y372" s="79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232">
        <f>Прогноз!V15</f>
        <v>0</v>
      </c>
      <c r="AZ372" s="232">
        <f>Прогноз!V97</f>
        <v>0</v>
      </c>
      <c r="BA372" s="232">
        <f>Прогноз!V179</f>
        <v>0</v>
      </c>
      <c r="BB372" s="232">
        <f>Прогноз!V261</f>
        <v>0</v>
      </c>
      <c r="BC372" s="232">
        <f>Прогноз!V343</f>
        <v>0</v>
      </c>
      <c r="BD372" s="75"/>
      <c r="BE372" s="75"/>
      <c r="BF372" s="75"/>
      <c r="BG372" s="75"/>
      <c r="BH372" s="75"/>
    </row>
    <row r="373" spans="1:60" ht="11.4" x14ac:dyDescent="0.2">
      <c r="A373" s="123" t="s">
        <v>109</v>
      </c>
      <c r="B373" s="252">
        <v>5</v>
      </c>
      <c r="C373" s="63" t="s">
        <v>53</v>
      </c>
      <c r="D373" s="232">
        <f t="shared" si="133"/>
        <v>0</v>
      </c>
      <c r="E373" s="232">
        <f t="shared" si="134"/>
        <v>0</v>
      </c>
      <c r="F373" s="232">
        <f t="shared" si="135"/>
        <v>0</v>
      </c>
      <c r="G373" s="232">
        <f t="shared" si="136"/>
        <v>0</v>
      </c>
      <c r="H373" s="232">
        <f t="shared" si="137"/>
        <v>0</v>
      </c>
      <c r="I373" s="63" t="s">
        <v>45</v>
      </c>
      <c r="J373" s="234">
        <f t="shared" si="127"/>
        <v>0</v>
      </c>
      <c r="K373" s="234" t="e">
        <f t="shared" si="123"/>
        <v>#DIV/0!</v>
      </c>
      <c r="L373" s="138">
        <f t="shared" si="128"/>
        <v>0</v>
      </c>
      <c r="M373" s="138">
        <f t="shared" si="129"/>
        <v>0</v>
      </c>
      <c r="N373" s="138">
        <f t="shared" si="130"/>
        <v>0</v>
      </c>
      <c r="O373" s="138">
        <f t="shared" si="131"/>
        <v>0</v>
      </c>
      <c r="P373" s="138">
        <f t="shared" si="132"/>
        <v>0</v>
      </c>
      <c r="Q373" s="236" t="e">
        <f t="shared" si="125"/>
        <v>#DIV/0!</v>
      </c>
      <c r="R373" s="232" t="e">
        <f>Заявки!E95</f>
        <v>#DIV/0!</v>
      </c>
      <c r="S373" s="79"/>
      <c r="T373" s="232">
        <f t="shared" si="124"/>
        <v>0</v>
      </c>
      <c r="U373" s="79"/>
      <c r="V373" s="79"/>
      <c r="W373" s="79"/>
      <c r="X373" s="79"/>
      <c r="Y373" s="79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232">
        <f>Прогноз!V16</f>
        <v>0</v>
      </c>
      <c r="AZ373" s="232">
        <f>Прогноз!V98</f>
        <v>0</v>
      </c>
      <c r="BA373" s="232">
        <f>Прогноз!V180</f>
        <v>0</v>
      </c>
      <c r="BB373" s="232">
        <f>Прогноз!V262</f>
        <v>0</v>
      </c>
      <c r="BC373" s="232">
        <f>Прогноз!V344</f>
        <v>0</v>
      </c>
      <c r="BD373" s="75"/>
      <c r="BE373" s="75"/>
      <c r="BF373" s="75"/>
      <c r="BG373" s="75"/>
      <c r="BH373" s="75"/>
    </row>
    <row r="374" spans="1:60" ht="11.4" x14ac:dyDescent="0.2">
      <c r="A374" s="123" t="s">
        <v>109</v>
      </c>
      <c r="B374" s="253">
        <v>6</v>
      </c>
      <c r="C374" s="63" t="s">
        <v>53</v>
      </c>
      <c r="D374" s="232">
        <f t="shared" si="133"/>
        <v>0</v>
      </c>
      <c r="E374" s="232">
        <f t="shared" si="134"/>
        <v>0</v>
      </c>
      <c r="F374" s="232">
        <f t="shared" si="135"/>
        <v>0</v>
      </c>
      <c r="G374" s="232">
        <f t="shared" si="136"/>
        <v>0</v>
      </c>
      <c r="H374" s="232">
        <f t="shared" si="137"/>
        <v>0</v>
      </c>
      <c r="I374" s="63" t="s">
        <v>45</v>
      </c>
      <c r="J374" s="234">
        <f t="shared" si="127"/>
        <v>0</v>
      </c>
      <c r="K374" s="234" t="e">
        <f t="shared" si="123"/>
        <v>#DIV/0!</v>
      </c>
      <c r="L374" s="138">
        <f t="shared" si="128"/>
        <v>0</v>
      </c>
      <c r="M374" s="138">
        <f t="shared" si="129"/>
        <v>0</v>
      </c>
      <c r="N374" s="138">
        <f t="shared" si="130"/>
        <v>0</v>
      </c>
      <c r="O374" s="138">
        <f t="shared" si="131"/>
        <v>0</v>
      </c>
      <c r="P374" s="138">
        <f t="shared" si="132"/>
        <v>0</v>
      </c>
      <c r="Q374" s="236" t="e">
        <f t="shared" si="125"/>
        <v>#DIV/0!</v>
      </c>
      <c r="R374" s="232" t="e">
        <f>Заявки!E178</f>
        <v>#DIV/0!</v>
      </c>
      <c r="S374" s="79"/>
      <c r="T374" s="232">
        <f t="shared" si="124"/>
        <v>0</v>
      </c>
      <c r="U374" s="79"/>
      <c r="V374" s="79"/>
      <c r="W374" s="79"/>
      <c r="X374" s="79"/>
      <c r="Y374" s="79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232">
        <f>Прогноз!V17</f>
        <v>0</v>
      </c>
      <c r="AZ374" s="232">
        <f>Прогноз!V99</f>
        <v>0</v>
      </c>
      <c r="BA374" s="232">
        <f>Прогноз!V181</f>
        <v>0</v>
      </c>
      <c r="BB374" s="232">
        <f>Прогноз!V263</f>
        <v>0</v>
      </c>
      <c r="BC374" s="232">
        <f>Прогноз!V345</f>
        <v>0</v>
      </c>
      <c r="BD374" s="75"/>
      <c r="BE374" s="75"/>
      <c r="BF374" s="75"/>
      <c r="BG374" s="75"/>
      <c r="BH374" s="75"/>
    </row>
    <row r="375" spans="1:60" ht="11.4" x14ac:dyDescent="0.2">
      <c r="A375" s="123" t="s">
        <v>109</v>
      </c>
      <c r="B375" s="252">
        <v>7</v>
      </c>
      <c r="C375" s="63" t="s">
        <v>53</v>
      </c>
      <c r="D375" s="232">
        <f t="shared" si="133"/>
        <v>0</v>
      </c>
      <c r="E375" s="232">
        <f t="shared" si="134"/>
        <v>0</v>
      </c>
      <c r="F375" s="232">
        <f t="shared" si="135"/>
        <v>0</v>
      </c>
      <c r="G375" s="232">
        <f t="shared" si="136"/>
        <v>0</v>
      </c>
      <c r="H375" s="232">
        <f t="shared" si="137"/>
        <v>0</v>
      </c>
      <c r="I375" s="63" t="s">
        <v>45</v>
      </c>
      <c r="J375" s="234">
        <f t="shared" si="127"/>
        <v>0</v>
      </c>
      <c r="K375" s="234" t="e">
        <f t="shared" si="123"/>
        <v>#DIV/0!</v>
      </c>
      <c r="L375" s="138">
        <f t="shared" si="128"/>
        <v>0</v>
      </c>
      <c r="M375" s="138">
        <f t="shared" si="129"/>
        <v>0</v>
      </c>
      <c r="N375" s="138">
        <f t="shared" si="130"/>
        <v>0</v>
      </c>
      <c r="O375" s="138">
        <f t="shared" si="131"/>
        <v>0</v>
      </c>
      <c r="P375" s="138">
        <f t="shared" si="132"/>
        <v>0</v>
      </c>
      <c r="Q375" s="236" t="e">
        <f t="shared" si="125"/>
        <v>#DIV/0!</v>
      </c>
      <c r="R375" s="232" t="e">
        <f>Заявки!E179</f>
        <v>#DIV/0!</v>
      </c>
      <c r="S375" s="79"/>
      <c r="T375" s="232">
        <f t="shared" si="124"/>
        <v>0</v>
      </c>
      <c r="U375" s="79"/>
      <c r="V375" s="79"/>
      <c r="W375" s="79"/>
      <c r="X375" s="79"/>
      <c r="Y375" s="79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232">
        <f>Прогноз!V18</f>
        <v>0</v>
      </c>
      <c r="AZ375" s="232">
        <f>Прогноз!V100</f>
        <v>0</v>
      </c>
      <c r="BA375" s="232">
        <f>Прогноз!V182</f>
        <v>0</v>
      </c>
      <c r="BB375" s="232">
        <f>Прогноз!V264</f>
        <v>0</v>
      </c>
      <c r="BC375" s="232">
        <f>Прогноз!V346</f>
        <v>0</v>
      </c>
      <c r="BD375" s="75"/>
      <c r="BE375" s="75"/>
      <c r="BF375" s="75"/>
      <c r="BG375" s="75"/>
      <c r="BH375" s="75"/>
    </row>
    <row r="376" spans="1:60" ht="11.4" x14ac:dyDescent="0.2">
      <c r="A376" s="123" t="s">
        <v>109</v>
      </c>
      <c r="B376" s="252">
        <v>8</v>
      </c>
      <c r="C376" s="63" t="s">
        <v>53</v>
      </c>
      <c r="D376" s="232">
        <f t="shared" si="133"/>
        <v>0</v>
      </c>
      <c r="E376" s="232">
        <f t="shared" si="134"/>
        <v>0</v>
      </c>
      <c r="F376" s="232">
        <f t="shared" si="135"/>
        <v>0</v>
      </c>
      <c r="G376" s="232">
        <f t="shared" si="136"/>
        <v>0</v>
      </c>
      <c r="H376" s="232">
        <f t="shared" si="137"/>
        <v>0</v>
      </c>
      <c r="I376" s="63" t="s">
        <v>45</v>
      </c>
      <c r="J376" s="234">
        <f t="shared" si="127"/>
        <v>0</v>
      </c>
      <c r="K376" s="234" t="e">
        <f t="shared" si="123"/>
        <v>#DIV/0!</v>
      </c>
      <c r="L376" s="138">
        <f t="shared" si="128"/>
        <v>0</v>
      </c>
      <c r="M376" s="138">
        <f t="shared" si="129"/>
        <v>0</v>
      </c>
      <c r="N376" s="138">
        <f t="shared" si="130"/>
        <v>0</v>
      </c>
      <c r="O376" s="138">
        <f t="shared" si="131"/>
        <v>0</v>
      </c>
      <c r="P376" s="138">
        <f t="shared" si="132"/>
        <v>0</v>
      </c>
      <c r="Q376" s="236" t="e">
        <f t="shared" si="125"/>
        <v>#DIV/0!</v>
      </c>
      <c r="R376" s="232" t="e">
        <f>Заявки!E180</f>
        <v>#DIV/0!</v>
      </c>
      <c r="S376" s="79"/>
      <c r="T376" s="232">
        <f t="shared" si="124"/>
        <v>0</v>
      </c>
      <c r="U376" s="79"/>
      <c r="V376" s="79"/>
      <c r="W376" s="79"/>
      <c r="X376" s="79"/>
      <c r="Y376" s="79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232">
        <f>Прогноз!V19</f>
        <v>0</v>
      </c>
      <c r="AZ376" s="232">
        <f>Прогноз!V101</f>
        <v>0</v>
      </c>
      <c r="BA376" s="232">
        <f>Прогноз!V183</f>
        <v>0</v>
      </c>
      <c r="BB376" s="232">
        <f>Прогноз!V265</f>
        <v>0</v>
      </c>
      <c r="BC376" s="232">
        <f>Прогноз!V347</f>
        <v>0</v>
      </c>
      <c r="BD376" s="75"/>
      <c r="BE376" s="75"/>
      <c r="BF376" s="75"/>
      <c r="BG376" s="75"/>
      <c r="BH376" s="75"/>
    </row>
    <row r="377" spans="1:60" ht="11.4" x14ac:dyDescent="0.2">
      <c r="A377" s="123" t="s">
        <v>109</v>
      </c>
      <c r="B377" s="252">
        <v>9</v>
      </c>
      <c r="C377" s="63" t="s">
        <v>53</v>
      </c>
      <c r="D377" s="232">
        <f t="shared" si="133"/>
        <v>0</v>
      </c>
      <c r="E377" s="232">
        <f t="shared" si="134"/>
        <v>0</v>
      </c>
      <c r="F377" s="232">
        <f t="shared" si="135"/>
        <v>0</v>
      </c>
      <c r="G377" s="232">
        <f t="shared" si="136"/>
        <v>0</v>
      </c>
      <c r="H377" s="232">
        <f t="shared" si="137"/>
        <v>0</v>
      </c>
      <c r="I377" s="63" t="s">
        <v>45</v>
      </c>
      <c r="J377" s="234">
        <f t="shared" si="127"/>
        <v>0</v>
      </c>
      <c r="K377" s="234" t="e">
        <f t="shared" si="123"/>
        <v>#DIV/0!</v>
      </c>
      <c r="L377" s="138">
        <f t="shared" si="128"/>
        <v>0</v>
      </c>
      <c r="M377" s="138">
        <f t="shared" si="129"/>
        <v>0</v>
      </c>
      <c r="N377" s="138">
        <f t="shared" si="130"/>
        <v>0</v>
      </c>
      <c r="O377" s="138">
        <f t="shared" si="131"/>
        <v>0</v>
      </c>
      <c r="P377" s="138">
        <f t="shared" si="132"/>
        <v>0</v>
      </c>
      <c r="Q377" s="236" t="e">
        <f t="shared" si="125"/>
        <v>#DIV/0!</v>
      </c>
      <c r="R377" s="232" t="e">
        <f>Заявки!E181</f>
        <v>#DIV/0!</v>
      </c>
      <c r="S377" s="79"/>
      <c r="T377" s="232">
        <f t="shared" si="124"/>
        <v>0</v>
      </c>
      <c r="U377" s="79"/>
      <c r="V377" s="79"/>
      <c r="W377" s="79"/>
      <c r="X377" s="79"/>
      <c r="Y377" s="79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232">
        <f>Прогноз!V20</f>
        <v>0</v>
      </c>
      <c r="AZ377" s="232">
        <f>Прогноз!V102</f>
        <v>0</v>
      </c>
      <c r="BA377" s="232">
        <f>Прогноз!V184</f>
        <v>0</v>
      </c>
      <c r="BB377" s="232">
        <f>Прогноз!V266</f>
        <v>0</v>
      </c>
      <c r="BC377" s="232">
        <f>Прогноз!V348</f>
        <v>0</v>
      </c>
      <c r="BD377" s="75"/>
      <c r="BE377" s="75"/>
      <c r="BF377" s="75"/>
      <c r="BG377" s="75"/>
      <c r="BH377" s="75"/>
    </row>
    <row r="378" spans="1:60" ht="11.4" x14ac:dyDescent="0.2">
      <c r="A378" s="123" t="s">
        <v>109</v>
      </c>
      <c r="B378" s="252">
        <v>10</v>
      </c>
      <c r="C378" s="63" t="s">
        <v>53</v>
      </c>
      <c r="D378" s="232">
        <f t="shared" si="133"/>
        <v>0</v>
      </c>
      <c r="E378" s="232">
        <f t="shared" si="134"/>
        <v>0</v>
      </c>
      <c r="F378" s="232">
        <f t="shared" si="135"/>
        <v>0</v>
      </c>
      <c r="G378" s="232">
        <f t="shared" si="136"/>
        <v>0</v>
      </c>
      <c r="H378" s="232">
        <f t="shared" si="137"/>
        <v>0</v>
      </c>
      <c r="I378" s="63" t="s">
        <v>45</v>
      </c>
      <c r="J378" s="234">
        <f t="shared" si="127"/>
        <v>0</v>
      </c>
      <c r="K378" s="234" t="e">
        <f t="shared" si="123"/>
        <v>#DIV/0!</v>
      </c>
      <c r="L378" s="138">
        <f t="shared" si="128"/>
        <v>0</v>
      </c>
      <c r="M378" s="138">
        <f t="shared" si="129"/>
        <v>0</v>
      </c>
      <c r="N378" s="138">
        <f t="shared" si="130"/>
        <v>0</v>
      </c>
      <c r="O378" s="138">
        <f t="shared" si="131"/>
        <v>0</v>
      </c>
      <c r="P378" s="138">
        <f t="shared" si="132"/>
        <v>0</v>
      </c>
      <c r="Q378" s="236" t="e">
        <f t="shared" si="125"/>
        <v>#DIV/0!</v>
      </c>
      <c r="R378" s="232" t="e">
        <f>Заявки!E182</f>
        <v>#DIV/0!</v>
      </c>
      <c r="S378" s="79"/>
      <c r="T378" s="232">
        <f t="shared" si="124"/>
        <v>0</v>
      </c>
      <c r="U378" s="79"/>
      <c r="V378" s="79"/>
      <c r="W378" s="79"/>
      <c r="X378" s="79"/>
      <c r="Y378" s="79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232">
        <f>Прогноз!V21</f>
        <v>0</v>
      </c>
      <c r="AZ378" s="232">
        <f>Прогноз!V103</f>
        <v>0</v>
      </c>
      <c r="BA378" s="232">
        <f>Прогноз!V185</f>
        <v>0</v>
      </c>
      <c r="BB378" s="232">
        <f>Прогноз!V267</f>
        <v>0</v>
      </c>
      <c r="BC378" s="232">
        <f>Прогноз!V349</f>
        <v>0</v>
      </c>
      <c r="BD378" s="75"/>
      <c r="BE378" s="75"/>
      <c r="BF378" s="75"/>
      <c r="BG378" s="75"/>
      <c r="BH378" s="75"/>
    </row>
    <row r="379" spans="1:60" ht="11.4" x14ac:dyDescent="0.2">
      <c r="A379" s="123" t="s">
        <v>109</v>
      </c>
      <c r="B379" s="252">
        <v>11</v>
      </c>
      <c r="C379" s="63" t="s">
        <v>53</v>
      </c>
      <c r="D379" s="232">
        <f t="shared" si="133"/>
        <v>0</v>
      </c>
      <c r="E379" s="232">
        <f t="shared" si="134"/>
        <v>0</v>
      </c>
      <c r="F379" s="232">
        <f t="shared" si="135"/>
        <v>0</v>
      </c>
      <c r="G379" s="232">
        <f t="shared" si="136"/>
        <v>0</v>
      </c>
      <c r="H379" s="232">
        <f t="shared" si="137"/>
        <v>0</v>
      </c>
      <c r="I379" s="63" t="s">
        <v>45</v>
      </c>
      <c r="J379" s="234">
        <f t="shared" si="127"/>
        <v>0</v>
      </c>
      <c r="K379" s="234" t="e">
        <f t="shared" si="123"/>
        <v>#DIV/0!</v>
      </c>
      <c r="L379" s="138">
        <f t="shared" si="128"/>
        <v>0</v>
      </c>
      <c r="M379" s="138">
        <f t="shared" si="129"/>
        <v>0</v>
      </c>
      <c r="N379" s="138">
        <f t="shared" si="130"/>
        <v>0</v>
      </c>
      <c r="O379" s="138">
        <f t="shared" si="131"/>
        <v>0</v>
      </c>
      <c r="P379" s="138">
        <f t="shared" si="132"/>
        <v>0</v>
      </c>
      <c r="Q379" s="236" t="e">
        <f t="shared" si="125"/>
        <v>#DIV/0!</v>
      </c>
      <c r="R379" s="232" t="e">
        <f>Заявки!E183</f>
        <v>#DIV/0!</v>
      </c>
      <c r="S379" s="79"/>
      <c r="T379" s="232">
        <f t="shared" si="124"/>
        <v>0</v>
      </c>
      <c r="U379" s="79"/>
      <c r="V379" s="79"/>
      <c r="W379" s="79"/>
      <c r="X379" s="79"/>
      <c r="Y379" s="79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232">
        <f>Прогноз!V22</f>
        <v>0</v>
      </c>
      <c r="AZ379" s="232">
        <f>Прогноз!V104</f>
        <v>0</v>
      </c>
      <c r="BA379" s="232">
        <f>Прогноз!V186</f>
        <v>0</v>
      </c>
      <c r="BB379" s="232">
        <f>Прогноз!V268</f>
        <v>0</v>
      </c>
      <c r="BC379" s="232">
        <f>Прогноз!V350</f>
        <v>0</v>
      </c>
      <c r="BD379" s="75"/>
      <c r="BE379" s="75"/>
      <c r="BF379" s="75"/>
      <c r="BG379" s="75"/>
      <c r="BH379" s="75"/>
    </row>
    <row r="380" spans="1:60" ht="11.4" x14ac:dyDescent="0.2">
      <c r="A380" s="123" t="s">
        <v>109</v>
      </c>
      <c r="B380" s="252">
        <v>12</v>
      </c>
      <c r="C380" s="63" t="s">
        <v>53</v>
      </c>
      <c r="D380" s="232">
        <f t="shared" si="133"/>
        <v>0</v>
      </c>
      <c r="E380" s="232">
        <f t="shared" si="134"/>
        <v>0</v>
      </c>
      <c r="F380" s="232">
        <f t="shared" si="135"/>
        <v>0</v>
      </c>
      <c r="G380" s="232">
        <f t="shared" si="136"/>
        <v>0</v>
      </c>
      <c r="H380" s="232">
        <f t="shared" si="137"/>
        <v>0</v>
      </c>
      <c r="I380" s="63" t="s">
        <v>45</v>
      </c>
      <c r="J380" s="234">
        <f t="shared" si="127"/>
        <v>0</v>
      </c>
      <c r="K380" s="234" t="e">
        <f t="shared" si="123"/>
        <v>#DIV/0!</v>
      </c>
      <c r="L380" s="138">
        <f t="shared" si="128"/>
        <v>0</v>
      </c>
      <c r="M380" s="138">
        <f t="shared" si="129"/>
        <v>0</v>
      </c>
      <c r="N380" s="138">
        <f t="shared" si="130"/>
        <v>0</v>
      </c>
      <c r="O380" s="138">
        <f t="shared" si="131"/>
        <v>0</v>
      </c>
      <c r="P380" s="138">
        <f t="shared" si="132"/>
        <v>0</v>
      </c>
      <c r="Q380" s="236" t="e">
        <f t="shared" si="125"/>
        <v>#DIV/0!</v>
      </c>
      <c r="R380" s="232" t="e">
        <f>Заявки!E184</f>
        <v>#DIV/0!</v>
      </c>
      <c r="S380" s="79"/>
      <c r="T380" s="232">
        <f t="shared" si="124"/>
        <v>0</v>
      </c>
      <c r="U380" s="79"/>
      <c r="V380" s="79"/>
      <c r="W380" s="79"/>
      <c r="X380" s="79"/>
      <c r="Y380" s="79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232">
        <f>Прогноз!V23</f>
        <v>0</v>
      </c>
      <c r="AZ380" s="232">
        <f>Прогноз!V105</f>
        <v>0</v>
      </c>
      <c r="BA380" s="232">
        <f>Прогноз!V187</f>
        <v>0</v>
      </c>
      <c r="BB380" s="232">
        <f>Прогноз!V269</f>
        <v>0</v>
      </c>
      <c r="BC380" s="232">
        <f>Прогноз!V351</f>
        <v>0</v>
      </c>
      <c r="BD380" s="75"/>
      <c r="BE380" s="75"/>
      <c r="BF380" s="75"/>
      <c r="BG380" s="75"/>
      <c r="BH380" s="75"/>
    </row>
    <row r="381" spans="1:60" ht="11.4" x14ac:dyDescent="0.2">
      <c r="A381" s="123" t="s">
        <v>109</v>
      </c>
      <c r="B381" s="252">
        <v>13</v>
      </c>
      <c r="C381" s="63" t="s">
        <v>53</v>
      </c>
      <c r="D381" s="232">
        <f t="shared" si="133"/>
        <v>0</v>
      </c>
      <c r="E381" s="232">
        <f t="shared" si="134"/>
        <v>0</v>
      </c>
      <c r="F381" s="232">
        <f t="shared" si="135"/>
        <v>0</v>
      </c>
      <c r="G381" s="232">
        <f t="shared" si="136"/>
        <v>0</v>
      </c>
      <c r="H381" s="232">
        <f t="shared" si="137"/>
        <v>0</v>
      </c>
      <c r="I381" s="63" t="s">
        <v>45</v>
      </c>
      <c r="J381" s="234">
        <f t="shared" si="127"/>
        <v>0</v>
      </c>
      <c r="K381" s="234" t="e">
        <f t="shared" si="123"/>
        <v>#DIV/0!</v>
      </c>
      <c r="L381" s="138">
        <f t="shared" si="128"/>
        <v>0</v>
      </c>
      <c r="M381" s="138">
        <f t="shared" si="129"/>
        <v>0</v>
      </c>
      <c r="N381" s="138">
        <f t="shared" si="130"/>
        <v>0</v>
      </c>
      <c r="O381" s="138">
        <f t="shared" si="131"/>
        <v>0</v>
      </c>
      <c r="P381" s="138">
        <f t="shared" si="132"/>
        <v>0</v>
      </c>
      <c r="Q381" s="236" t="e">
        <f t="shared" si="125"/>
        <v>#DIV/0!</v>
      </c>
      <c r="R381" s="232" t="e">
        <f>Заявки!E185</f>
        <v>#DIV/0!</v>
      </c>
      <c r="S381" s="79"/>
      <c r="T381" s="232">
        <f t="shared" si="124"/>
        <v>0</v>
      </c>
      <c r="U381" s="79"/>
      <c r="V381" s="79"/>
      <c r="W381" s="79"/>
      <c r="X381" s="79"/>
      <c r="Y381" s="79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232">
        <f>Прогноз!V24</f>
        <v>0</v>
      </c>
      <c r="AZ381" s="232">
        <f>Прогноз!V106</f>
        <v>0</v>
      </c>
      <c r="BA381" s="232">
        <f>Прогноз!V188</f>
        <v>0</v>
      </c>
      <c r="BB381" s="232">
        <f>Прогноз!V270</f>
        <v>0</v>
      </c>
      <c r="BC381" s="232">
        <f>Прогноз!V352</f>
        <v>0</v>
      </c>
      <c r="BD381" s="75"/>
      <c r="BE381" s="75"/>
      <c r="BF381" s="75"/>
      <c r="BG381" s="75"/>
      <c r="BH381" s="75"/>
    </row>
    <row r="382" spans="1:60" ht="11.4" x14ac:dyDescent="0.2">
      <c r="A382" s="123" t="s">
        <v>109</v>
      </c>
      <c r="B382" s="252">
        <v>14</v>
      </c>
      <c r="C382" s="63" t="s">
        <v>53</v>
      </c>
      <c r="D382" s="232">
        <f t="shared" si="133"/>
        <v>0</v>
      </c>
      <c r="E382" s="232">
        <f t="shared" si="134"/>
        <v>0</v>
      </c>
      <c r="F382" s="232">
        <f t="shared" si="135"/>
        <v>0</v>
      </c>
      <c r="G382" s="232">
        <f t="shared" si="136"/>
        <v>0</v>
      </c>
      <c r="H382" s="232">
        <f t="shared" si="137"/>
        <v>0</v>
      </c>
      <c r="I382" s="63" t="s">
        <v>45</v>
      </c>
      <c r="J382" s="234">
        <f t="shared" si="127"/>
        <v>0</v>
      </c>
      <c r="K382" s="234" t="e">
        <f t="shared" si="123"/>
        <v>#DIV/0!</v>
      </c>
      <c r="L382" s="138">
        <f t="shared" si="128"/>
        <v>0</v>
      </c>
      <c r="M382" s="138">
        <f t="shared" si="129"/>
        <v>0</v>
      </c>
      <c r="N382" s="138">
        <f t="shared" si="130"/>
        <v>0</v>
      </c>
      <c r="O382" s="138">
        <f t="shared" si="131"/>
        <v>0</v>
      </c>
      <c r="P382" s="138">
        <f t="shared" si="132"/>
        <v>0</v>
      </c>
      <c r="Q382" s="236" t="e">
        <f t="shared" si="125"/>
        <v>#DIV/0!</v>
      </c>
      <c r="R382" s="232" t="e">
        <f>Заявки!E186</f>
        <v>#DIV/0!</v>
      </c>
      <c r="S382" s="79"/>
      <c r="T382" s="232">
        <f t="shared" si="124"/>
        <v>0</v>
      </c>
      <c r="U382" s="79"/>
      <c r="V382" s="79"/>
      <c r="W382" s="79"/>
      <c r="X382" s="79"/>
      <c r="Y382" s="79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232">
        <f>Прогноз!V25</f>
        <v>0</v>
      </c>
      <c r="AZ382" s="232">
        <f>Прогноз!V107</f>
        <v>0</v>
      </c>
      <c r="BA382" s="232">
        <f>Прогноз!V189</f>
        <v>0</v>
      </c>
      <c r="BB382" s="232">
        <f>Прогноз!V271</f>
        <v>0</v>
      </c>
      <c r="BC382" s="232">
        <f>Прогноз!V353</f>
        <v>0</v>
      </c>
      <c r="BD382" s="75"/>
      <c r="BE382" s="75"/>
      <c r="BF382" s="75"/>
      <c r="BG382" s="75"/>
      <c r="BH382" s="75"/>
    </row>
    <row r="383" spans="1:60" ht="11.4" x14ac:dyDescent="0.2">
      <c r="A383" s="123" t="s">
        <v>109</v>
      </c>
      <c r="B383" s="252">
        <v>15</v>
      </c>
      <c r="C383" s="63" t="s">
        <v>53</v>
      </c>
      <c r="D383" s="232">
        <f t="shared" si="133"/>
        <v>0</v>
      </c>
      <c r="E383" s="232">
        <f t="shared" si="134"/>
        <v>0</v>
      </c>
      <c r="F383" s="232">
        <f t="shared" si="135"/>
        <v>0</v>
      </c>
      <c r="G383" s="232">
        <f t="shared" si="136"/>
        <v>0</v>
      </c>
      <c r="H383" s="232">
        <f t="shared" si="137"/>
        <v>0</v>
      </c>
      <c r="I383" s="63" t="s">
        <v>45</v>
      </c>
      <c r="J383" s="234">
        <f t="shared" si="127"/>
        <v>0</v>
      </c>
      <c r="K383" s="234" t="e">
        <f t="shared" si="123"/>
        <v>#DIV/0!</v>
      </c>
      <c r="L383" s="138">
        <f t="shared" si="128"/>
        <v>0</v>
      </c>
      <c r="M383" s="138">
        <f t="shared" si="129"/>
        <v>0</v>
      </c>
      <c r="N383" s="138">
        <f t="shared" si="130"/>
        <v>0</v>
      </c>
      <c r="O383" s="138">
        <f t="shared" si="131"/>
        <v>0</v>
      </c>
      <c r="P383" s="138">
        <f t="shared" si="132"/>
        <v>0</v>
      </c>
      <c r="Q383" s="236" t="e">
        <f t="shared" si="125"/>
        <v>#DIV/0!</v>
      </c>
      <c r="R383" s="232" t="e">
        <f>Заявки!E187</f>
        <v>#DIV/0!</v>
      </c>
      <c r="S383" s="79"/>
      <c r="T383" s="232">
        <f t="shared" si="124"/>
        <v>0</v>
      </c>
      <c r="U383" s="79"/>
      <c r="V383" s="79"/>
      <c r="W383" s="79"/>
      <c r="X383" s="79"/>
      <c r="Y383" s="79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232">
        <f>Прогноз!V26</f>
        <v>0</v>
      </c>
      <c r="AZ383" s="232">
        <f>Прогноз!V108</f>
        <v>0</v>
      </c>
      <c r="BA383" s="232">
        <f>Прогноз!V190</f>
        <v>0</v>
      </c>
      <c r="BB383" s="232">
        <f>Прогноз!V272</f>
        <v>0</v>
      </c>
      <c r="BC383" s="232">
        <f>Прогноз!V354</f>
        <v>0</v>
      </c>
      <c r="BD383" s="75"/>
      <c r="BE383" s="75"/>
      <c r="BF383" s="75"/>
      <c r="BG383" s="75"/>
      <c r="BH383" s="75"/>
    </row>
    <row r="384" spans="1:60" ht="11.4" x14ac:dyDescent="0.2">
      <c r="A384" s="123" t="s">
        <v>109</v>
      </c>
      <c r="B384" s="252">
        <v>16</v>
      </c>
      <c r="C384" s="63" t="s">
        <v>53</v>
      </c>
      <c r="D384" s="232">
        <f t="shared" si="133"/>
        <v>0</v>
      </c>
      <c r="E384" s="232">
        <f t="shared" si="134"/>
        <v>0</v>
      </c>
      <c r="F384" s="232">
        <f t="shared" si="135"/>
        <v>0</v>
      </c>
      <c r="G384" s="232">
        <f t="shared" si="136"/>
        <v>0</v>
      </c>
      <c r="H384" s="232">
        <f t="shared" si="137"/>
        <v>0</v>
      </c>
      <c r="I384" s="63" t="s">
        <v>45</v>
      </c>
      <c r="J384" s="234">
        <f t="shared" si="127"/>
        <v>0</v>
      </c>
      <c r="K384" s="234" t="e">
        <f t="shared" si="123"/>
        <v>#DIV/0!</v>
      </c>
      <c r="L384" s="138">
        <f t="shared" si="128"/>
        <v>0</v>
      </c>
      <c r="M384" s="138">
        <f t="shared" si="129"/>
        <v>0</v>
      </c>
      <c r="N384" s="138">
        <f t="shared" si="130"/>
        <v>0</v>
      </c>
      <c r="O384" s="138">
        <f t="shared" si="131"/>
        <v>0</v>
      </c>
      <c r="P384" s="138">
        <f t="shared" si="132"/>
        <v>0</v>
      </c>
      <c r="Q384" s="236" t="e">
        <f t="shared" si="125"/>
        <v>#DIV/0!</v>
      </c>
      <c r="R384" s="232" t="e">
        <f>Заявки!E188</f>
        <v>#DIV/0!</v>
      </c>
      <c r="S384" s="79"/>
      <c r="T384" s="232">
        <f t="shared" si="124"/>
        <v>0</v>
      </c>
      <c r="U384" s="79"/>
      <c r="V384" s="79"/>
      <c r="W384" s="79"/>
      <c r="X384" s="79"/>
      <c r="Y384" s="79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232">
        <f>Прогноз!V27</f>
        <v>0</v>
      </c>
      <c r="AZ384" s="232">
        <f>Прогноз!V109</f>
        <v>0</v>
      </c>
      <c r="BA384" s="232">
        <f>Прогноз!V191</f>
        <v>0</v>
      </c>
      <c r="BB384" s="232">
        <f>Прогноз!V273</f>
        <v>0</v>
      </c>
      <c r="BC384" s="232">
        <f>Прогноз!V355</f>
        <v>0</v>
      </c>
      <c r="BD384" s="75"/>
      <c r="BE384" s="75"/>
      <c r="BF384" s="75"/>
      <c r="BG384" s="75"/>
      <c r="BH384" s="75"/>
    </row>
    <row r="385" spans="1:60" ht="11.4" x14ac:dyDescent="0.2">
      <c r="A385" s="123" t="s">
        <v>109</v>
      </c>
      <c r="B385" s="252">
        <v>17</v>
      </c>
      <c r="C385" s="63" t="s">
        <v>53</v>
      </c>
      <c r="D385" s="232">
        <f t="shared" si="133"/>
        <v>0</v>
      </c>
      <c r="E385" s="232">
        <f t="shared" si="134"/>
        <v>0</v>
      </c>
      <c r="F385" s="232">
        <f t="shared" si="135"/>
        <v>0</v>
      </c>
      <c r="G385" s="232">
        <f t="shared" si="136"/>
        <v>0</v>
      </c>
      <c r="H385" s="232">
        <f t="shared" si="137"/>
        <v>0</v>
      </c>
      <c r="I385" s="63" t="s">
        <v>45</v>
      </c>
      <c r="J385" s="234">
        <f t="shared" si="127"/>
        <v>0</v>
      </c>
      <c r="K385" s="234" t="e">
        <f t="shared" si="123"/>
        <v>#DIV/0!</v>
      </c>
      <c r="L385" s="138">
        <f t="shared" si="128"/>
        <v>0</v>
      </c>
      <c r="M385" s="138">
        <f t="shared" si="129"/>
        <v>0</v>
      </c>
      <c r="N385" s="138">
        <f t="shared" si="130"/>
        <v>0</v>
      </c>
      <c r="O385" s="138">
        <f t="shared" si="131"/>
        <v>0</v>
      </c>
      <c r="P385" s="138">
        <f t="shared" si="132"/>
        <v>0</v>
      </c>
      <c r="Q385" s="236" t="e">
        <f t="shared" si="125"/>
        <v>#DIV/0!</v>
      </c>
      <c r="R385" s="232" t="e">
        <f>Заявки!E189</f>
        <v>#DIV/0!</v>
      </c>
      <c r="S385" s="79"/>
      <c r="T385" s="232">
        <f t="shared" si="124"/>
        <v>0</v>
      </c>
      <c r="U385" s="79"/>
      <c r="V385" s="79"/>
      <c r="W385" s="79"/>
      <c r="X385" s="79"/>
      <c r="Y385" s="79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232">
        <f>Прогноз!V28</f>
        <v>0</v>
      </c>
      <c r="AZ385" s="232">
        <f>Прогноз!V110</f>
        <v>0</v>
      </c>
      <c r="BA385" s="232">
        <f>Прогноз!V192</f>
        <v>0</v>
      </c>
      <c r="BB385" s="232">
        <f>Прогноз!V274</f>
        <v>0</v>
      </c>
      <c r="BC385" s="232">
        <f>Прогноз!V356</f>
        <v>0</v>
      </c>
      <c r="BD385" s="75"/>
      <c r="BE385" s="75"/>
      <c r="BF385" s="75"/>
      <c r="BG385" s="75"/>
      <c r="BH385" s="75"/>
    </row>
    <row r="386" spans="1:60" ht="11.4" x14ac:dyDescent="0.2">
      <c r="A386" s="123" t="s">
        <v>109</v>
      </c>
      <c r="B386" s="252">
        <v>18</v>
      </c>
      <c r="C386" s="63" t="s">
        <v>53</v>
      </c>
      <c r="D386" s="232">
        <f t="shared" si="133"/>
        <v>0</v>
      </c>
      <c r="E386" s="232">
        <f t="shared" si="134"/>
        <v>0</v>
      </c>
      <c r="F386" s="232">
        <f t="shared" si="135"/>
        <v>0</v>
      </c>
      <c r="G386" s="232">
        <f t="shared" si="136"/>
        <v>0</v>
      </c>
      <c r="H386" s="232">
        <f t="shared" si="137"/>
        <v>0</v>
      </c>
      <c r="I386" s="63" t="s">
        <v>45</v>
      </c>
      <c r="J386" s="234">
        <f t="shared" si="127"/>
        <v>0</v>
      </c>
      <c r="K386" s="234" t="e">
        <f t="shared" si="123"/>
        <v>#DIV/0!</v>
      </c>
      <c r="L386" s="138">
        <f t="shared" si="128"/>
        <v>0</v>
      </c>
      <c r="M386" s="138">
        <f t="shared" si="129"/>
        <v>0</v>
      </c>
      <c r="N386" s="138">
        <f t="shared" si="130"/>
        <v>0</v>
      </c>
      <c r="O386" s="138">
        <f t="shared" si="131"/>
        <v>0</v>
      </c>
      <c r="P386" s="138">
        <f t="shared" si="132"/>
        <v>0</v>
      </c>
      <c r="Q386" s="236" t="e">
        <f t="shared" si="125"/>
        <v>#DIV/0!</v>
      </c>
      <c r="R386" s="232" t="e">
        <f>Заявки!E190</f>
        <v>#DIV/0!</v>
      </c>
      <c r="S386" s="79"/>
      <c r="T386" s="232">
        <f t="shared" si="124"/>
        <v>0</v>
      </c>
      <c r="U386" s="79"/>
      <c r="V386" s="79"/>
      <c r="W386" s="79"/>
      <c r="X386" s="79"/>
      <c r="Y386" s="79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232">
        <f>Прогноз!V29</f>
        <v>0</v>
      </c>
      <c r="AZ386" s="232">
        <f>Прогноз!V111</f>
        <v>0</v>
      </c>
      <c r="BA386" s="232">
        <f>Прогноз!V193</f>
        <v>0</v>
      </c>
      <c r="BB386" s="232">
        <f>Прогноз!V275</f>
        <v>0</v>
      </c>
      <c r="BC386" s="232">
        <f>Прогноз!V357</f>
        <v>0</v>
      </c>
      <c r="BD386" s="75"/>
      <c r="BE386" s="75"/>
      <c r="BF386" s="75"/>
      <c r="BG386" s="75"/>
      <c r="BH386" s="75"/>
    </row>
    <row r="387" spans="1:60" ht="11.4" x14ac:dyDescent="0.2">
      <c r="A387" s="123" t="s">
        <v>109</v>
      </c>
      <c r="B387" s="254">
        <v>19</v>
      </c>
      <c r="C387" s="63" t="s">
        <v>53</v>
      </c>
      <c r="D387" s="232">
        <f t="shared" si="133"/>
        <v>0</v>
      </c>
      <c r="E387" s="232">
        <f t="shared" si="134"/>
        <v>0</v>
      </c>
      <c r="F387" s="232">
        <f t="shared" si="135"/>
        <v>0</v>
      </c>
      <c r="G387" s="232">
        <f t="shared" si="136"/>
        <v>0</v>
      </c>
      <c r="H387" s="232">
        <f t="shared" si="137"/>
        <v>0</v>
      </c>
      <c r="I387" s="63" t="s">
        <v>45</v>
      </c>
      <c r="J387" s="234">
        <f t="shared" si="127"/>
        <v>0</v>
      </c>
      <c r="K387" s="234" t="e">
        <f t="shared" si="123"/>
        <v>#DIV/0!</v>
      </c>
      <c r="L387" s="138">
        <f t="shared" si="128"/>
        <v>0</v>
      </c>
      <c r="M387" s="138">
        <f t="shared" si="129"/>
        <v>0</v>
      </c>
      <c r="N387" s="138">
        <f t="shared" si="130"/>
        <v>0</v>
      </c>
      <c r="O387" s="138">
        <f t="shared" si="131"/>
        <v>0</v>
      </c>
      <c r="P387" s="138">
        <f t="shared" si="132"/>
        <v>0</v>
      </c>
      <c r="Q387" s="236" t="e">
        <f t="shared" si="125"/>
        <v>#DIV/0!</v>
      </c>
      <c r="R387" s="232" t="e">
        <f>Заявки!E191</f>
        <v>#DIV/0!</v>
      </c>
      <c r="S387" s="79"/>
      <c r="T387" s="232">
        <f t="shared" si="124"/>
        <v>0</v>
      </c>
      <c r="U387" s="79"/>
      <c r="V387" s="79"/>
      <c r="W387" s="79"/>
      <c r="X387" s="79"/>
      <c r="Y387" s="79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232">
        <f>Прогноз!V30</f>
        <v>0</v>
      </c>
      <c r="AZ387" s="232">
        <f>Прогноз!V112</f>
        <v>0</v>
      </c>
      <c r="BA387" s="232">
        <f>Прогноз!V194</f>
        <v>0</v>
      </c>
      <c r="BB387" s="232">
        <f>Прогноз!V276</f>
        <v>0</v>
      </c>
      <c r="BC387" s="232">
        <f>Прогноз!V358</f>
        <v>0</v>
      </c>
      <c r="BD387" s="75"/>
      <c r="BE387" s="75"/>
      <c r="BF387" s="75"/>
      <c r="BG387" s="75"/>
      <c r="BH387" s="75"/>
    </row>
    <row r="388" spans="1:60" ht="11.4" x14ac:dyDescent="0.2">
      <c r="A388" s="123" t="s">
        <v>109</v>
      </c>
      <c r="B388" s="254">
        <v>20</v>
      </c>
      <c r="C388" s="63" t="s">
        <v>53</v>
      </c>
      <c r="D388" s="232">
        <f t="shared" si="133"/>
        <v>0</v>
      </c>
      <c r="E388" s="232">
        <f t="shared" si="134"/>
        <v>0</v>
      </c>
      <c r="F388" s="232">
        <f t="shared" si="135"/>
        <v>0</v>
      </c>
      <c r="G388" s="232">
        <f t="shared" si="136"/>
        <v>0</v>
      </c>
      <c r="H388" s="232">
        <f t="shared" si="137"/>
        <v>0</v>
      </c>
      <c r="I388" s="63" t="s">
        <v>45</v>
      </c>
      <c r="J388" s="234">
        <f t="shared" si="127"/>
        <v>0</v>
      </c>
      <c r="K388" s="234" t="e">
        <f t="shared" si="123"/>
        <v>#DIV/0!</v>
      </c>
      <c r="L388" s="138">
        <f t="shared" si="128"/>
        <v>0</v>
      </c>
      <c r="M388" s="138">
        <f t="shared" si="129"/>
        <v>0</v>
      </c>
      <c r="N388" s="138">
        <f t="shared" si="130"/>
        <v>0</v>
      </c>
      <c r="O388" s="138">
        <f t="shared" si="131"/>
        <v>0</v>
      </c>
      <c r="P388" s="138">
        <f t="shared" si="132"/>
        <v>0</v>
      </c>
      <c r="Q388" s="236" t="e">
        <f t="shared" si="125"/>
        <v>#DIV/0!</v>
      </c>
      <c r="R388" s="232" t="e">
        <f>Заявки!E192</f>
        <v>#DIV/0!</v>
      </c>
      <c r="S388" s="79"/>
      <c r="T388" s="232">
        <f t="shared" si="124"/>
        <v>0</v>
      </c>
      <c r="U388" s="79"/>
      <c r="V388" s="79"/>
      <c r="W388" s="79"/>
      <c r="X388" s="79"/>
      <c r="Y388" s="79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232">
        <f>Прогноз!V31</f>
        <v>0</v>
      </c>
      <c r="AZ388" s="232">
        <f>Прогноз!V113</f>
        <v>0</v>
      </c>
      <c r="BA388" s="232">
        <f>Прогноз!V195</f>
        <v>0</v>
      </c>
      <c r="BB388" s="232">
        <f>Прогноз!V277</f>
        <v>0</v>
      </c>
      <c r="BC388" s="232">
        <f>Прогноз!V359</f>
        <v>0</v>
      </c>
      <c r="BD388" s="75"/>
      <c r="BE388" s="75"/>
      <c r="BF388" s="75"/>
      <c r="BG388" s="75"/>
      <c r="BH388" s="75"/>
    </row>
    <row r="389" spans="1:60" ht="11.4" x14ac:dyDescent="0.2">
      <c r="A389" s="123" t="s">
        <v>109</v>
      </c>
      <c r="B389" s="254">
        <v>21</v>
      </c>
      <c r="C389" s="63" t="s">
        <v>53</v>
      </c>
      <c r="D389" s="232">
        <f t="shared" si="133"/>
        <v>0</v>
      </c>
      <c r="E389" s="232">
        <f t="shared" si="134"/>
        <v>0</v>
      </c>
      <c r="F389" s="232">
        <f t="shared" si="135"/>
        <v>0</v>
      </c>
      <c r="G389" s="232">
        <f t="shared" si="136"/>
        <v>0</v>
      </c>
      <c r="H389" s="232">
        <f t="shared" si="137"/>
        <v>0</v>
      </c>
      <c r="I389" s="63" t="s">
        <v>45</v>
      </c>
      <c r="J389" s="234">
        <f t="shared" si="127"/>
        <v>0</v>
      </c>
      <c r="K389" s="234" t="e">
        <f t="shared" si="123"/>
        <v>#DIV/0!</v>
      </c>
      <c r="L389" s="138">
        <f t="shared" si="128"/>
        <v>0</v>
      </c>
      <c r="M389" s="138">
        <f t="shared" si="129"/>
        <v>0</v>
      </c>
      <c r="N389" s="138">
        <f t="shared" si="130"/>
        <v>0</v>
      </c>
      <c r="O389" s="138">
        <f t="shared" si="131"/>
        <v>0</v>
      </c>
      <c r="P389" s="138">
        <f t="shared" si="132"/>
        <v>0</v>
      </c>
      <c r="Q389" s="236" t="e">
        <f t="shared" si="125"/>
        <v>#DIV/0!</v>
      </c>
      <c r="R389" s="232" t="e">
        <f>Заявки!E193</f>
        <v>#DIV/0!</v>
      </c>
      <c r="S389" s="79"/>
      <c r="T389" s="232">
        <f t="shared" si="124"/>
        <v>0</v>
      </c>
      <c r="U389" s="79"/>
      <c r="V389" s="79"/>
      <c r="W389" s="79"/>
      <c r="X389" s="79"/>
      <c r="Y389" s="79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232">
        <f>Прогноз!V32</f>
        <v>0</v>
      </c>
      <c r="AZ389" s="232">
        <f>Прогноз!V114</f>
        <v>0</v>
      </c>
      <c r="BA389" s="232">
        <f>Прогноз!V196</f>
        <v>0</v>
      </c>
      <c r="BB389" s="232">
        <f>Прогноз!V278</f>
        <v>0</v>
      </c>
      <c r="BC389" s="232">
        <f>Прогноз!V360</f>
        <v>0</v>
      </c>
      <c r="BD389" s="75"/>
      <c r="BE389" s="75"/>
      <c r="BF389" s="75"/>
      <c r="BG389" s="75"/>
      <c r="BH389" s="75"/>
    </row>
    <row r="390" spans="1:60" ht="11.4" x14ac:dyDescent="0.2">
      <c r="A390" s="123" t="s">
        <v>109</v>
      </c>
      <c r="B390" s="252">
        <v>22</v>
      </c>
      <c r="C390" s="63" t="s">
        <v>53</v>
      </c>
      <c r="D390" s="232">
        <f t="shared" si="133"/>
        <v>0</v>
      </c>
      <c r="E390" s="232">
        <f t="shared" si="134"/>
        <v>0</v>
      </c>
      <c r="F390" s="232">
        <f t="shared" si="135"/>
        <v>0</v>
      </c>
      <c r="G390" s="232">
        <f t="shared" si="136"/>
        <v>0</v>
      </c>
      <c r="H390" s="232">
        <f t="shared" si="137"/>
        <v>0</v>
      </c>
      <c r="I390" s="63" t="s">
        <v>45</v>
      </c>
      <c r="J390" s="234">
        <f t="shared" si="127"/>
        <v>0</v>
      </c>
      <c r="K390" s="234" t="e">
        <f t="shared" si="123"/>
        <v>#DIV/0!</v>
      </c>
      <c r="L390" s="138">
        <f t="shared" si="128"/>
        <v>0</v>
      </c>
      <c r="M390" s="138">
        <f t="shared" si="129"/>
        <v>0</v>
      </c>
      <c r="N390" s="138">
        <f t="shared" si="130"/>
        <v>0</v>
      </c>
      <c r="O390" s="138">
        <f t="shared" si="131"/>
        <v>0</v>
      </c>
      <c r="P390" s="138">
        <f t="shared" si="132"/>
        <v>0</v>
      </c>
      <c r="Q390" s="236" t="e">
        <f t="shared" si="125"/>
        <v>#DIV/0!</v>
      </c>
      <c r="R390" s="232" t="e">
        <f>Заявки!E194</f>
        <v>#DIV/0!</v>
      </c>
      <c r="S390" s="79"/>
      <c r="T390" s="232">
        <f t="shared" si="124"/>
        <v>0</v>
      </c>
      <c r="U390" s="79"/>
      <c r="V390" s="79"/>
      <c r="W390" s="79"/>
      <c r="X390" s="79"/>
      <c r="Y390" s="79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232">
        <f>Прогноз!V33</f>
        <v>0</v>
      </c>
      <c r="AZ390" s="232">
        <f>Прогноз!V115</f>
        <v>0</v>
      </c>
      <c r="BA390" s="232">
        <f>Прогноз!V197</f>
        <v>0</v>
      </c>
      <c r="BB390" s="232">
        <f>Прогноз!V279</f>
        <v>0</v>
      </c>
      <c r="BC390" s="232">
        <f>Прогноз!V361</f>
        <v>0</v>
      </c>
      <c r="BD390" s="75"/>
      <c r="BE390" s="75"/>
      <c r="BF390" s="75"/>
      <c r="BG390" s="75"/>
      <c r="BH390" s="75"/>
    </row>
    <row r="391" spans="1:60" ht="11.4" x14ac:dyDescent="0.2">
      <c r="A391" s="123" t="s">
        <v>109</v>
      </c>
      <c r="B391" s="252">
        <v>23</v>
      </c>
      <c r="C391" s="63" t="s">
        <v>53</v>
      </c>
      <c r="D391" s="232">
        <f t="shared" si="133"/>
        <v>0</v>
      </c>
      <c r="E391" s="232">
        <f t="shared" si="134"/>
        <v>0</v>
      </c>
      <c r="F391" s="232">
        <f t="shared" si="135"/>
        <v>0</v>
      </c>
      <c r="G391" s="232">
        <f t="shared" si="136"/>
        <v>0</v>
      </c>
      <c r="H391" s="232">
        <f t="shared" si="137"/>
        <v>0</v>
      </c>
      <c r="I391" s="63" t="s">
        <v>45</v>
      </c>
      <c r="J391" s="234">
        <f t="shared" si="127"/>
        <v>0</v>
      </c>
      <c r="K391" s="234" t="e">
        <f t="shared" si="123"/>
        <v>#DIV/0!</v>
      </c>
      <c r="L391" s="138">
        <f t="shared" si="128"/>
        <v>0</v>
      </c>
      <c r="M391" s="138">
        <f t="shared" si="129"/>
        <v>0</v>
      </c>
      <c r="N391" s="138">
        <f t="shared" si="130"/>
        <v>0</v>
      </c>
      <c r="O391" s="138">
        <f t="shared" si="131"/>
        <v>0</v>
      </c>
      <c r="P391" s="138">
        <f t="shared" si="132"/>
        <v>0</v>
      </c>
      <c r="Q391" s="236" t="e">
        <f t="shared" si="125"/>
        <v>#DIV/0!</v>
      </c>
      <c r="R391" s="232" t="e">
        <f>Заявки!E195</f>
        <v>#DIV/0!</v>
      </c>
      <c r="S391" s="79"/>
      <c r="T391" s="232">
        <f t="shared" si="124"/>
        <v>0</v>
      </c>
      <c r="U391" s="79"/>
      <c r="V391" s="79"/>
      <c r="W391" s="79"/>
      <c r="X391" s="79"/>
      <c r="Y391" s="79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232">
        <f>Прогноз!V34</f>
        <v>0</v>
      </c>
      <c r="AZ391" s="232">
        <f>Прогноз!V116</f>
        <v>0</v>
      </c>
      <c r="BA391" s="232">
        <f>Прогноз!V198</f>
        <v>0</v>
      </c>
      <c r="BB391" s="232">
        <f>Прогноз!V280</f>
        <v>0</v>
      </c>
      <c r="BC391" s="232">
        <f>Прогноз!V362</f>
        <v>0</v>
      </c>
      <c r="BD391" s="75"/>
      <c r="BE391" s="75"/>
      <c r="BF391" s="75"/>
      <c r="BG391" s="75"/>
      <c r="BH391" s="75"/>
    </row>
    <row r="392" spans="1:60" ht="11.4" x14ac:dyDescent="0.2">
      <c r="A392" s="123" t="s">
        <v>109</v>
      </c>
      <c r="B392" s="252">
        <v>24</v>
      </c>
      <c r="C392" s="63" t="s">
        <v>53</v>
      </c>
      <c r="D392" s="232">
        <f t="shared" si="133"/>
        <v>0</v>
      </c>
      <c r="E392" s="232">
        <f t="shared" si="134"/>
        <v>0</v>
      </c>
      <c r="F392" s="232">
        <f t="shared" si="135"/>
        <v>0</v>
      </c>
      <c r="G392" s="232">
        <f t="shared" si="136"/>
        <v>0</v>
      </c>
      <c r="H392" s="232">
        <f t="shared" si="137"/>
        <v>0</v>
      </c>
      <c r="I392" s="63" t="s">
        <v>45</v>
      </c>
      <c r="J392" s="234">
        <f t="shared" si="127"/>
        <v>0</v>
      </c>
      <c r="K392" s="234" t="e">
        <f t="shared" si="123"/>
        <v>#DIV/0!</v>
      </c>
      <c r="L392" s="138">
        <f t="shared" si="128"/>
        <v>0</v>
      </c>
      <c r="M392" s="138">
        <f t="shared" si="129"/>
        <v>0</v>
      </c>
      <c r="N392" s="138">
        <f t="shared" si="130"/>
        <v>0</v>
      </c>
      <c r="O392" s="138">
        <f t="shared" si="131"/>
        <v>0</v>
      </c>
      <c r="P392" s="138">
        <f t="shared" si="132"/>
        <v>0</v>
      </c>
      <c r="Q392" s="236" t="e">
        <f t="shared" si="125"/>
        <v>#DIV/0!</v>
      </c>
      <c r="R392" s="232" t="e">
        <f>Заявки!E196</f>
        <v>#DIV/0!</v>
      </c>
      <c r="S392" s="79"/>
      <c r="T392" s="232">
        <f t="shared" si="124"/>
        <v>0</v>
      </c>
      <c r="U392" s="79"/>
      <c r="V392" s="79"/>
      <c r="W392" s="79"/>
      <c r="X392" s="79"/>
      <c r="Y392" s="79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232">
        <f>Прогноз!V35</f>
        <v>0</v>
      </c>
      <c r="AZ392" s="232">
        <f>Прогноз!V117</f>
        <v>0</v>
      </c>
      <c r="BA392" s="232">
        <f>Прогноз!V199</f>
        <v>0</v>
      </c>
      <c r="BB392" s="232">
        <f>Прогноз!V281</f>
        <v>0</v>
      </c>
      <c r="BC392" s="232">
        <f>Прогноз!V363</f>
        <v>0</v>
      </c>
      <c r="BD392" s="75"/>
      <c r="BE392" s="75"/>
      <c r="BF392" s="75"/>
      <c r="BG392" s="75"/>
      <c r="BH392" s="75"/>
    </row>
    <row r="393" spans="1:60" ht="11.4" x14ac:dyDescent="0.2">
      <c r="A393" s="123" t="s">
        <v>109</v>
      </c>
      <c r="B393" s="252">
        <v>25</v>
      </c>
      <c r="C393" s="63" t="s">
        <v>53</v>
      </c>
      <c r="D393" s="232">
        <f t="shared" si="133"/>
        <v>0</v>
      </c>
      <c r="E393" s="232">
        <f t="shared" si="134"/>
        <v>0</v>
      </c>
      <c r="F393" s="232">
        <f t="shared" si="135"/>
        <v>0</v>
      </c>
      <c r="G393" s="232">
        <f t="shared" si="136"/>
        <v>0</v>
      </c>
      <c r="H393" s="232">
        <f t="shared" si="137"/>
        <v>0</v>
      </c>
      <c r="I393" s="63" t="s">
        <v>45</v>
      </c>
      <c r="J393" s="234">
        <f t="shared" si="127"/>
        <v>0</v>
      </c>
      <c r="K393" s="234" t="e">
        <f t="shared" si="123"/>
        <v>#DIV/0!</v>
      </c>
      <c r="L393" s="138">
        <f t="shared" si="128"/>
        <v>0</v>
      </c>
      <c r="M393" s="138">
        <f t="shared" si="129"/>
        <v>0</v>
      </c>
      <c r="N393" s="138">
        <f t="shared" si="130"/>
        <v>0</v>
      </c>
      <c r="O393" s="138">
        <f t="shared" si="131"/>
        <v>0</v>
      </c>
      <c r="P393" s="138">
        <f t="shared" si="132"/>
        <v>0</v>
      </c>
      <c r="Q393" s="236" t="e">
        <f t="shared" si="125"/>
        <v>#DIV/0!</v>
      </c>
      <c r="R393" s="232" t="e">
        <f>Заявки!E197</f>
        <v>#DIV/0!</v>
      </c>
      <c r="S393" s="79"/>
      <c r="T393" s="232">
        <f t="shared" si="124"/>
        <v>0</v>
      </c>
      <c r="U393" s="79"/>
      <c r="V393" s="79"/>
      <c r="W393" s="79"/>
      <c r="X393" s="79"/>
      <c r="Y393" s="79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232">
        <f>Прогноз!V36</f>
        <v>0</v>
      </c>
      <c r="AZ393" s="232">
        <f>Прогноз!V118</f>
        <v>0</v>
      </c>
      <c r="BA393" s="232">
        <f>Прогноз!V200</f>
        <v>0</v>
      </c>
      <c r="BB393" s="232">
        <f>Прогноз!V282</f>
        <v>0</v>
      </c>
      <c r="BC393" s="232">
        <f>Прогноз!V364</f>
        <v>0</v>
      </c>
      <c r="BD393" s="75"/>
      <c r="BE393" s="75"/>
      <c r="BF393" s="75"/>
      <c r="BG393" s="75"/>
      <c r="BH393" s="75"/>
    </row>
    <row r="394" spans="1:60" ht="11.4" x14ac:dyDescent="0.2">
      <c r="A394" s="123" t="s">
        <v>109</v>
      </c>
      <c r="B394" s="252">
        <v>26</v>
      </c>
      <c r="C394" s="63" t="s">
        <v>53</v>
      </c>
      <c r="D394" s="232">
        <f t="shared" si="133"/>
        <v>0</v>
      </c>
      <c r="E394" s="232">
        <f t="shared" si="134"/>
        <v>0</v>
      </c>
      <c r="F394" s="232">
        <f t="shared" si="135"/>
        <v>0</v>
      </c>
      <c r="G394" s="232">
        <f t="shared" si="136"/>
        <v>0</v>
      </c>
      <c r="H394" s="232">
        <f t="shared" si="137"/>
        <v>0</v>
      </c>
      <c r="I394" s="63" t="s">
        <v>45</v>
      </c>
      <c r="J394" s="234">
        <f t="shared" si="127"/>
        <v>0</v>
      </c>
      <c r="K394" s="234" t="e">
        <f t="shared" si="123"/>
        <v>#DIV/0!</v>
      </c>
      <c r="L394" s="138">
        <f t="shared" si="128"/>
        <v>0</v>
      </c>
      <c r="M394" s="138">
        <f t="shared" si="129"/>
        <v>0</v>
      </c>
      <c r="N394" s="138">
        <f t="shared" si="130"/>
        <v>0</v>
      </c>
      <c r="O394" s="138">
        <f t="shared" si="131"/>
        <v>0</v>
      </c>
      <c r="P394" s="138">
        <f t="shared" si="132"/>
        <v>0</v>
      </c>
      <c r="Q394" s="236" t="e">
        <f t="shared" si="125"/>
        <v>#DIV/0!</v>
      </c>
      <c r="R394" s="232" t="e">
        <f>Заявки!E116</f>
        <v>#DIV/0!</v>
      </c>
      <c r="S394" s="79"/>
      <c r="T394" s="232">
        <f t="shared" si="124"/>
        <v>0</v>
      </c>
      <c r="U394" s="79"/>
      <c r="V394" s="79"/>
      <c r="W394" s="79"/>
      <c r="X394" s="79"/>
      <c r="Y394" s="79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232">
        <f>Прогноз!V37</f>
        <v>0</v>
      </c>
      <c r="AZ394" s="232">
        <f>Прогноз!V119</f>
        <v>0</v>
      </c>
      <c r="BA394" s="232">
        <f>Прогноз!V201</f>
        <v>0</v>
      </c>
      <c r="BB394" s="232">
        <f>Прогноз!V283</f>
        <v>0</v>
      </c>
      <c r="BC394" s="232">
        <f>Прогноз!V365</f>
        <v>0</v>
      </c>
      <c r="BD394" s="75"/>
      <c r="BE394" s="75"/>
      <c r="BF394" s="75"/>
      <c r="BG394" s="75"/>
      <c r="BH394" s="75"/>
    </row>
    <row r="395" spans="1:60" ht="11.4" x14ac:dyDescent="0.2">
      <c r="A395" s="123" t="s">
        <v>109</v>
      </c>
      <c r="B395" s="252">
        <v>27</v>
      </c>
      <c r="C395" s="63" t="s">
        <v>53</v>
      </c>
      <c r="D395" s="232">
        <f t="shared" si="133"/>
        <v>0</v>
      </c>
      <c r="E395" s="232">
        <f t="shared" si="134"/>
        <v>0</v>
      </c>
      <c r="F395" s="232">
        <f t="shared" si="135"/>
        <v>0</v>
      </c>
      <c r="G395" s="232">
        <f t="shared" si="136"/>
        <v>0</v>
      </c>
      <c r="H395" s="232">
        <f t="shared" si="137"/>
        <v>0</v>
      </c>
      <c r="I395" s="63" t="s">
        <v>45</v>
      </c>
      <c r="J395" s="234">
        <f t="shared" si="127"/>
        <v>0</v>
      </c>
      <c r="K395" s="234" t="e">
        <f t="shared" si="123"/>
        <v>#DIV/0!</v>
      </c>
      <c r="L395" s="138">
        <f t="shared" si="128"/>
        <v>0</v>
      </c>
      <c r="M395" s="138">
        <f t="shared" si="129"/>
        <v>0</v>
      </c>
      <c r="N395" s="138">
        <f t="shared" si="130"/>
        <v>0</v>
      </c>
      <c r="O395" s="138">
        <f t="shared" si="131"/>
        <v>0</v>
      </c>
      <c r="P395" s="138">
        <f t="shared" si="132"/>
        <v>0</v>
      </c>
      <c r="Q395" s="236" t="e">
        <f t="shared" si="125"/>
        <v>#DIV/0!</v>
      </c>
      <c r="R395" s="232" t="e">
        <f>Заявки!E117</f>
        <v>#DIV/0!</v>
      </c>
      <c r="S395" s="79"/>
      <c r="T395" s="232">
        <f t="shared" si="124"/>
        <v>0</v>
      </c>
      <c r="U395" s="79"/>
      <c r="V395" s="79"/>
      <c r="W395" s="79"/>
      <c r="X395" s="79"/>
      <c r="Y395" s="79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232">
        <f>Прогноз!V38</f>
        <v>0</v>
      </c>
      <c r="AZ395" s="232">
        <f>Прогноз!V120</f>
        <v>0</v>
      </c>
      <c r="BA395" s="232">
        <f>Прогноз!V202</f>
        <v>0</v>
      </c>
      <c r="BB395" s="232">
        <f>Прогноз!V284</f>
        <v>0</v>
      </c>
      <c r="BC395" s="232">
        <f>Прогноз!V366</f>
        <v>0</v>
      </c>
      <c r="BD395" s="75"/>
      <c r="BE395" s="75"/>
      <c r="BF395" s="75"/>
      <c r="BG395" s="75"/>
      <c r="BH395" s="75"/>
    </row>
    <row r="396" spans="1:60" ht="11.4" x14ac:dyDescent="0.2">
      <c r="A396" s="123" t="s">
        <v>109</v>
      </c>
      <c r="B396" s="252">
        <v>28</v>
      </c>
      <c r="C396" s="63" t="s">
        <v>53</v>
      </c>
      <c r="D396" s="232">
        <f t="shared" si="133"/>
        <v>0</v>
      </c>
      <c r="E396" s="232">
        <f t="shared" si="134"/>
        <v>0</v>
      </c>
      <c r="F396" s="232">
        <f t="shared" si="135"/>
        <v>0</v>
      </c>
      <c r="G396" s="232">
        <f t="shared" si="136"/>
        <v>0</v>
      </c>
      <c r="H396" s="232">
        <f t="shared" si="137"/>
        <v>0</v>
      </c>
      <c r="I396" s="63" t="s">
        <v>45</v>
      </c>
      <c r="J396" s="234">
        <f t="shared" si="127"/>
        <v>0</v>
      </c>
      <c r="K396" s="234" t="e">
        <f t="shared" si="123"/>
        <v>#DIV/0!</v>
      </c>
      <c r="L396" s="138">
        <f t="shared" si="128"/>
        <v>0</v>
      </c>
      <c r="M396" s="138">
        <f t="shared" si="129"/>
        <v>0</v>
      </c>
      <c r="N396" s="138">
        <f t="shared" si="130"/>
        <v>0</v>
      </c>
      <c r="O396" s="138">
        <f t="shared" si="131"/>
        <v>0</v>
      </c>
      <c r="P396" s="138">
        <f t="shared" si="132"/>
        <v>0</v>
      </c>
      <c r="Q396" s="236" t="e">
        <f t="shared" si="125"/>
        <v>#DIV/0!</v>
      </c>
      <c r="R396" s="232" t="e">
        <f>Заявки!E118</f>
        <v>#DIV/0!</v>
      </c>
      <c r="S396" s="79"/>
      <c r="T396" s="232">
        <f t="shared" si="124"/>
        <v>0</v>
      </c>
      <c r="U396" s="79"/>
      <c r="V396" s="79"/>
      <c r="W396" s="79"/>
      <c r="X396" s="79"/>
      <c r="Y396" s="79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232">
        <f>Прогноз!V39</f>
        <v>0</v>
      </c>
      <c r="AZ396" s="232">
        <f>Прогноз!V121</f>
        <v>0</v>
      </c>
      <c r="BA396" s="232">
        <f>Прогноз!V203</f>
        <v>0</v>
      </c>
      <c r="BB396" s="232">
        <f>Прогноз!V285</f>
        <v>0</v>
      </c>
      <c r="BC396" s="232">
        <f>Прогноз!V367</f>
        <v>0</v>
      </c>
      <c r="BD396" s="75"/>
      <c r="BE396" s="75"/>
      <c r="BF396" s="75"/>
      <c r="BG396" s="75"/>
      <c r="BH396" s="75"/>
    </row>
    <row r="397" spans="1:60" ht="11.4" x14ac:dyDescent="0.2">
      <c r="A397" s="123" t="s">
        <v>109</v>
      </c>
      <c r="B397" s="252">
        <v>29</v>
      </c>
      <c r="C397" s="63" t="s">
        <v>53</v>
      </c>
      <c r="D397" s="232">
        <f t="shared" si="133"/>
        <v>0</v>
      </c>
      <c r="E397" s="232">
        <f t="shared" si="134"/>
        <v>0</v>
      </c>
      <c r="F397" s="232">
        <f t="shared" si="135"/>
        <v>0</v>
      </c>
      <c r="G397" s="232">
        <f t="shared" si="136"/>
        <v>0</v>
      </c>
      <c r="H397" s="232">
        <f t="shared" si="137"/>
        <v>0</v>
      </c>
      <c r="I397" s="63" t="s">
        <v>45</v>
      </c>
      <c r="J397" s="234">
        <f t="shared" si="127"/>
        <v>0</v>
      </c>
      <c r="K397" s="234" t="e">
        <f t="shared" si="123"/>
        <v>#DIV/0!</v>
      </c>
      <c r="L397" s="138">
        <f t="shared" si="128"/>
        <v>0</v>
      </c>
      <c r="M397" s="138">
        <f t="shared" si="129"/>
        <v>0</v>
      </c>
      <c r="N397" s="138">
        <f t="shared" si="130"/>
        <v>0</v>
      </c>
      <c r="O397" s="138">
        <f t="shared" si="131"/>
        <v>0</v>
      </c>
      <c r="P397" s="138">
        <f t="shared" si="132"/>
        <v>0</v>
      </c>
      <c r="Q397" s="236" t="e">
        <f t="shared" si="125"/>
        <v>#DIV/0!</v>
      </c>
      <c r="R397" s="232" t="e">
        <f>Заявки!E119</f>
        <v>#DIV/0!</v>
      </c>
      <c r="S397" s="79"/>
      <c r="T397" s="232">
        <f t="shared" si="124"/>
        <v>0</v>
      </c>
      <c r="U397" s="79"/>
      <c r="V397" s="79"/>
      <c r="W397" s="79"/>
      <c r="X397" s="79"/>
      <c r="Y397" s="79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232">
        <f>Прогноз!V40</f>
        <v>0</v>
      </c>
      <c r="AZ397" s="232">
        <f>Прогноз!V122</f>
        <v>0</v>
      </c>
      <c r="BA397" s="232">
        <f>Прогноз!V204</f>
        <v>0</v>
      </c>
      <c r="BB397" s="232">
        <f>Прогноз!V286</f>
        <v>0</v>
      </c>
      <c r="BC397" s="232">
        <f>Прогноз!V368</f>
        <v>0</v>
      </c>
      <c r="BD397" s="75"/>
      <c r="BE397" s="75"/>
      <c r="BF397" s="75"/>
      <c r="BG397" s="75"/>
      <c r="BH397" s="75"/>
    </row>
    <row r="398" spans="1:60" ht="11.4" x14ac:dyDescent="0.2">
      <c r="A398" s="123" t="s">
        <v>109</v>
      </c>
      <c r="B398" s="253">
        <v>30</v>
      </c>
      <c r="C398" s="63" t="s">
        <v>53</v>
      </c>
      <c r="D398" s="232">
        <f t="shared" si="133"/>
        <v>0</v>
      </c>
      <c r="E398" s="232">
        <f t="shared" si="134"/>
        <v>0</v>
      </c>
      <c r="F398" s="232">
        <f t="shared" si="135"/>
        <v>0</v>
      </c>
      <c r="G398" s="232">
        <f t="shared" si="136"/>
        <v>0</v>
      </c>
      <c r="H398" s="232">
        <f t="shared" si="137"/>
        <v>0</v>
      </c>
      <c r="I398" s="63" t="s">
        <v>45</v>
      </c>
      <c r="J398" s="234">
        <f t="shared" si="127"/>
        <v>0</v>
      </c>
      <c r="K398" s="234" t="e">
        <f t="shared" si="123"/>
        <v>#DIV/0!</v>
      </c>
      <c r="L398" s="138">
        <f t="shared" si="128"/>
        <v>0</v>
      </c>
      <c r="M398" s="138">
        <f t="shared" si="129"/>
        <v>0</v>
      </c>
      <c r="N398" s="138">
        <f t="shared" si="130"/>
        <v>0</v>
      </c>
      <c r="O398" s="138">
        <f t="shared" si="131"/>
        <v>0</v>
      </c>
      <c r="P398" s="138">
        <f t="shared" si="132"/>
        <v>0</v>
      </c>
      <c r="Q398" s="236" t="e">
        <f t="shared" si="125"/>
        <v>#DIV/0!</v>
      </c>
      <c r="R398" s="232" t="e">
        <f>Заявки!E202</f>
        <v>#DIV/0!</v>
      </c>
      <c r="S398" s="79"/>
      <c r="T398" s="232">
        <f t="shared" si="124"/>
        <v>0</v>
      </c>
      <c r="U398" s="79"/>
      <c r="V398" s="79"/>
      <c r="W398" s="79"/>
      <c r="X398" s="79"/>
      <c r="Y398" s="79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232">
        <f>Прогноз!V41</f>
        <v>0</v>
      </c>
      <c r="AZ398" s="232">
        <f>Прогноз!V123</f>
        <v>0</v>
      </c>
      <c r="BA398" s="232">
        <f>Прогноз!V205</f>
        <v>0</v>
      </c>
      <c r="BB398" s="232">
        <f>Прогноз!V287</f>
        <v>0</v>
      </c>
      <c r="BC398" s="232">
        <f>Прогноз!V369</f>
        <v>0</v>
      </c>
      <c r="BD398" s="75"/>
      <c r="BE398" s="75"/>
      <c r="BF398" s="75"/>
      <c r="BG398" s="75"/>
      <c r="BH398" s="75"/>
    </row>
    <row r="399" spans="1:60" ht="11.4" x14ac:dyDescent="0.2">
      <c r="A399" s="123" t="s">
        <v>109</v>
      </c>
      <c r="B399" s="253">
        <v>31</v>
      </c>
      <c r="C399" s="63" t="s">
        <v>53</v>
      </c>
      <c r="D399" s="232">
        <f t="shared" si="133"/>
        <v>0</v>
      </c>
      <c r="E399" s="232">
        <f t="shared" si="134"/>
        <v>0</v>
      </c>
      <c r="F399" s="232">
        <f t="shared" si="135"/>
        <v>0</v>
      </c>
      <c r="G399" s="232">
        <f t="shared" si="136"/>
        <v>0</v>
      </c>
      <c r="H399" s="232">
        <f t="shared" si="137"/>
        <v>0</v>
      </c>
      <c r="I399" s="63" t="s">
        <v>45</v>
      </c>
      <c r="J399" s="234">
        <f t="shared" si="127"/>
        <v>0</v>
      </c>
      <c r="K399" s="234" t="e">
        <f t="shared" si="123"/>
        <v>#DIV/0!</v>
      </c>
      <c r="L399" s="138">
        <f t="shared" si="128"/>
        <v>0</v>
      </c>
      <c r="M399" s="138">
        <f t="shared" si="129"/>
        <v>0</v>
      </c>
      <c r="N399" s="138">
        <f t="shared" si="130"/>
        <v>0</v>
      </c>
      <c r="O399" s="138">
        <f t="shared" si="131"/>
        <v>0</v>
      </c>
      <c r="P399" s="138">
        <f t="shared" si="132"/>
        <v>0</v>
      </c>
      <c r="Q399" s="236" t="e">
        <f t="shared" si="125"/>
        <v>#DIV/0!</v>
      </c>
      <c r="R399" s="232" t="e">
        <f>Заявки!E203</f>
        <v>#DIV/0!</v>
      </c>
      <c r="S399" s="79"/>
      <c r="T399" s="232">
        <f t="shared" si="124"/>
        <v>0</v>
      </c>
      <c r="U399" s="79"/>
      <c r="V399" s="79"/>
      <c r="W399" s="79"/>
      <c r="X399" s="79"/>
      <c r="Y399" s="79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232">
        <f>Прогноз!V42</f>
        <v>0</v>
      </c>
      <c r="AZ399" s="232">
        <f>Прогноз!V124</f>
        <v>0</v>
      </c>
      <c r="BA399" s="232">
        <f>Прогноз!V206</f>
        <v>0</v>
      </c>
      <c r="BB399" s="232">
        <f>Прогноз!V288</f>
        <v>0</v>
      </c>
      <c r="BC399" s="232">
        <f>Прогноз!V370</f>
        <v>0</v>
      </c>
      <c r="BD399" s="75"/>
      <c r="BE399" s="75"/>
      <c r="BF399" s="75"/>
      <c r="BG399" s="75"/>
      <c r="BH399" s="75"/>
    </row>
    <row r="400" spans="1:60" ht="11.4" x14ac:dyDescent="0.2">
      <c r="A400" s="123" t="s">
        <v>109</v>
      </c>
      <c r="B400" s="252">
        <v>32</v>
      </c>
      <c r="C400" s="63" t="s">
        <v>53</v>
      </c>
      <c r="D400" s="232">
        <f t="shared" si="133"/>
        <v>0</v>
      </c>
      <c r="E400" s="232">
        <f t="shared" si="134"/>
        <v>0</v>
      </c>
      <c r="F400" s="232">
        <f t="shared" si="135"/>
        <v>0</v>
      </c>
      <c r="G400" s="232">
        <f t="shared" si="136"/>
        <v>0</v>
      </c>
      <c r="H400" s="232">
        <f t="shared" si="137"/>
        <v>0</v>
      </c>
      <c r="I400" s="63" t="s">
        <v>45</v>
      </c>
      <c r="J400" s="234">
        <f t="shared" si="127"/>
        <v>0</v>
      </c>
      <c r="K400" s="234" t="e">
        <f t="shared" si="123"/>
        <v>#DIV/0!</v>
      </c>
      <c r="L400" s="138">
        <f t="shared" si="128"/>
        <v>0</v>
      </c>
      <c r="M400" s="138">
        <f t="shared" si="129"/>
        <v>0</v>
      </c>
      <c r="N400" s="138">
        <f t="shared" si="130"/>
        <v>0</v>
      </c>
      <c r="O400" s="138">
        <f t="shared" si="131"/>
        <v>0</v>
      </c>
      <c r="P400" s="138">
        <f t="shared" si="132"/>
        <v>0</v>
      </c>
      <c r="Q400" s="236" t="e">
        <f t="shared" si="125"/>
        <v>#DIV/0!</v>
      </c>
      <c r="R400" s="232" t="e">
        <f>Заявки!E204</f>
        <v>#DIV/0!</v>
      </c>
      <c r="S400" s="79"/>
      <c r="T400" s="232">
        <f t="shared" si="124"/>
        <v>0</v>
      </c>
      <c r="U400" s="79"/>
      <c r="V400" s="79"/>
      <c r="W400" s="79"/>
      <c r="X400" s="79"/>
      <c r="Y400" s="79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232">
        <f>Прогноз!V43</f>
        <v>0</v>
      </c>
      <c r="AZ400" s="232">
        <f>Прогноз!V125</f>
        <v>0</v>
      </c>
      <c r="BA400" s="232">
        <f>Прогноз!V207</f>
        <v>0</v>
      </c>
      <c r="BB400" s="232">
        <f>Прогноз!V289</f>
        <v>0</v>
      </c>
      <c r="BC400" s="232">
        <f>Прогноз!V371</f>
        <v>0</v>
      </c>
      <c r="BD400" s="75"/>
      <c r="BE400" s="75"/>
      <c r="BF400" s="75"/>
      <c r="BG400" s="75"/>
      <c r="BH400" s="75"/>
    </row>
    <row r="401" spans="1:60" ht="11.4" x14ac:dyDescent="0.2">
      <c r="A401" s="123" t="s">
        <v>109</v>
      </c>
      <c r="B401" s="252">
        <v>33</v>
      </c>
      <c r="C401" s="63" t="s">
        <v>53</v>
      </c>
      <c r="D401" s="232">
        <f t="shared" si="133"/>
        <v>0</v>
      </c>
      <c r="E401" s="232">
        <f t="shared" si="134"/>
        <v>0</v>
      </c>
      <c r="F401" s="232">
        <f t="shared" si="135"/>
        <v>0</v>
      </c>
      <c r="G401" s="232">
        <f t="shared" si="136"/>
        <v>0</v>
      </c>
      <c r="H401" s="232">
        <f t="shared" si="137"/>
        <v>0</v>
      </c>
      <c r="I401" s="63" t="s">
        <v>45</v>
      </c>
      <c r="J401" s="234">
        <f t="shared" si="127"/>
        <v>0</v>
      </c>
      <c r="K401" s="234" t="e">
        <f t="shared" si="123"/>
        <v>#DIV/0!</v>
      </c>
      <c r="L401" s="138">
        <f t="shared" ref="L401:L428" si="138">D401</f>
        <v>0</v>
      </c>
      <c r="M401" s="138">
        <f t="shared" ref="M401:M428" si="139">E401</f>
        <v>0</v>
      </c>
      <c r="N401" s="138">
        <f t="shared" ref="N401:N428" si="140">F401</f>
        <v>0</v>
      </c>
      <c r="O401" s="138">
        <f t="shared" ref="O401:O428" si="141">G401</f>
        <v>0</v>
      </c>
      <c r="P401" s="138">
        <f t="shared" ref="P401:P428" si="142">H401</f>
        <v>0</v>
      </c>
      <c r="Q401" s="236" t="e">
        <f t="shared" si="125"/>
        <v>#DIV/0!</v>
      </c>
      <c r="R401" s="232" t="e">
        <f>Заявки!E205</f>
        <v>#DIV/0!</v>
      </c>
      <c r="S401" s="79"/>
      <c r="T401" s="232">
        <f t="shared" si="124"/>
        <v>0</v>
      </c>
      <c r="U401" s="79"/>
      <c r="V401" s="79"/>
      <c r="W401" s="79"/>
      <c r="X401" s="79"/>
      <c r="Y401" s="79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232">
        <f>Прогноз!V44</f>
        <v>0</v>
      </c>
      <c r="AZ401" s="232">
        <f>Прогноз!V126</f>
        <v>0</v>
      </c>
      <c r="BA401" s="232">
        <f>Прогноз!V208</f>
        <v>0</v>
      </c>
      <c r="BB401" s="232">
        <f>Прогноз!V290</f>
        <v>0</v>
      </c>
      <c r="BC401" s="232">
        <f>Прогноз!V372</f>
        <v>0</v>
      </c>
      <c r="BD401" s="75"/>
      <c r="BE401" s="75"/>
      <c r="BF401" s="75"/>
      <c r="BG401" s="75"/>
      <c r="BH401" s="75"/>
    </row>
    <row r="402" spans="1:60" ht="11.4" x14ac:dyDescent="0.2">
      <c r="A402" s="123" t="s">
        <v>109</v>
      </c>
      <c r="B402" s="252">
        <v>34</v>
      </c>
      <c r="C402" s="63" t="s">
        <v>53</v>
      </c>
      <c r="D402" s="232">
        <f t="shared" si="133"/>
        <v>0</v>
      </c>
      <c r="E402" s="232">
        <f t="shared" si="134"/>
        <v>0</v>
      </c>
      <c r="F402" s="232">
        <f t="shared" si="135"/>
        <v>0</v>
      </c>
      <c r="G402" s="232">
        <f t="shared" si="136"/>
        <v>0</v>
      </c>
      <c r="H402" s="232">
        <f t="shared" si="137"/>
        <v>0</v>
      </c>
      <c r="I402" s="63" t="s">
        <v>45</v>
      </c>
      <c r="J402" s="234">
        <f t="shared" si="127"/>
        <v>0</v>
      </c>
      <c r="K402" s="234" t="e">
        <f t="shared" si="123"/>
        <v>#DIV/0!</v>
      </c>
      <c r="L402" s="138">
        <f t="shared" si="138"/>
        <v>0</v>
      </c>
      <c r="M402" s="138">
        <f t="shared" si="139"/>
        <v>0</v>
      </c>
      <c r="N402" s="138">
        <f t="shared" si="140"/>
        <v>0</v>
      </c>
      <c r="O402" s="138">
        <f t="shared" si="141"/>
        <v>0</v>
      </c>
      <c r="P402" s="138">
        <f t="shared" si="142"/>
        <v>0</v>
      </c>
      <c r="Q402" s="236" t="e">
        <f t="shared" si="125"/>
        <v>#DIV/0!</v>
      </c>
      <c r="R402" s="232" t="e">
        <f>Заявки!E206</f>
        <v>#DIV/0!</v>
      </c>
      <c r="S402" s="79"/>
      <c r="T402" s="232">
        <f t="shared" si="124"/>
        <v>0</v>
      </c>
      <c r="U402" s="79"/>
      <c r="V402" s="79"/>
      <c r="W402" s="79"/>
      <c r="X402" s="79"/>
      <c r="Y402" s="79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232">
        <f>Прогноз!V45</f>
        <v>0</v>
      </c>
      <c r="AZ402" s="232">
        <f>Прогноз!V127</f>
        <v>0</v>
      </c>
      <c r="BA402" s="232">
        <f>Прогноз!V209</f>
        <v>0</v>
      </c>
      <c r="BB402" s="232">
        <f>Прогноз!V291</f>
        <v>0</v>
      </c>
      <c r="BC402" s="232">
        <f>Прогноз!V373</f>
        <v>0</v>
      </c>
      <c r="BD402" s="75"/>
      <c r="BE402" s="75"/>
      <c r="BF402" s="75"/>
      <c r="BG402" s="75"/>
      <c r="BH402" s="75"/>
    </row>
    <row r="403" spans="1:60" ht="11.4" x14ac:dyDescent="0.2">
      <c r="A403" s="123" t="s">
        <v>109</v>
      </c>
      <c r="B403" s="252">
        <v>35</v>
      </c>
      <c r="C403" s="63" t="s">
        <v>53</v>
      </c>
      <c r="D403" s="232">
        <f t="shared" si="133"/>
        <v>0</v>
      </c>
      <c r="E403" s="232">
        <f t="shared" si="134"/>
        <v>0</v>
      </c>
      <c r="F403" s="232">
        <f t="shared" si="135"/>
        <v>0</v>
      </c>
      <c r="G403" s="232">
        <f t="shared" si="136"/>
        <v>0</v>
      </c>
      <c r="H403" s="232">
        <f t="shared" si="137"/>
        <v>0</v>
      </c>
      <c r="I403" s="63" t="s">
        <v>45</v>
      </c>
      <c r="J403" s="234">
        <f t="shared" si="127"/>
        <v>0</v>
      </c>
      <c r="K403" s="234" t="e">
        <f t="shared" si="123"/>
        <v>#DIV/0!</v>
      </c>
      <c r="L403" s="138">
        <f t="shared" si="138"/>
        <v>0</v>
      </c>
      <c r="M403" s="138">
        <f t="shared" si="139"/>
        <v>0</v>
      </c>
      <c r="N403" s="138">
        <f t="shared" si="140"/>
        <v>0</v>
      </c>
      <c r="O403" s="138">
        <f t="shared" si="141"/>
        <v>0</v>
      </c>
      <c r="P403" s="138">
        <f t="shared" si="142"/>
        <v>0</v>
      </c>
      <c r="Q403" s="236" t="e">
        <f t="shared" si="125"/>
        <v>#DIV/0!</v>
      </c>
      <c r="R403" s="232" t="e">
        <f>Заявки!E207</f>
        <v>#DIV/0!</v>
      </c>
      <c r="S403" s="79"/>
      <c r="T403" s="232">
        <f t="shared" si="124"/>
        <v>0</v>
      </c>
      <c r="U403" s="79"/>
      <c r="V403" s="79"/>
      <c r="W403" s="79"/>
      <c r="X403" s="79"/>
      <c r="Y403" s="79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232">
        <f>Прогноз!V46</f>
        <v>0</v>
      </c>
      <c r="AZ403" s="232">
        <f>Прогноз!V128</f>
        <v>0</v>
      </c>
      <c r="BA403" s="232">
        <f>Прогноз!V210</f>
        <v>0</v>
      </c>
      <c r="BB403" s="232">
        <f>Прогноз!V292</f>
        <v>0</v>
      </c>
      <c r="BC403" s="232">
        <f>Прогноз!V374</f>
        <v>0</v>
      </c>
      <c r="BD403" s="75"/>
      <c r="BE403" s="75"/>
      <c r="BF403" s="75"/>
      <c r="BG403" s="75"/>
      <c r="BH403" s="75"/>
    </row>
    <row r="404" spans="1:60" ht="11.4" x14ac:dyDescent="0.2">
      <c r="A404" s="123" t="s">
        <v>109</v>
      </c>
      <c r="B404" s="252">
        <v>36</v>
      </c>
      <c r="C404" s="63" t="s">
        <v>53</v>
      </c>
      <c r="D404" s="232">
        <f t="shared" si="133"/>
        <v>0</v>
      </c>
      <c r="E404" s="232">
        <f t="shared" si="134"/>
        <v>0</v>
      </c>
      <c r="F404" s="232">
        <f t="shared" si="135"/>
        <v>0</v>
      </c>
      <c r="G404" s="232">
        <f t="shared" si="136"/>
        <v>0</v>
      </c>
      <c r="H404" s="232">
        <f t="shared" si="137"/>
        <v>0</v>
      </c>
      <c r="I404" s="63" t="s">
        <v>45</v>
      </c>
      <c r="J404" s="234">
        <f t="shared" si="127"/>
        <v>0</v>
      </c>
      <c r="K404" s="234" t="e">
        <f t="shared" si="123"/>
        <v>#DIV/0!</v>
      </c>
      <c r="L404" s="138">
        <f t="shared" si="138"/>
        <v>0</v>
      </c>
      <c r="M404" s="138">
        <f t="shared" si="139"/>
        <v>0</v>
      </c>
      <c r="N404" s="138">
        <f t="shared" si="140"/>
        <v>0</v>
      </c>
      <c r="O404" s="138">
        <f t="shared" si="141"/>
        <v>0</v>
      </c>
      <c r="P404" s="138">
        <f t="shared" si="142"/>
        <v>0</v>
      </c>
      <c r="Q404" s="236" t="e">
        <f t="shared" si="125"/>
        <v>#DIV/0!</v>
      </c>
      <c r="R404" s="232" t="e">
        <f>Заявки!E126</f>
        <v>#DIV/0!</v>
      </c>
      <c r="S404" s="79"/>
      <c r="T404" s="232">
        <f t="shared" si="124"/>
        <v>0</v>
      </c>
      <c r="U404" s="79"/>
      <c r="V404" s="79"/>
      <c r="W404" s="79"/>
      <c r="X404" s="79"/>
      <c r="Y404" s="79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232">
        <f>Прогноз!V47</f>
        <v>0</v>
      </c>
      <c r="AZ404" s="232">
        <f>Прогноз!V129</f>
        <v>0</v>
      </c>
      <c r="BA404" s="232">
        <f>Прогноз!V211</f>
        <v>0</v>
      </c>
      <c r="BB404" s="232">
        <f>Прогноз!V293</f>
        <v>0</v>
      </c>
      <c r="BC404" s="232">
        <f>Прогноз!V375</f>
        <v>0</v>
      </c>
      <c r="BD404" s="75"/>
      <c r="BE404" s="75"/>
      <c r="BF404" s="75"/>
      <c r="BG404" s="75"/>
      <c r="BH404" s="75"/>
    </row>
    <row r="405" spans="1:60" ht="11.4" x14ac:dyDescent="0.2">
      <c r="A405" s="123" t="s">
        <v>109</v>
      </c>
      <c r="B405" s="252">
        <v>37</v>
      </c>
      <c r="C405" s="63" t="s">
        <v>53</v>
      </c>
      <c r="D405" s="232">
        <f t="shared" si="133"/>
        <v>0</v>
      </c>
      <c r="E405" s="232">
        <f t="shared" si="134"/>
        <v>0</v>
      </c>
      <c r="F405" s="232">
        <f t="shared" si="135"/>
        <v>0</v>
      </c>
      <c r="G405" s="232">
        <f t="shared" si="136"/>
        <v>0</v>
      </c>
      <c r="H405" s="232">
        <f t="shared" si="137"/>
        <v>0</v>
      </c>
      <c r="I405" s="63" t="s">
        <v>45</v>
      </c>
      <c r="J405" s="234">
        <f t="shared" si="127"/>
        <v>0</v>
      </c>
      <c r="K405" s="234" t="e">
        <f t="shared" si="123"/>
        <v>#DIV/0!</v>
      </c>
      <c r="L405" s="138">
        <f t="shared" si="138"/>
        <v>0</v>
      </c>
      <c r="M405" s="138">
        <f t="shared" si="139"/>
        <v>0</v>
      </c>
      <c r="N405" s="138">
        <f t="shared" si="140"/>
        <v>0</v>
      </c>
      <c r="O405" s="138">
        <f t="shared" si="141"/>
        <v>0</v>
      </c>
      <c r="P405" s="138">
        <f t="shared" si="142"/>
        <v>0</v>
      </c>
      <c r="Q405" s="236" t="e">
        <f t="shared" si="125"/>
        <v>#DIV/0!</v>
      </c>
      <c r="R405" s="232" t="e">
        <f>Заявки!E127</f>
        <v>#DIV/0!</v>
      </c>
      <c r="S405" s="79"/>
      <c r="T405" s="232">
        <f t="shared" si="124"/>
        <v>0</v>
      </c>
      <c r="U405" s="79"/>
      <c r="V405" s="79"/>
      <c r="W405" s="79"/>
      <c r="X405" s="79"/>
      <c r="Y405" s="79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232">
        <f>Прогноз!V48</f>
        <v>0</v>
      </c>
      <c r="AZ405" s="232">
        <f>Прогноз!V130</f>
        <v>0</v>
      </c>
      <c r="BA405" s="232">
        <f>Прогноз!V212</f>
        <v>0</v>
      </c>
      <c r="BB405" s="232">
        <f>Прогноз!V294</f>
        <v>0</v>
      </c>
      <c r="BC405" s="232">
        <f>Прогноз!V376</f>
        <v>0</v>
      </c>
      <c r="BD405" s="75"/>
      <c r="BE405" s="75"/>
      <c r="BF405" s="75"/>
      <c r="BG405" s="75"/>
      <c r="BH405" s="75"/>
    </row>
    <row r="406" spans="1:60" ht="11.4" x14ac:dyDescent="0.2">
      <c r="A406" s="123" t="s">
        <v>109</v>
      </c>
      <c r="B406" s="252">
        <v>38</v>
      </c>
      <c r="C406" s="63" t="s">
        <v>53</v>
      </c>
      <c r="D406" s="232">
        <f t="shared" si="133"/>
        <v>0</v>
      </c>
      <c r="E406" s="232">
        <f t="shared" si="134"/>
        <v>0</v>
      </c>
      <c r="F406" s="232">
        <f t="shared" si="135"/>
        <v>0</v>
      </c>
      <c r="G406" s="232">
        <f t="shared" si="136"/>
        <v>0</v>
      </c>
      <c r="H406" s="232">
        <f t="shared" si="137"/>
        <v>0</v>
      </c>
      <c r="I406" s="63" t="s">
        <v>45</v>
      </c>
      <c r="J406" s="234">
        <f t="shared" si="127"/>
        <v>0</v>
      </c>
      <c r="K406" s="234" t="e">
        <f t="shared" si="123"/>
        <v>#DIV/0!</v>
      </c>
      <c r="L406" s="138">
        <f t="shared" si="138"/>
        <v>0</v>
      </c>
      <c r="M406" s="138">
        <f t="shared" si="139"/>
        <v>0</v>
      </c>
      <c r="N406" s="138">
        <f t="shared" si="140"/>
        <v>0</v>
      </c>
      <c r="O406" s="138">
        <f t="shared" si="141"/>
        <v>0</v>
      </c>
      <c r="P406" s="138">
        <f t="shared" si="142"/>
        <v>0</v>
      </c>
      <c r="Q406" s="236" t="e">
        <f t="shared" si="125"/>
        <v>#DIV/0!</v>
      </c>
      <c r="R406" s="232" t="e">
        <f>Заявки!E128</f>
        <v>#DIV/0!</v>
      </c>
      <c r="S406" s="79"/>
      <c r="T406" s="232">
        <f t="shared" si="124"/>
        <v>0</v>
      </c>
      <c r="U406" s="79"/>
      <c r="V406" s="79"/>
      <c r="W406" s="79"/>
      <c r="X406" s="79"/>
      <c r="Y406" s="79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232">
        <f>Прогноз!V49</f>
        <v>0</v>
      </c>
      <c r="AZ406" s="232">
        <f>Прогноз!V131</f>
        <v>0</v>
      </c>
      <c r="BA406" s="232">
        <f>Прогноз!V213</f>
        <v>0</v>
      </c>
      <c r="BB406" s="232">
        <f>Прогноз!V295</f>
        <v>0</v>
      </c>
      <c r="BC406" s="232">
        <f>Прогноз!V377</f>
        <v>0</v>
      </c>
      <c r="BD406" s="75"/>
      <c r="BE406" s="75"/>
      <c r="BF406" s="75"/>
      <c r="BG406" s="75"/>
      <c r="BH406" s="75"/>
    </row>
    <row r="407" spans="1:60" ht="11.4" x14ac:dyDescent="0.2">
      <c r="A407" s="123" t="s">
        <v>109</v>
      </c>
      <c r="B407" s="252">
        <v>39</v>
      </c>
      <c r="C407" s="63" t="s">
        <v>53</v>
      </c>
      <c r="D407" s="232">
        <f t="shared" si="133"/>
        <v>0</v>
      </c>
      <c r="E407" s="232">
        <f t="shared" si="134"/>
        <v>0</v>
      </c>
      <c r="F407" s="232">
        <f t="shared" si="135"/>
        <v>0</v>
      </c>
      <c r="G407" s="232">
        <f t="shared" si="136"/>
        <v>0</v>
      </c>
      <c r="H407" s="232">
        <f t="shared" si="137"/>
        <v>0</v>
      </c>
      <c r="I407" s="63" t="s">
        <v>45</v>
      </c>
      <c r="J407" s="234">
        <f t="shared" si="127"/>
        <v>0</v>
      </c>
      <c r="K407" s="234" t="e">
        <f t="shared" si="123"/>
        <v>#DIV/0!</v>
      </c>
      <c r="L407" s="138">
        <f t="shared" si="138"/>
        <v>0</v>
      </c>
      <c r="M407" s="138">
        <f t="shared" si="139"/>
        <v>0</v>
      </c>
      <c r="N407" s="138">
        <f t="shared" si="140"/>
        <v>0</v>
      </c>
      <c r="O407" s="138">
        <f t="shared" si="141"/>
        <v>0</v>
      </c>
      <c r="P407" s="138">
        <f t="shared" si="142"/>
        <v>0</v>
      </c>
      <c r="Q407" s="236" t="e">
        <f t="shared" si="125"/>
        <v>#DIV/0!</v>
      </c>
      <c r="R407" s="232" t="e">
        <f>Заявки!E129</f>
        <v>#DIV/0!</v>
      </c>
      <c r="S407" s="79"/>
      <c r="T407" s="232">
        <f t="shared" si="124"/>
        <v>0</v>
      </c>
      <c r="U407" s="79"/>
      <c r="V407" s="79"/>
      <c r="W407" s="79"/>
      <c r="X407" s="79"/>
      <c r="Y407" s="79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232">
        <f>Прогноз!V50</f>
        <v>0</v>
      </c>
      <c r="AZ407" s="232">
        <f>Прогноз!V132</f>
        <v>0</v>
      </c>
      <c r="BA407" s="232">
        <f>Прогноз!V214</f>
        <v>0</v>
      </c>
      <c r="BB407" s="232">
        <f>Прогноз!V296</f>
        <v>0</v>
      </c>
      <c r="BC407" s="232">
        <f>Прогноз!V378</f>
        <v>0</v>
      </c>
      <c r="BD407" s="75"/>
      <c r="BE407" s="75"/>
      <c r="BF407" s="75"/>
      <c r="BG407" s="75"/>
      <c r="BH407" s="75"/>
    </row>
    <row r="408" spans="1:60" ht="11.4" x14ac:dyDescent="0.2">
      <c r="A408" s="123" t="s">
        <v>109</v>
      </c>
      <c r="B408" s="252">
        <v>40</v>
      </c>
      <c r="C408" s="63" t="s">
        <v>53</v>
      </c>
      <c r="D408" s="232">
        <f t="shared" si="133"/>
        <v>0</v>
      </c>
      <c r="E408" s="232">
        <f t="shared" si="134"/>
        <v>0</v>
      </c>
      <c r="F408" s="232">
        <f t="shared" si="135"/>
        <v>0</v>
      </c>
      <c r="G408" s="232">
        <f t="shared" si="136"/>
        <v>0</v>
      </c>
      <c r="H408" s="232">
        <f t="shared" si="137"/>
        <v>0</v>
      </c>
      <c r="I408" s="63" t="s">
        <v>45</v>
      </c>
      <c r="J408" s="234">
        <f t="shared" si="127"/>
        <v>0</v>
      </c>
      <c r="K408" s="234" t="e">
        <f t="shared" si="123"/>
        <v>#DIV/0!</v>
      </c>
      <c r="L408" s="138">
        <f t="shared" si="138"/>
        <v>0</v>
      </c>
      <c r="M408" s="138">
        <f t="shared" si="139"/>
        <v>0</v>
      </c>
      <c r="N408" s="138">
        <f t="shared" si="140"/>
        <v>0</v>
      </c>
      <c r="O408" s="138">
        <f t="shared" si="141"/>
        <v>0</v>
      </c>
      <c r="P408" s="138">
        <f t="shared" si="142"/>
        <v>0</v>
      </c>
      <c r="Q408" s="236" t="e">
        <f t="shared" si="125"/>
        <v>#DIV/0!</v>
      </c>
      <c r="R408" s="232" t="e">
        <f>Заявки!E212</f>
        <v>#DIV/0!</v>
      </c>
      <c r="S408" s="79"/>
      <c r="T408" s="232">
        <f t="shared" si="124"/>
        <v>0</v>
      </c>
      <c r="U408" s="79"/>
      <c r="V408" s="79"/>
      <c r="W408" s="79"/>
      <c r="X408" s="79"/>
      <c r="Y408" s="79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232">
        <f>Прогноз!V51</f>
        <v>0</v>
      </c>
      <c r="AZ408" s="232">
        <f>Прогноз!V133</f>
        <v>0</v>
      </c>
      <c r="BA408" s="232">
        <f>Прогноз!V215</f>
        <v>0</v>
      </c>
      <c r="BB408" s="232">
        <f>Прогноз!V297</f>
        <v>0</v>
      </c>
      <c r="BC408" s="232">
        <f>Прогноз!V379</f>
        <v>0</v>
      </c>
      <c r="BD408" s="75"/>
      <c r="BE408" s="75"/>
      <c r="BF408" s="75"/>
      <c r="BG408" s="75"/>
      <c r="BH408" s="75"/>
    </row>
    <row r="409" spans="1:60" ht="11.4" x14ac:dyDescent="0.2">
      <c r="A409" s="123" t="s">
        <v>109</v>
      </c>
      <c r="B409" s="252">
        <v>41</v>
      </c>
      <c r="C409" s="63" t="s">
        <v>53</v>
      </c>
      <c r="D409" s="232">
        <f t="shared" si="133"/>
        <v>0</v>
      </c>
      <c r="E409" s="232">
        <f t="shared" si="134"/>
        <v>0</v>
      </c>
      <c r="F409" s="232">
        <f t="shared" si="135"/>
        <v>0</v>
      </c>
      <c r="G409" s="232">
        <f t="shared" si="136"/>
        <v>0</v>
      </c>
      <c r="H409" s="232">
        <f t="shared" si="137"/>
        <v>0</v>
      </c>
      <c r="I409" s="63" t="s">
        <v>45</v>
      </c>
      <c r="J409" s="234">
        <f t="shared" si="127"/>
        <v>0</v>
      </c>
      <c r="K409" s="234" t="e">
        <f t="shared" si="123"/>
        <v>#DIV/0!</v>
      </c>
      <c r="L409" s="138">
        <f t="shared" si="138"/>
        <v>0</v>
      </c>
      <c r="M409" s="138">
        <f t="shared" si="139"/>
        <v>0</v>
      </c>
      <c r="N409" s="138">
        <f t="shared" si="140"/>
        <v>0</v>
      </c>
      <c r="O409" s="138">
        <f t="shared" si="141"/>
        <v>0</v>
      </c>
      <c r="P409" s="138">
        <f t="shared" si="142"/>
        <v>0</v>
      </c>
      <c r="Q409" s="236" t="e">
        <f t="shared" si="125"/>
        <v>#DIV/0!</v>
      </c>
      <c r="R409" s="232" t="e">
        <f>Заявки!E213</f>
        <v>#DIV/0!</v>
      </c>
      <c r="S409" s="79"/>
      <c r="T409" s="232">
        <f t="shared" si="124"/>
        <v>0</v>
      </c>
      <c r="U409" s="79"/>
      <c r="V409" s="79"/>
      <c r="W409" s="79"/>
      <c r="X409" s="79"/>
      <c r="Y409" s="79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232">
        <f>Прогноз!V52</f>
        <v>0</v>
      </c>
      <c r="AZ409" s="232">
        <f>Прогноз!V134</f>
        <v>0</v>
      </c>
      <c r="BA409" s="232">
        <f>Прогноз!V216</f>
        <v>0</v>
      </c>
      <c r="BB409" s="232">
        <f>Прогноз!V298</f>
        <v>0</v>
      </c>
      <c r="BC409" s="232">
        <f>Прогноз!V380</f>
        <v>0</v>
      </c>
      <c r="BD409" s="75"/>
      <c r="BE409" s="75"/>
      <c r="BF409" s="75"/>
      <c r="BG409" s="75"/>
      <c r="BH409" s="75"/>
    </row>
    <row r="410" spans="1:60" ht="11.4" x14ac:dyDescent="0.2">
      <c r="A410" s="123" t="s">
        <v>109</v>
      </c>
      <c r="B410" s="252">
        <v>42</v>
      </c>
      <c r="C410" s="63" t="s">
        <v>53</v>
      </c>
      <c r="D410" s="232">
        <f t="shared" si="133"/>
        <v>0</v>
      </c>
      <c r="E410" s="232">
        <f t="shared" si="134"/>
        <v>0</v>
      </c>
      <c r="F410" s="232">
        <f t="shared" si="135"/>
        <v>0</v>
      </c>
      <c r="G410" s="232">
        <f t="shared" si="136"/>
        <v>0</v>
      </c>
      <c r="H410" s="232">
        <f t="shared" si="137"/>
        <v>0</v>
      </c>
      <c r="I410" s="63" t="s">
        <v>45</v>
      </c>
      <c r="J410" s="234">
        <f t="shared" si="127"/>
        <v>0</v>
      </c>
      <c r="K410" s="234" t="e">
        <f t="shared" si="123"/>
        <v>#DIV/0!</v>
      </c>
      <c r="L410" s="138">
        <f t="shared" si="138"/>
        <v>0</v>
      </c>
      <c r="M410" s="138">
        <f t="shared" si="139"/>
        <v>0</v>
      </c>
      <c r="N410" s="138">
        <f t="shared" si="140"/>
        <v>0</v>
      </c>
      <c r="O410" s="138">
        <f t="shared" si="141"/>
        <v>0</v>
      </c>
      <c r="P410" s="138">
        <f t="shared" si="142"/>
        <v>0</v>
      </c>
      <c r="Q410" s="236" t="e">
        <f t="shared" si="125"/>
        <v>#DIV/0!</v>
      </c>
      <c r="R410" s="232" t="e">
        <f>Заявки!$E$132</f>
        <v>#DIV/0!</v>
      </c>
      <c r="S410" s="79"/>
      <c r="T410" s="232">
        <f t="shared" si="124"/>
        <v>0</v>
      </c>
      <c r="U410" s="79"/>
      <c r="V410" s="79"/>
      <c r="W410" s="79"/>
      <c r="X410" s="79"/>
      <c r="Y410" s="79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232">
        <f>Прогноз!V53</f>
        <v>0</v>
      </c>
      <c r="AZ410" s="232">
        <f>Прогноз!V135</f>
        <v>0</v>
      </c>
      <c r="BA410" s="232">
        <f>Прогноз!V217</f>
        <v>0</v>
      </c>
      <c r="BB410" s="232">
        <f>Прогноз!V299</f>
        <v>0</v>
      </c>
      <c r="BC410" s="232">
        <f>Прогноз!V381</f>
        <v>0</v>
      </c>
      <c r="BD410" s="75"/>
      <c r="BE410" s="75"/>
      <c r="BF410" s="75"/>
      <c r="BG410" s="75"/>
      <c r="BH410" s="75"/>
    </row>
    <row r="411" spans="1:60" ht="11.4" x14ac:dyDescent="0.2">
      <c r="A411" s="246" t="s">
        <v>109</v>
      </c>
      <c r="B411" s="255">
        <v>43</v>
      </c>
      <c r="C411" s="4" t="s">
        <v>54</v>
      </c>
      <c r="D411" s="233">
        <f t="shared" si="133"/>
        <v>0</v>
      </c>
      <c r="E411" s="233">
        <f t="shared" si="134"/>
        <v>0</v>
      </c>
      <c r="F411" s="233">
        <f t="shared" si="135"/>
        <v>0</v>
      </c>
      <c r="G411" s="233">
        <f t="shared" si="136"/>
        <v>0</v>
      </c>
      <c r="H411" s="233">
        <f t="shared" si="137"/>
        <v>0</v>
      </c>
      <c r="I411" s="143" t="s">
        <v>45</v>
      </c>
      <c r="J411" s="235">
        <f t="shared" si="127"/>
        <v>0</v>
      </c>
      <c r="K411" s="235" t="e">
        <f t="shared" si="123"/>
        <v>#DIV/0!</v>
      </c>
      <c r="L411" s="143">
        <f t="shared" si="138"/>
        <v>0</v>
      </c>
      <c r="M411" s="143">
        <f t="shared" si="139"/>
        <v>0</v>
      </c>
      <c r="N411" s="143">
        <f t="shared" si="140"/>
        <v>0</v>
      </c>
      <c r="O411" s="143">
        <f t="shared" si="141"/>
        <v>0</v>
      </c>
      <c r="P411" s="143">
        <f t="shared" si="142"/>
        <v>0</v>
      </c>
      <c r="Q411" s="237" t="e">
        <f t="shared" si="125"/>
        <v>#DIV/0!</v>
      </c>
      <c r="R411" s="233" t="e">
        <f>Заявки!E215</f>
        <v>#DIV/0!</v>
      </c>
      <c r="S411" s="80"/>
      <c r="T411" s="233">
        <f t="shared" si="124"/>
        <v>0</v>
      </c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233">
        <f>Прогноз!V54</f>
        <v>0</v>
      </c>
      <c r="AZ411" s="233">
        <f>Прогноз!V136</f>
        <v>0</v>
      </c>
      <c r="BA411" s="233">
        <f>Прогноз!V218</f>
        <v>0</v>
      </c>
      <c r="BB411" s="233">
        <f>Прогноз!V300</f>
        <v>0</v>
      </c>
      <c r="BC411" s="233">
        <f>Прогноз!V382</f>
        <v>0</v>
      </c>
      <c r="BD411" s="80"/>
      <c r="BE411" s="80"/>
      <c r="BF411" s="80"/>
      <c r="BG411" s="80"/>
      <c r="BH411" s="80"/>
    </row>
    <row r="412" spans="1:60" ht="11.4" x14ac:dyDescent="0.2">
      <c r="A412" s="246" t="s">
        <v>109</v>
      </c>
      <c r="B412" s="255">
        <v>44</v>
      </c>
      <c r="C412" s="4" t="s">
        <v>54</v>
      </c>
      <c r="D412" s="233">
        <f t="shared" si="133"/>
        <v>0</v>
      </c>
      <c r="E412" s="233">
        <f t="shared" si="134"/>
        <v>0</v>
      </c>
      <c r="F412" s="233">
        <f t="shared" si="135"/>
        <v>0</v>
      </c>
      <c r="G412" s="233">
        <f t="shared" si="136"/>
        <v>0</v>
      </c>
      <c r="H412" s="233">
        <f t="shared" si="137"/>
        <v>0</v>
      </c>
      <c r="I412" s="143" t="s">
        <v>45</v>
      </c>
      <c r="J412" s="235">
        <f t="shared" si="127"/>
        <v>0</v>
      </c>
      <c r="K412" s="235" t="e">
        <f t="shared" si="123"/>
        <v>#DIV/0!</v>
      </c>
      <c r="L412" s="143">
        <f t="shared" si="138"/>
        <v>0</v>
      </c>
      <c r="M412" s="143">
        <f t="shared" si="139"/>
        <v>0</v>
      </c>
      <c r="N412" s="143">
        <f t="shared" si="140"/>
        <v>0</v>
      </c>
      <c r="O412" s="143">
        <f t="shared" si="141"/>
        <v>0</v>
      </c>
      <c r="P412" s="143">
        <f t="shared" si="142"/>
        <v>0</v>
      </c>
      <c r="Q412" s="237" t="e">
        <f t="shared" si="125"/>
        <v>#DIV/0!</v>
      </c>
      <c r="R412" s="233" t="e">
        <f>Заявки!E216</f>
        <v>#DIV/0!</v>
      </c>
      <c r="S412" s="80"/>
      <c r="T412" s="233">
        <f t="shared" si="124"/>
        <v>0</v>
      </c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233">
        <f>Прогноз!V55</f>
        <v>0</v>
      </c>
      <c r="AZ412" s="233">
        <f>Прогноз!V137</f>
        <v>0</v>
      </c>
      <c r="BA412" s="233">
        <f>Прогноз!V219</f>
        <v>0</v>
      </c>
      <c r="BB412" s="233">
        <f>Прогноз!V301</f>
        <v>0</v>
      </c>
      <c r="BC412" s="233">
        <f>Прогноз!V383</f>
        <v>0</v>
      </c>
      <c r="BD412" s="80"/>
      <c r="BE412" s="80"/>
      <c r="BF412" s="80"/>
      <c r="BG412" s="80"/>
      <c r="BH412" s="80"/>
    </row>
    <row r="413" spans="1:60" ht="11.4" x14ac:dyDescent="0.2">
      <c r="A413" s="246" t="s">
        <v>109</v>
      </c>
      <c r="B413" s="255">
        <v>45</v>
      </c>
      <c r="C413" s="4" t="s">
        <v>54</v>
      </c>
      <c r="D413" s="233">
        <f t="shared" si="133"/>
        <v>0</v>
      </c>
      <c r="E413" s="233">
        <f t="shared" si="134"/>
        <v>0</v>
      </c>
      <c r="F413" s="233">
        <f t="shared" si="135"/>
        <v>0</v>
      </c>
      <c r="G413" s="233">
        <f t="shared" si="136"/>
        <v>0</v>
      </c>
      <c r="H413" s="233">
        <f t="shared" si="137"/>
        <v>0</v>
      </c>
      <c r="I413" s="143" t="s">
        <v>45</v>
      </c>
      <c r="J413" s="235">
        <f t="shared" si="127"/>
        <v>0</v>
      </c>
      <c r="K413" s="235" t="e">
        <f t="shared" si="123"/>
        <v>#DIV/0!</v>
      </c>
      <c r="L413" s="143">
        <f t="shared" si="138"/>
        <v>0</v>
      </c>
      <c r="M413" s="143">
        <f t="shared" si="139"/>
        <v>0</v>
      </c>
      <c r="N413" s="143">
        <f t="shared" si="140"/>
        <v>0</v>
      </c>
      <c r="O413" s="143">
        <f t="shared" si="141"/>
        <v>0</v>
      </c>
      <c r="P413" s="143">
        <f t="shared" si="142"/>
        <v>0</v>
      </c>
      <c r="Q413" s="237" t="e">
        <f t="shared" si="125"/>
        <v>#DIV/0!</v>
      </c>
      <c r="R413" s="233" t="e">
        <f>Заявки!E217</f>
        <v>#DIV/0!</v>
      </c>
      <c r="S413" s="80"/>
      <c r="T413" s="233">
        <f t="shared" si="124"/>
        <v>0</v>
      </c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233">
        <f>Прогноз!V56</f>
        <v>0</v>
      </c>
      <c r="AZ413" s="233">
        <f>Прогноз!V138</f>
        <v>0</v>
      </c>
      <c r="BA413" s="233">
        <f>Прогноз!V220</f>
        <v>0</v>
      </c>
      <c r="BB413" s="233">
        <f>Прогноз!V302</f>
        <v>0</v>
      </c>
      <c r="BC413" s="233">
        <f>Прогноз!V384</f>
        <v>0</v>
      </c>
      <c r="BD413" s="80"/>
      <c r="BE413" s="80"/>
      <c r="BF413" s="80"/>
      <c r="BG413" s="80"/>
      <c r="BH413" s="80"/>
    </row>
    <row r="414" spans="1:60" ht="11.4" x14ac:dyDescent="0.2">
      <c r="A414" s="123" t="s">
        <v>109</v>
      </c>
      <c r="B414" s="252">
        <v>46</v>
      </c>
      <c r="C414" s="63" t="s">
        <v>53</v>
      </c>
      <c r="D414" s="232">
        <f t="shared" si="133"/>
        <v>0</v>
      </c>
      <c r="E414" s="232">
        <f t="shared" si="134"/>
        <v>0</v>
      </c>
      <c r="F414" s="232">
        <f t="shared" si="135"/>
        <v>0</v>
      </c>
      <c r="G414" s="232">
        <f t="shared" si="136"/>
        <v>0</v>
      </c>
      <c r="H414" s="232">
        <f t="shared" si="137"/>
        <v>0</v>
      </c>
      <c r="I414" s="63" t="s">
        <v>45</v>
      </c>
      <c r="J414" s="234">
        <f t="shared" si="127"/>
        <v>0</v>
      </c>
      <c r="K414" s="234" t="e">
        <f t="shared" si="123"/>
        <v>#DIV/0!</v>
      </c>
      <c r="L414" s="138">
        <f t="shared" si="138"/>
        <v>0</v>
      </c>
      <c r="M414" s="138">
        <f t="shared" si="139"/>
        <v>0</v>
      </c>
      <c r="N414" s="138">
        <f t="shared" si="140"/>
        <v>0</v>
      </c>
      <c r="O414" s="138">
        <f t="shared" si="141"/>
        <v>0</v>
      </c>
      <c r="P414" s="138">
        <f t="shared" si="142"/>
        <v>0</v>
      </c>
      <c r="Q414" s="236" t="e">
        <f t="shared" si="125"/>
        <v>#DIV/0!</v>
      </c>
      <c r="R414" s="232" t="e">
        <f>Заявки!E218</f>
        <v>#DIV/0!</v>
      </c>
      <c r="S414" s="79"/>
      <c r="T414" s="232">
        <f t="shared" si="124"/>
        <v>0</v>
      </c>
      <c r="U414" s="79"/>
      <c r="V414" s="79"/>
      <c r="W414" s="79"/>
      <c r="X414" s="79"/>
      <c r="Y414" s="79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232">
        <f>Прогноз!V57</f>
        <v>0</v>
      </c>
      <c r="AZ414" s="232">
        <f>Прогноз!V139</f>
        <v>0</v>
      </c>
      <c r="BA414" s="232">
        <f>Прогноз!V221</f>
        <v>0</v>
      </c>
      <c r="BB414" s="232">
        <f>Прогноз!V303</f>
        <v>0</v>
      </c>
      <c r="BC414" s="232">
        <f>Прогноз!V385</f>
        <v>0</v>
      </c>
      <c r="BD414" s="75"/>
      <c r="BE414" s="75"/>
      <c r="BF414" s="75"/>
      <c r="BG414" s="75"/>
      <c r="BH414" s="75"/>
    </row>
    <row r="415" spans="1:60" ht="11.4" x14ac:dyDescent="0.2">
      <c r="A415" s="123" t="s">
        <v>109</v>
      </c>
      <c r="B415" s="252">
        <v>47</v>
      </c>
      <c r="C415" s="63" t="s">
        <v>53</v>
      </c>
      <c r="D415" s="232">
        <f t="shared" si="133"/>
        <v>0</v>
      </c>
      <c r="E415" s="232">
        <f t="shared" si="134"/>
        <v>0</v>
      </c>
      <c r="F415" s="232">
        <f t="shared" si="135"/>
        <v>0</v>
      </c>
      <c r="G415" s="232">
        <f t="shared" si="136"/>
        <v>0</v>
      </c>
      <c r="H415" s="232">
        <f t="shared" si="137"/>
        <v>0</v>
      </c>
      <c r="I415" s="63" t="s">
        <v>45</v>
      </c>
      <c r="J415" s="234">
        <f t="shared" si="127"/>
        <v>0</v>
      </c>
      <c r="K415" s="234" t="e">
        <f t="shared" ref="K415:K428" si="143">Q415-J415</f>
        <v>#DIV/0!</v>
      </c>
      <c r="L415" s="138">
        <f t="shared" si="138"/>
        <v>0</v>
      </c>
      <c r="M415" s="138">
        <f t="shared" si="139"/>
        <v>0</v>
      </c>
      <c r="N415" s="138">
        <f t="shared" si="140"/>
        <v>0</v>
      </c>
      <c r="O415" s="138">
        <f t="shared" si="141"/>
        <v>0</v>
      </c>
      <c r="P415" s="138">
        <f t="shared" si="142"/>
        <v>0</v>
      </c>
      <c r="Q415" s="236" t="e">
        <f t="shared" si="125"/>
        <v>#DIV/0!</v>
      </c>
      <c r="R415" s="232" t="e">
        <f>Заявки!E219</f>
        <v>#DIV/0!</v>
      </c>
      <c r="S415" s="79"/>
      <c r="T415" s="232">
        <f t="shared" ref="T415:T428" si="144">U415+V415+W415+X415+Y415</f>
        <v>0</v>
      </c>
      <c r="U415" s="79"/>
      <c r="V415" s="79"/>
      <c r="W415" s="79"/>
      <c r="X415" s="79"/>
      <c r="Y415" s="79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232">
        <f>Прогноз!V58</f>
        <v>0</v>
      </c>
      <c r="AZ415" s="232">
        <f>Прогноз!V140</f>
        <v>0</v>
      </c>
      <c r="BA415" s="232">
        <f>Прогноз!V222</f>
        <v>0</v>
      </c>
      <c r="BB415" s="232">
        <f>Прогноз!V304</f>
        <v>0</v>
      </c>
      <c r="BC415" s="232">
        <f>Прогноз!V386</f>
        <v>0</v>
      </c>
      <c r="BD415" s="75"/>
      <c r="BE415" s="75"/>
      <c r="BF415" s="75"/>
      <c r="BG415" s="75"/>
      <c r="BH415" s="75"/>
    </row>
    <row r="416" spans="1:60" ht="11.4" x14ac:dyDescent="0.2">
      <c r="A416" s="123" t="s">
        <v>109</v>
      </c>
      <c r="B416" s="252">
        <v>48</v>
      </c>
      <c r="C416" s="63" t="s">
        <v>53</v>
      </c>
      <c r="D416" s="232">
        <f t="shared" si="133"/>
        <v>0</v>
      </c>
      <c r="E416" s="232">
        <f t="shared" si="134"/>
        <v>0</v>
      </c>
      <c r="F416" s="232">
        <f t="shared" si="135"/>
        <v>0</v>
      </c>
      <c r="G416" s="232">
        <f t="shared" si="136"/>
        <v>0</v>
      </c>
      <c r="H416" s="232">
        <f t="shared" si="137"/>
        <v>0</v>
      </c>
      <c r="I416" s="63" t="s">
        <v>45</v>
      </c>
      <c r="J416" s="234">
        <f t="shared" si="127"/>
        <v>0</v>
      </c>
      <c r="K416" s="234" t="e">
        <f t="shared" si="143"/>
        <v>#DIV/0!</v>
      </c>
      <c r="L416" s="138">
        <f t="shared" si="138"/>
        <v>0</v>
      </c>
      <c r="M416" s="138">
        <f t="shared" si="139"/>
        <v>0</v>
      </c>
      <c r="N416" s="138">
        <f t="shared" si="140"/>
        <v>0</v>
      </c>
      <c r="O416" s="138">
        <f t="shared" si="141"/>
        <v>0</v>
      </c>
      <c r="P416" s="138">
        <f t="shared" si="142"/>
        <v>0</v>
      </c>
      <c r="Q416" s="236" t="e">
        <f t="shared" si="125"/>
        <v>#DIV/0!</v>
      </c>
      <c r="R416" s="232" t="e">
        <f>Заявки!E220</f>
        <v>#DIV/0!</v>
      </c>
      <c r="S416" s="79"/>
      <c r="T416" s="232">
        <f t="shared" si="144"/>
        <v>0</v>
      </c>
      <c r="U416" s="79"/>
      <c r="V416" s="79"/>
      <c r="W416" s="79"/>
      <c r="X416" s="79"/>
      <c r="Y416" s="79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232">
        <f>Прогноз!V59</f>
        <v>0</v>
      </c>
      <c r="AZ416" s="232">
        <f>Прогноз!V141</f>
        <v>0</v>
      </c>
      <c r="BA416" s="232">
        <f>Прогноз!V223</f>
        <v>0</v>
      </c>
      <c r="BB416" s="232">
        <f>Прогноз!V305</f>
        <v>0</v>
      </c>
      <c r="BC416" s="232">
        <f>Прогноз!V387</f>
        <v>0</v>
      </c>
      <c r="BD416" s="75"/>
      <c r="BE416" s="75"/>
      <c r="BF416" s="75"/>
      <c r="BG416" s="75"/>
      <c r="BH416" s="75"/>
    </row>
    <row r="417" spans="1:60" ht="11.4" x14ac:dyDescent="0.2">
      <c r="A417" s="246" t="s">
        <v>109</v>
      </c>
      <c r="B417" s="255">
        <v>49</v>
      </c>
      <c r="C417" s="4" t="s">
        <v>54</v>
      </c>
      <c r="D417" s="233">
        <f t="shared" si="133"/>
        <v>0</v>
      </c>
      <c r="E417" s="233">
        <f t="shared" si="134"/>
        <v>0</v>
      </c>
      <c r="F417" s="233">
        <f t="shared" si="135"/>
        <v>0</v>
      </c>
      <c r="G417" s="233">
        <f t="shared" si="136"/>
        <v>0</v>
      </c>
      <c r="H417" s="233">
        <f t="shared" si="137"/>
        <v>0</v>
      </c>
      <c r="I417" s="143" t="s">
        <v>45</v>
      </c>
      <c r="J417" s="235">
        <f t="shared" si="127"/>
        <v>0</v>
      </c>
      <c r="K417" s="235" t="e">
        <f t="shared" si="143"/>
        <v>#DIV/0!</v>
      </c>
      <c r="L417" s="143">
        <f t="shared" si="138"/>
        <v>0</v>
      </c>
      <c r="M417" s="143">
        <f t="shared" si="139"/>
        <v>0</v>
      </c>
      <c r="N417" s="143">
        <f t="shared" si="140"/>
        <v>0</v>
      </c>
      <c r="O417" s="143">
        <f t="shared" si="141"/>
        <v>0</v>
      </c>
      <c r="P417" s="143">
        <f t="shared" si="142"/>
        <v>0</v>
      </c>
      <c r="Q417" s="237" t="e">
        <f t="shared" si="125"/>
        <v>#DIV/0!</v>
      </c>
      <c r="R417" s="233" t="e">
        <f>Заявки!E221</f>
        <v>#DIV/0!</v>
      </c>
      <c r="S417" s="80"/>
      <c r="T417" s="233">
        <f t="shared" si="144"/>
        <v>0</v>
      </c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233">
        <f>Прогноз!V60</f>
        <v>0</v>
      </c>
      <c r="AZ417" s="233">
        <f>Прогноз!V142</f>
        <v>0</v>
      </c>
      <c r="BA417" s="233">
        <f>Прогноз!V224</f>
        <v>0</v>
      </c>
      <c r="BB417" s="233">
        <f>Прогноз!V306</f>
        <v>0</v>
      </c>
      <c r="BC417" s="233">
        <f>Прогноз!V388</f>
        <v>0</v>
      </c>
      <c r="BD417" s="80"/>
      <c r="BE417" s="80"/>
      <c r="BF417" s="80"/>
      <c r="BG417" s="80"/>
      <c r="BH417" s="80"/>
    </row>
    <row r="418" spans="1:60" ht="11.4" x14ac:dyDescent="0.2">
      <c r="A418" s="123" t="s">
        <v>109</v>
      </c>
      <c r="B418" s="252">
        <v>50</v>
      </c>
      <c r="C418" s="63" t="s">
        <v>53</v>
      </c>
      <c r="D418" s="232">
        <f t="shared" si="133"/>
        <v>0</v>
      </c>
      <c r="E418" s="232">
        <f t="shared" si="134"/>
        <v>0</v>
      </c>
      <c r="F418" s="232">
        <f t="shared" si="135"/>
        <v>0</v>
      </c>
      <c r="G418" s="232">
        <f t="shared" si="136"/>
        <v>0</v>
      </c>
      <c r="H418" s="232">
        <f t="shared" si="137"/>
        <v>0</v>
      </c>
      <c r="I418" s="63" t="s">
        <v>45</v>
      </c>
      <c r="J418" s="234">
        <f t="shared" si="127"/>
        <v>0</v>
      </c>
      <c r="K418" s="234" t="e">
        <f t="shared" si="143"/>
        <v>#DIV/0!</v>
      </c>
      <c r="L418" s="138">
        <f t="shared" si="138"/>
        <v>0</v>
      </c>
      <c r="M418" s="138">
        <f t="shared" si="139"/>
        <v>0</v>
      </c>
      <c r="N418" s="138">
        <f t="shared" si="140"/>
        <v>0</v>
      </c>
      <c r="O418" s="138">
        <f t="shared" si="141"/>
        <v>0</v>
      </c>
      <c r="P418" s="138">
        <f t="shared" si="142"/>
        <v>0</v>
      </c>
      <c r="Q418" s="236" t="e">
        <f t="shared" si="125"/>
        <v>#DIV/0!</v>
      </c>
      <c r="R418" s="232" t="e">
        <f>Заявки!E222</f>
        <v>#DIV/0!</v>
      </c>
      <c r="S418" s="79"/>
      <c r="T418" s="232">
        <f t="shared" si="144"/>
        <v>0</v>
      </c>
      <c r="U418" s="79"/>
      <c r="V418" s="79"/>
      <c r="W418" s="79"/>
      <c r="X418" s="79"/>
      <c r="Y418" s="79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232">
        <f>Прогноз!V61</f>
        <v>0</v>
      </c>
      <c r="AZ418" s="232">
        <f>Прогноз!V143</f>
        <v>0</v>
      </c>
      <c r="BA418" s="232">
        <f>Прогноз!V225</f>
        <v>0</v>
      </c>
      <c r="BB418" s="232">
        <f>Прогноз!V307</f>
        <v>0</v>
      </c>
      <c r="BC418" s="232">
        <f>Прогноз!V389</f>
        <v>0</v>
      </c>
      <c r="BD418" s="75"/>
      <c r="BE418" s="75"/>
      <c r="BF418" s="75"/>
      <c r="BG418" s="75"/>
      <c r="BH418" s="75"/>
    </row>
    <row r="419" spans="1:60" ht="11.4" x14ac:dyDescent="0.2">
      <c r="A419" s="123" t="s">
        <v>109</v>
      </c>
      <c r="B419" s="252">
        <v>51</v>
      </c>
      <c r="C419" s="63" t="s">
        <v>53</v>
      </c>
      <c r="D419" s="232">
        <f t="shared" si="133"/>
        <v>0</v>
      </c>
      <c r="E419" s="232">
        <f t="shared" si="134"/>
        <v>0</v>
      </c>
      <c r="F419" s="232">
        <f t="shared" si="135"/>
        <v>0</v>
      </c>
      <c r="G419" s="232">
        <f t="shared" si="136"/>
        <v>0</v>
      </c>
      <c r="H419" s="232">
        <f t="shared" si="137"/>
        <v>0</v>
      </c>
      <c r="I419" s="63" t="s">
        <v>45</v>
      </c>
      <c r="J419" s="234">
        <f t="shared" si="127"/>
        <v>0</v>
      </c>
      <c r="K419" s="234" t="e">
        <f t="shared" si="143"/>
        <v>#DIV/0!</v>
      </c>
      <c r="L419" s="138">
        <f t="shared" si="138"/>
        <v>0</v>
      </c>
      <c r="M419" s="138">
        <f t="shared" si="139"/>
        <v>0</v>
      </c>
      <c r="N419" s="138">
        <f t="shared" si="140"/>
        <v>0</v>
      </c>
      <c r="O419" s="138">
        <f t="shared" si="141"/>
        <v>0</v>
      </c>
      <c r="P419" s="138">
        <f t="shared" si="142"/>
        <v>0</v>
      </c>
      <c r="Q419" s="236" t="e">
        <f t="shared" si="125"/>
        <v>#DIV/0!</v>
      </c>
      <c r="R419" s="232" t="e">
        <f>Заявки!E223</f>
        <v>#DIV/0!</v>
      </c>
      <c r="S419" s="79"/>
      <c r="T419" s="232">
        <f t="shared" si="144"/>
        <v>0</v>
      </c>
      <c r="U419" s="79"/>
      <c r="V419" s="79"/>
      <c r="W419" s="79"/>
      <c r="X419" s="79"/>
      <c r="Y419" s="79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232">
        <f>Прогноз!V62</f>
        <v>0</v>
      </c>
      <c r="AZ419" s="232">
        <f>Прогноз!V144</f>
        <v>0</v>
      </c>
      <c r="BA419" s="232">
        <f>Прогноз!V226</f>
        <v>0</v>
      </c>
      <c r="BB419" s="232">
        <f>Прогноз!V308</f>
        <v>0</v>
      </c>
      <c r="BC419" s="232">
        <f>Прогноз!V390</f>
        <v>0</v>
      </c>
      <c r="BD419" s="75"/>
      <c r="BE419" s="75"/>
      <c r="BF419" s="75"/>
      <c r="BG419" s="75"/>
      <c r="BH419" s="75"/>
    </row>
    <row r="420" spans="1:60" ht="11.4" x14ac:dyDescent="0.2">
      <c r="A420" s="123" t="s">
        <v>109</v>
      </c>
      <c r="B420" s="254">
        <v>52</v>
      </c>
      <c r="C420" s="63" t="s">
        <v>53</v>
      </c>
      <c r="D420" s="232">
        <f t="shared" si="133"/>
        <v>0</v>
      </c>
      <c r="E420" s="232">
        <f t="shared" si="134"/>
        <v>0</v>
      </c>
      <c r="F420" s="232">
        <f t="shared" si="135"/>
        <v>0</v>
      </c>
      <c r="G420" s="232">
        <f t="shared" si="136"/>
        <v>0</v>
      </c>
      <c r="H420" s="232">
        <f t="shared" si="137"/>
        <v>0</v>
      </c>
      <c r="I420" s="63" t="s">
        <v>45</v>
      </c>
      <c r="J420" s="234">
        <f t="shared" si="127"/>
        <v>0</v>
      </c>
      <c r="K420" s="234" t="e">
        <f t="shared" si="143"/>
        <v>#DIV/0!</v>
      </c>
      <c r="L420" s="138">
        <f t="shared" si="138"/>
        <v>0</v>
      </c>
      <c r="M420" s="138">
        <f t="shared" si="139"/>
        <v>0</v>
      </c>
      <c r="N420" s="138">
        <f t="shared" si="140"/>
        <v>0</v>
      </c>
      <c r="O420" s="138">
        <f t="shared" si="141"/>
        <v>0</v>
      </c>
      <c r="P420" s="138">
        <f t="shared" si="142"/>
        <v>0</v>
      </c>
      <c r="Q420" s="236" t="e">
        <f t="shared" si="125"/>
        <v>#DIV/0!</v>
      </c>
      <c r="R420" s="232" t="e">
        <f>Заявки!E224</f>
        <v>#DIV/0!</v>
      </c>
      <c r="S420" s="79"/>
      <c r="T420" s="232">
        <f t="shared" si="144"/>
        <v>0</v>
      </c>
      <c r="U420" s="79"/>
      <c r="V420" s="79"/>
      <c r="W420" s="79"/>
      <c r="X420" s="79"/>
      <c r="Y420" s="79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232">
        <f>Прогноз!V63</f>
        <v>0</v>
      </c>
      <c r="AZ420" s="232">
        <f>Прогноз!V145</f>
        <v>0</v>
      </c>
      <c r="BA420" s="232">
        <f>Прогноз!V227</f>
        <v>0</v>
      </c>
      <c r="BB420" s="232">
        <f>Прогноз!V309</f>
        <v>0</v>
      </c>
      <c r="BC420" s="232">
        <f>Прогноз!V391</f>
        <v>0</v>
      </c>
      <c r="BD420" s="75"/>
      <c r="BE420" s="75"/>
      <c r="BF420" s="75"/>
      <c r="BG420" s="75"/>
      <c r="BH420" s="75"/>
    </row>
    <row r="421" spans="1:60" ht="11.4" x14ac:dyDescent="0.2">
      <c r="A421" s="123" t="s">
        <v>109</v>
      </c>
      <c r="B421" s="254">
        <v>53</v>
      </c>
      <c r="C421" s="63" t="s">
        <v>53</v>
      </c>
      <c r="D421" s="232">
        <f t="shared" si="133"/>
        <v>0</v>
      </c>
      <c r="E421" s="232">
        <f t="shared" si="134"/>
        <v>0</v>
      </c>
      <c r="F421" s="232">
        <f t="shared" si="135"/>
        <v>0</v>
      </c>
      <c r="G421" s="232">
        <f t="shared" si="136"/>
        <v>0</v>
      </c>
      <c r="H421" s="232">
        <f t="shared" si="137"/>
        <v>0</v>
      </c>
      <c r="I421" s="63" t="s">
        <v>45</v>
      </c>
      <c r="J421" s="234">
        <f t="shared" si="127"/>
        <v>0</v>
      </c>
      <c r="K421" s="234" t="e">
        <f t="shared" si="143"/>
        <v>#DIV/0!</v>
      </c>
      <c r="L421" s="138">
        <f t="shared" si="138"/>
        <v>0</v>
      </c>
      <c r="M421" s="138">
        <f t="shared" si="139"/>
        <v>0</v>
      </c>
      <c r="N421" s="138">
        <f t="shared" si="140"/>
        <v>0</v>
      </c>
      <c r="O421" s="138">
        <f t="shared" si="141"/>
        <v>0</v>
      </c>
      <c r="P421" s="138">
        <f t="shared" si="142"/>
        <v>0</v>
      </c>
      <c r="Q421" s="236" t="e">
        <f t="shared" si="125"/>
        <v>#DIV/0!</v>
      </c>
      <c r="R421" s="232" t="e">
        <f>Заявки!E225</f>
        <v>#DIV/0!</v>
      </c>
      <c r="S421" s="79"/>
      <c r="T421" s="232">
        <f t="shared" si="144"/>
        <v>0</v>
      </c>
      <c r="U421" s="79"/>
      <c r="V421" s="79"/>
      <c r="W421" s="79"/>
      <c r="X421" s="79"/>
      <c r="Y421" s="79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232">
        <f>Прогноз!V64</f>
        <v>0</v>
      </c>
      <c r="AZ421" s="232">
        <f>Прогноз!V146</f>
        <v>0</v>
      </c>
      <c r="BA421" s="232">
        <f>Прогноз!V228</f>
        <v>0</v>
      </c>
      <c r="BB421" s="232">
        <f>Прогноз!V310</f>
        <v>0</v>
      </c>
      <c r="BC421" s="232">
        <f>Прогноз!V392</f>
        <v>0</v>
      </c>
      <c r="BD421" s="75"/>
      <c r="BE421" s="75"/>
      <c r="BF421" s="75"/>
      <c r="BG421" s="75"/>
      <c r="BH421" s="75"/>
    </row>
    <row r="422" spans="1:60" ht="11.4" x14ac:dyDescent="0.2">
      <c r="A422" s="123" t="s">
        <v>109</v>
      </c>
      <c r="B422" s="256">
        <v>54</v>
      </c>
      <c r="C422" s="63" t="s">
        <v>53</v>
      </c>
      <c r="D422" s="232">
        <f t="shared" si="133"/>
        <v>0</v>
      </c>
      <c r="E422" s="232">
        <f t="shared" si="134"/>
        <v>0</v>
      </c>
      <c r="F422" s="232">
        <f t="shared" si="135"/>
        <v>0</v>
      </c>
      <c r="G422" s="232">
        <f t="shared" si="136"/>
        <v>0</v>
      </c>
      <c r="H422" s="232">
        <f t="shared" si="137"/>
        <v>0</v>
      </c>
      <c r="I422" s="63" t="s">
        <v>45</v>
      </c>
      <c r="J422" s="234">
        <f t="shared" si="127"/>
        <v>0</v>
      </c>
      <c r="K422" s="234" t="e">
        <f t="shared" si="143"/>
        <v>#DIV/0!</v>
      </c>
      <c r="L422" s="138">
        <f t="shared" si="138"/>
        <v>0</v>
      </c>
      <c r="M422" s="138">
        <f t="shared" si="139"/>
        <v>0</v>
      </c>
      <c r="N422" s="138">
        <f t="shared" si="140"/>
        <v>0</v>
      </c>
      <c r="O422" s="138">
        <f t="shared" si="141"/>
        <v>0</v>
      </c>
      <c r="P422" s="138">
        <f t="shared" si="142"/>
        <v>0</v>
      </c>
      <c r="Q422" s="236" t="e">
        <f t="shared" si="125"/>
        <v>#DIV/0!</v>
      </c>
      <c r="R422" s="232" t="e">
        <f>Заявки!E226</f>
        <v>#DIV/0!</v>
      </c>
      <c r="S422" s="79"/>
      <c r="T422" s="232">
        <f t="shared" si="144"/>
        <v>0</v>
      </c>
      <c r="U422" s="79"/>
      <c r="V422" s="79"/>
      <c r="W422" s="79"/>
      <c r="X422" s="79"/>
      <c r="Y422" s="79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232">
        <f>Прогноз!V65</f>
        <v>0</v>
      </c>
      <c r="AZ422" s="232">
        <f>Прогноз!V147</f>
        <v>0</v>
      </c>
      <c r="BA422" s="232">
        <f>Прогноз!V229</f>
        <v>0</v>
      </c>
      <c r="BB422" s="232">
        <f>Прогноз!V311</f>
        <v>0</v>
      </c>
      <c r="BC422" s="232">
        <f>Прогноз!V393</f>
        <v>0</v>
      </c>
      <c r="BD422" s="75"/>
      <c r="BE422" s="75"/>
      <c r="BF422" s="75"/>
      <c r="BG422" s="75"/>
      <c r="BH422" s="75"/>
    </row>
    <row r="423" spans="1:60" ht="11.4" x14ac:dyDescent="0.2">
      <c r="A423" s="123" t="s">
        <v>109</v>
      </c>
      <c r="B423" s="254">
        <v>55</v>
      </c>
      <c r="C423" s="63" t="s">
        <v>53</v>
      </c>
      <c r="D423" s="232">
        <f t="shared" si="133"/>
        <v>0</v>
      </c>
      <c r="E423" s="232">
        <f t="shared" si="134"/>
        <v>0</v>
      </c>
      <c r="F423" s="232">
        <f t="shared" si="135"/>
        <v>0</v>
      </c>
      <c r="G423" s="232">
        <f t="shared" si="136"/>
        <v>0</v>
      </c>
      <c r="H423" s="232">
        <f t="shared" si="137"/>
        <v>0</v>
      </c>
      <c r="I423" s="63" t="s">
        <v>45</v>
      </c>
      <c r="J423" s="234">
        <f t="shared" si="127"/>
        <v>0</v>
      </c>
      <c r="K423" s="234" t="e">
        <f t="shared" si="143"/>
        <v>#DIV/0!</v>
      </c>
      <c r="L423" s="138">
        <f t="shared" si="138"/>
        <v>0</v>
      </c>
      <c r="M423" s="138">
        <f t="shared" si="139"/>
        <v>0</v>
      </c>
      <c r="N423" s="138">
        <f t="shared" si="140"/>
        <v>0</v>
      </c>
      <c r="O423" s="138">
        <f t="shared" si="141"/>
        <v>0</v>
      </c>
      <c r="P423" s="138">
        <f t="shared" si="142"/>
        <v>0</v>
      </c>
      <c r="Q423" s="236" t="e">
        <f t="shared" si="125"/>
        <v>#DIV/0!</v>
      </c>
      <c r="R423" s="232" t="e">
        <f>Заявки!E227</f>
        <v>#DIV/0!</v>
      </c>
      <c r="S423" s="79"/>
      <c r="T423" s="232">
        <f t="shared" si="144"/>
        <v>0</v>
      </c>
      <c r="U423" s="79"/>
      <c r="V423" s="79"/>
      <c r="W423" s="79"/>
      <c r="X423" s="79"/>
      <c r="Y423" s="79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232">
        <f>Прогноз!V66</f>
        <v>0</v>
      </c>
      <c r="AZ423" s="232">
        <f>Прогноз!V148</f>
        <v>0</v>
      </c>
      <c r="BA423" s="232">
        <f>Прогноз!V230</f>
        <v>0</v>
      </c>
      <c r="BB423" s="232">
        <f>Прогноз!V312</f>
        <v>0</v>
      </c>
      <c r="BC423" s="232">
        <f>Прогноз!V394</f>
        <v>0</v>
      </c>
      <c r="BD423" s="75"/>
      <c r="BE423" s="75"/>
      <c r="BF423" s="75"/>
      <c r="BG423" s="75"/>
      <c r="BH423" s="75"/>
    </row>
    <row r="424" spans="1:60" ht="11.4" x14ac:dyDescent="0.2">
      <c r="A424" s="123" t="s">
        <v>109</v>
      </c>
      <c r="B424" s="254">
        <v>56</v>
      </c>
      <c r="C424" s="63" t="s">
        <v>53</v>
      </c>
      <c r="D424" s="232">
        <f t="shared" si="133"/>
        <v>0</v>
      </c>
      <c r="E424" s="232">
        <f t="shared" si="134"/>
        <v>0</v>
      </c>
      <c r="F424" s="232">
        <f t="shared" si="135"/>
        <v>0</v>
      </c>
      <c r="G424" s="232">
        <f t="shared" si="136"/>
        <v>0</v>
      </c>
      <c r="H424" s="232">
        <f t="shared" si="137"/>
        <v>0</v>
      </c>
      <c r="I424" s="63" t="s">
        <v>45</v>
      </c>
      <c r="J424" s="234">
        <f t="shared" si="127"/>
        <v>0</v>
      </c>
      <c r="K424" s="234" t="e">
        <f t="shared" si="143"/>
        <v>#DIV/0!</v>
      </c>
      <c r="L424" s="138">
        <f t="shared" si="138"/>
        <v>0</v>
      </c>
      <c r="M424" s="138">
        <f t="shared" si="139"/>
        <v>0</v>
      </c>
      <c r="N424" s="138">
        <f t="shared" si="140"/>
        <v>0</v>
      </c>
      <c r="O424" s="138">
        <f t="shared" si="141"/>
        <v>0</v>
      </c>
      <c r="P424" s="138">
        <f t="shared" si="142"/>
        <v>0</v>
      </c>
      <c r="Q424" s="236" t="e">
        <f t="shared" si="125"/>
        <v>#DIV/0!</v>
      </c>
      <c r="R424" s="232" t="e">
        <f>Заявки!E228</f>
        <v>#DIV/0!</v>
      </c>
      <c r="S424" s="79"/>
      <c r="T424" s="232">
        <f t="shared" si="144"/>
        <v>0</v>
      </c>
      <c r="U424" s="79"/>
      <c r="V424" s="79"/>
      <c r="W424" s="79"/>
      <c r="X424" s="79"/>
      <c r="Y424" s="79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232">
        <f>Прогноз!V67</f>
        <v>0</v>
      </c>
      <c r="AZ424" s="232">
        <f>Прогноз!V149</f>
        <v>0</v>
      </c>
      <c r="BA424" s="232">
        <f>Прогноз!V231</f>
        <v>0</v>
      </c>
      <c r="BB424" s="232">
        <f>Прогноз!V313</f>
        <v>0</v>
      </c>
      <c r="BC424" s="232">
        <f>Прогноз!V395</f>
        <v>0</v>
      </c>
      <c r="BD424" s="75"/>
      <c r="BE424" s="75"/>
      <c r="BF424" s="75"/>
      <c r="BG424" s="75"/>
      <c r="BH424" s="75"/>
    </row>
    <row r="425" spans="1:60" ht="11.4" x14ac:dyDescent="0.2">
      <c r="A425" s="123" t="s">
        <v>109</v>
      </c>
      <c r="B425" s="254">
        <v>57</v>
      </c>
      <c r="C425" s="63" t="s">
        <v>53</v>
      </c>
      <c r="D425" s="232">
        <f t="shared" si="133"/>
        <v>0</v>
      </c>
      <c r="E425" s="232">
        <f t="shared" si="134"/>
        <v>0</v>
      </c>
      <c r="F425" s="232">
        <f t="shared" si="135"/>
        <v>0</v>
      </c>
      <c r="G425" s="232">
        <f t="shared" si="136"/>
        <v>0</v>
      </c>
      <c r="H425" s="232">
        <f t="shared" si="137"/>
        <v>0</v>
      </c>
      <c r="I425" s="63" t="s">
        <v>45</v>
      </c>
      <c r="J425" s="234">
        <f t="shared" si="127"/>
        <v>0</v>
      </c>
      <c r="K425" s="234" t="e">
        <f t="shared" si="143"/>
        <v>#DIV/0!</v>
      </c>
      <c r="L425" s="138">
        <f t="shared" si="138"/>
        <v>0</v>
      </c>
      <c r="M425" s="138">
        <f t="shared" si="139"/>
        <v>0</v>
      </c>
      <c r="N425" s="138">
        <f t="shared" si="140"/>
        <v>0</v>
      </c>
      <c r="O425" s="138">
        <f t="shared" si="141"/>
        <v>0</v>
      </c>
      <c r="P425" s="138">
        <f t="shared" si="142"/>
        <v>0</v>
      </c>
      <c r="Q425" s="236" t="e">
        <f t="shared" si="125"/>
        <v>#DIV/0!</v>
      </c>
      <c r="R425" s="232" t="e">
        <f>Заявки!E229</f>
        <v>#DIV/0!</v>
      </c>
      <c r="S425" s="79"/>
      <c r="T425" s="232">
        <f t="shared" si="144"/>
        <v>0</v>
      </c>
      <c r="U425" s="79"/>
      <c r="V425" s="79"/>
      <c r="W425" s="79"/>
      <c r="X425" s="79"/>
      <c r="Y425" s="79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232">
        <f>Прогноз!V68</f>
        <v>0</v>
      </c>
      <c r="AZ425" s="232">
        <f>Прогноз!V150</f>
        <v>0</v>
      </c>
      <c r="BA425" s="232">
        <f>Прогноз!V232</f>
        <v>0</v>
      </c>
      <c r="BB425" s="232">
        <f>Прогноз!V314</f>
        <v>0</v>
      </c>
      <c r="BC425" s="232">
        <f>Прогноз!V396</f>
        <v>0</v>
      </c>
      <c r="BD425" s="75"/>
      <c r="BE425" s="75"/>
      <c r="BF425" s="75"/>
      <c r="BG425" s="75"/>
      <c r="BH425" s="75"/>
    </row>
    <row r="426" spans="1:60" ht="11.4" x14ac:dyDescent="0.2">
      <c r="A426" s="123" t="s">
        <v>109</v>
      </c>
      <c r="B426" s="254">
        <v>58</v>
      </c>
      <c r="C426" s="63" t="s">
        <v>53</v>
      </c>
      <c r="D426" s="232">
        <f t="shared" si="133"/>
        <v>0</v>
      </c>
      <c r="E426" s="232">
        <f t="shared" si="134"/>
        <v>0</v>
      </c>
      <c r="F426" s="232">
        <f t="shared" si="135"/>
        <v>0</v>
      </c>
      <c r="G426" s="232">
        <f t="shared" si="136"/>
        <v>0</v>
      </c>
      <c r="H426" s="232">
        <f t="shared" si="137"/>
        <v>0</v>
      </c>
      <c r="I426" s="63" t="s">
        <v>45</v>
      </c>
      <c r="J426" s="234">
        <f t="shared" si="127"/>
        <v>0</v>
      </c>
      <c r="K426" s="234" t="e">
        <f t="shared" si="143"/>
        <v>#DIV/0!</v>
      </c>
      <c r="L426" s="138">
        <f t="shared" si="138"/>
        <v>0</v>
      </c>
      <c r="M426" s="138">
        <f t="shared" si="139"/>
        <v>0</v>
      </c>
      <c r="N426" s="138">
        <f t="shared" si="140"/>
        <v>0</v>
      </c>
      <c r="O426" s="138">
        <f t="shared" si="141"/>
        <v>0</v>
      </c>
      <c r="P426" s="138">
        <f t="shared" si="142"/>
        <v>0</v>
      </c>
      <c r="Q426" s="236" t="e">
        <f t="shared" si="125"/>
        <v>#DIV/0!</v>
      </c>
      <c r="R426" s="232" t="e">
        <f>Заявки!E230</f>
        <v>#DIV/0!</v>
      </c>
      <c r="S426" s="79"/>
      <c r="T426" s="232">
        <f t="shared" si="144"/>
        <v>0</v>
      </c>
      <c r="U426" s="79"/>
      <c r="V426" s="79"/>
      <c r="W426" s="79"/>
      <c r="X426" s="79"/>
      <c r="Y426" s="79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232">
        <f>Прогноз!V69</f>
        <v>0</v>
      </c>
      <c r="AZ426" s="232">
        <f>Прогноз!V151</f>
        <v>0</v>
      </c>
      <c r="BA426" s="232">
        <f>Прогноз!V233</f>
        <v>0</v>
      </c>
      <c r="BB426" s="232">
        <f>Прогноз!V315</f>
        <v>0</v>
      </c>
      <c r="BC426" s="232">
        <f>Прогноз!V397</f>
        <v>0</v>
      </c>
      <c r="BD426" s="75"/>
      <c r="BE426" s="75"/>
      <c r="BF426" s="75"/>
      <c r="BG426" s="75"/>
      <c r="BH426" s="75"/>
    </row>
    <row r="427" spans="1:60" ht="11.4" x14ac:dyDescent="0.2">
      <c r="A427" s="123" t="s">
        <v>109</v>
      </c>
      <c r="B427" s="254">
        <v>59</v>
      </c>
      <c r="C427" s="63" t="s">
        <v>53</v>
      </c>
      <c r="D427" s="232">
        <f t="shared" si="133"/>
        <v>0</v>
      </c>
      <c r="E427" s="232">
        <f t="shared" si="134"/>
        <v>0</v>
      </c>
      <c r="F427" s="232">
        <f t="shared" si="135"/>
        <v>0</v>
      </c>
      <c r="G427" s="232">
        <f t="shared" si="136"/>
        <v>0</v>
      </c>
      <c r="H427" s="232">
        <f t="shared" si="137"/>
        <v>0</v>
      </c>
      <c r="I427" s="63" t="s">
        <v>45</v>
      </c>
      <c r="J427" s="234">
        <f t="shared" si="127"/>
        <v>0</v>
      </c>
      <c r="K427" s="234" t="e">
        <f t="shared" si="143"/>
        <v>#DIV/0!</v>
      </c>
      <c r="L427" s="138">
        <f t="shared" si="138"/>
        <v>0</v>
      </c>
      <c r="M427" s="138">
        <f t="shared" si="139"/>
        <v>0</v>
      </c>
      <c r="N427" s="138">
        <f t="shared" si="140"/>
        <v>0</v>
      </c>
      <c r="O427" s="138">
        <f t="shared" si="141"/>
        <v>0</v>
      </c>
      <c r="P427" s="138">
        <f t="shared" si="142"/>
        <v>0</v>
      </c>
      <c r="Q427" s="236" t="e">
        <f t="shared" si="125"/>
        <v>#DIV/0!</v>
      </c>
      <c r="R427" s="232" t="e">
        <f>Заявки!E231</f>
        <v>#DIV/0!</v>
      </c>
      <c r="S427" s="79"/>
      <c r="T427" s="232">
        <f t="shared" si="144"/>
        <v>0</v>
      </c>
      <c r="U427" s="79"/>
      <c r="V427" s="79"/>
      <c r="W427" s="79"/>
      <c r="X427" s="79"/>
      <c r="Y427" s="79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232">
        <f>Прогноз!V70</f>
        <v>0</v>
      </c>
      <c r="AZ427" s="232">
        <f>Прогноз!V152</f>
        <v>0</v>
      </c>
      <c r="BA427" s="232">
        <f>Прогноз!V234</f>
        <v>0</v>
      </c>
      <c r="BB427" s="232">
        <f>Прогноз!V316</f>
        <v>0</v>
      </c>
      <c r="BC427" s="232">
        <f>Прогноз!V398</f>
        <v>0</v>
      </c>
      <c r="BD427" s="75"/>
      <c r="BE427" s="75"/>
      <c r="BF427" s="75"/>
      <c r="BG427" s="75"/>
      <c r="BH427" s="75"/>
    </row>
    <row r="428" spans="1:60" ht="11.4" x14ac:dyDescent="0.2">
      <c r="A428" s="246" t="s">
        <v>109</v>
      </c>
      <c r="B428" s="257">
        <v>60</v>
      </c>
      <c r="C428" s="63" t="s">
        <v>54</v>
      </c>
      <c r="D428" s="233">
        <f t="shared" si="133"/>
        <v>0</v>
      </c>
      <c r="E428" s="233">
        <f t="shared" si="134"/>
        <v>0</v>
      </c>
      <c r="F428" s="233">
        <f t="shared" si="135"/>
        <v>0</v>
      </c>
      <c r="G428" s="233">
        <f t="shared" si="136"/>
        <v>0</v>
      </c>
      <c r="H428" s="233">
        <f t="shared" si="137"/>
        <v>0</v>
      </c>
      <c r="I428" s="143" t="s">
        <v>45</v>
      </c>
      <c r="J428" s="235">
        <f t="shared" si="127"/>
        <v>0</v>
      </c>
      <c r="K428" s="235" t="e">
        <f t="shared" si="143"/>
        <v>#DIV/0!</v>
      </c>
      <c r="L428" s="143">
        <f t="shared" si="138"/>
        <v>0</v>
      </c>
      <c r="M428" s="143">
        <f t="shared" si="139"/>
        <v>0</v>
      </c>
      <c r="N428" s="143">
        <f t="shared" si="140"/>
        <v>0</v>
      </c>
      <c r="O428" s="143">
        <f t="shared" si="141"/>
        <v>0</v>
      </c>
      <c r="P428" s="143">
        <f t="shared" si="142"/>
        <v>0</v>
      </c>
      <c r="Q428" s="237" t="e">
        <f t="shared" si="125"/>
        <v>#DIV/0!</v>
      </c>
      <c r="R428" s="233" t="e">
        <f>Заявки!E232</f>
        <v>#DIV/0!</v>
      </c>
      <c r="S428" s="80"/>
      <c r="T428" s="233">
        <f t="shared" si="144"/>
        <v>0</v>
      </c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233">
        <f>Прогноз!V71</f>
        <v>0</v>
      </c>
      <c r="AZ428" s="233">
        <f>Прогноз!V153</f>
        <v>0</v>
      </c>
      <c r="BA428" s="233">
        <f>Прогноз!V235</f>
        <v>0</v>
      </c>
      <c r="BB428" s="233">
        <f>Прогноз!V317</f>
        <v>0</v>
      </c>
      <c r="BC428" s="233">
        <f>Прогноз!V399</f>
        <v>0</v>
      </c>
      <c r="BD428" s="80"/>
      <c r="BE428" s="80"/>
      <c r="BF428" s="80"/>
      <c r="BG428" s="80"/>
      <c r="BH428" s="80"/>
    </row>
    <row r="429" spans="1:60" ht="11.4" x14ac:dyDescent="0.2">
      <c r="A429" s="123" t="s">
        <v>110</v>
      </c>
      <c r="B429" s="254">
        <v>61</v>
      </c>
      <c r="C429" s="63" t="s">
        <v>53</v>
      </c>
      <c r="D429" s="142"/>
      <c r="E429" s="142"/>
      <c r="F429" s="142"/>
      <c r="G429" s="142"/>
      <c r="H429" s="142"/>
      <c r="I429" s="143" t="s">
        <v>45</v>
      </c>
      <c r="J429" s="143"/>
      <c r="K429" s="143"/>
      <c r="L429" s="138"/>
      <c r="M429" s="138"/>
      <c r="N429" s="138"/>
      <c r="O429" s="138"/>
      <c r="P429" s="138"/>
      <c r="Q429" s="144"/>
      <c r="R429" s="80"/>
      <c r="S429" s="80"/>
      <c r="T429" s="145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</row>
    <row r="430" spans="1:60" ht="11.4" x14ac:dyDescent="0.2">
      <c r="A430" s="123" t="s">
        <v>110</v>
      </c>
      <c r="B430" s="254">
        <v>62</v>
      </c>
      <c r="C430" s="63" t="s">
        <v>53</v>
      </c>
      <c r="D430" s="142"/>
      <c r="E430" s="142"/>
      <c r="F430" s="142"/>
      <c r="G430" s="142"/>
      <c r="H430" s="142"/>
      <c r="I430" s="143" t="s">
        <v>45</v>
      </c>
      <c r="J430" s="143"/>
      <c r="K430" s="143"/>
      <c r="L430" s="138"/>
      <c r="M430" s="138"/>
      <c r="N430" s="138"/>
      <c r="O430" s="138"/>
      <c r="P430" s="138"/>
      <c r="Q430" s="144"/>
      <c r="R430" s="80"/>
      <c r="S430" s="80"/>
      <c r="T430" s="145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</row>
    <row r="431" spans="1:60" ht="11.4" x14ac:dyDescent="0.2">
      <c r="A431" s="123" t="s">
        <v>110</v>
      </c>
      <c r="B431" s="254">
        <v>63</v>
      </c>
      <c r="C431" s="63" t="s">
        <v>53</v>
      </c>
      <c r="D431" s="142"/>
      <c r="E431" s="142"/>
      <c r="F431" s="142"/>
      <c r="G431" s="142"/>
      <c r="H431" s="142"/>
      <c r="I431" s="143" t="s">
        <v>45</v>
      </c>
      <c r="J431" s="143"/>
      <c r="K431" s="143"/>
      <c r="L431" s="138"/>
      <c r="M431" s="138"/>
      <c r="N431" s="138"/>
      <c r="O431" s="138"/>
      <c r="P431" s="138"/>
      <c r="Q431" s="144"/>
      <c r="R431" s="80"/>
      <c r="S431" s="80"/>
      <c r="T431" s="145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</row>
    <row r="432" spans="1:60" ht="11.4" x14ac:dyDescent="0.2">
      <c r="A432" s="123" t="s">
        <v>110</v>
      </c>
      <c r="B432" s="254">
        <v>64</v>
      </c>
      <c r="C432" s="63" t="s">
        <v>53</v>
      </c>
      <c r="D432" s="142"/>
      <c r="E432" s="142"/>
      <c r="F432" s="142"/>
      <c r="G432" s="142"/>
      <c r="H432" s="142"/>
      <c r="I432" s="143" t="s">
        <v>45</v>
      </c>
      <c r="J432" s="143"/>
      <c r="K432" s="143"/>
      <c r="L432" s="138"/>
      <c r="M432" s="138"/>
      <c r="N432" s="138"/>
      <c r="O432" s="138"/>
      <c r="P432" s="138"/>
      <c r="Q432" s="144"/>
      <c r="R432" s="80"/>
      <c r="S432" s="80"/>
      <c r="T432" s="145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</row>
    <row r="433" spans="1:60" ht="11.4" x14ac:dyDescent="0.2">
      <c r="A433" s="123" t="s">
        <v>110</v>
      </c>
      <c r="B433" s="254">
        <v>65</v>
      </c>
      <c r="C433" s="63" t="s">
        <v>53</v>
      </c>
      <c r="D433" s="142"/>
      <c r="E433" s="142"/>
      <c r="F433" s="142"/>
      <c r="G433" s="142"/>
      <c r="H433" s="142"/>
      <c r="I433" s="143" t="s">
        <v>45</v>
      </c>
      <c r="J433" s="143"/>
      <c r="K433" s="143"/>
      <c r="L433" s="138"/>
      <c r="M433" s="138"/>
      <c r="N433" s="138"/>
      <c r="O433" s="138"/>
      <c r="P433" s="138"/>
      <c r="Q433" s="144"/>
      <c r="R433" s="80"/>
      <c r="S433" s="80"/>
      <c r="T433" s="145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</row>
    <row r="434" spans="1:60" ht="11.4" x14ac:dyDescent="0.2">
      <c r="A434" s="123" t="s">
        <v>110</v>
      </c>
      <c r="B434" s="254">
        <v>66</v>
      </c>
      <c r="C434" s="63" t="s">
        <v>53</v>
      </c>
      <c r="D434" s="142"/>
      <c r="E434" s="142"/>
      <c r="F434" s="142"/>
      <c r="G434" s="142"/>
      <c r="H434" s="142"/>
      <c r="I434" s="143" t="s">
        <v>45</v>
      </c>
      <c r="J434" s="143"/>
      <c r="K434" s="143"/>
      <c r="L434" s="138"/>
      <c r="M434" s="138"/>
      <c r="N434" s="138"/>
      <c r="O434" s="138"/>
      <c r="P434" s="138"/>
      <c r="Q434" s="144"/>
      <c r="R434" s="80"/>
      <c r="S434" s="80"/>
      <c r="T434" s="145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</row>
    <row r="435" spans="1:60" ht="11.4" x14ac:dyDescent="0.2">
      <c r="A435" s="123" t="s">
        <v>110</v>
      </c>
      <c r="B435" s="254">
        <v>67</v>
      </c>
      <c r="C435" s="63" t="s">
        <v>53</v>
      </c>
      <c r="D435" s="142"/>
      <c r="E435" s="142"/>
      <c r="F435" s="142"/>
      <c r="G435" s="142"/>
      <c r="H435" s="142"/>
      <c r="I435" s="143" t="s">
        <v>45</v>
      </c>
      <c r="J435" s="143"/>
      <c r="K435" s="143"/>
      <c r="L435" s="138"/>
      <c r="M435" s="138"/>
      <c r="N435" s="138"/>
      <c r="O435" s="138"/>
      <c r="P435" s="138"/>
      <c r="Q435" s="144"/>
      <c r="R435" s="80"/>
      <c r="S435" s="80"/>
      <c r="T435" s="145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</row>
    <row r="436" spans="1:60" ht="11.4" x14ac:dyDescent="0.2">
      <c r="A436" s="123" t="s">
        <v>110</v>
      </c>
      <c r="B436" s="254">
        <v>68</v>
      </c>
      <c r="C436" s="63" t="s">
        <v>53</v>
      </c>
      <c r="D436" s="142"/>
      <c r="E436" s="142"/>
      <c r="F436" s="142"/>
      <c r="G436" s="142"/>
      <c r="H436" s="142"/>
      <c r="I436" s="143" t="s">
        <v>45</v>
      </c>
      <c r="J436" s="143"/>
      <c r="K436" s="143"/>
      <c r="L436" s="138"/>
      <c r="M436" s="138"/>
      <c r="N436" s="138"/>
      <c r="O436" s="138"/>
      <c r="P436" s="138"/>
      <c r="Q436" s="144"/>
      <c r="R436" s="80"/>
      <c r="S436" s="80"/>
      <c r="T436" s="145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</row>
    <row r="437" spans="1:60" ht="11.4" x14ac:dyDescent="0.2">
      <c r="A437" s="123" t="s">
        <v>110</v>
      </c>
      <c r="B437" s="254">
        <v>69</v>
      </c>
      <c r="C437" s="63" t="s">
        <v>53</v>
      </c>
      <c r="D437" s="142"/>
      <c r="E437" s="142"/>
      <c r="F437" s="142"/>
      <c r="G437" s="142"/>
      <c r="H437" s="142"/>
      <c r="I437" s="143" t="s">
        <v>45</v>
      </c>
      <c r="J437" s="143"/>
      <c r="K437" s="143"/>
      <c r="L437" s="138"/>
      <c r="M437" s="138"/>
      <c r="N437" s="138"/>
      <c r="O437" s="138"/>
      <c r="P437" s="138"/>
      <c r="Q437" s="144"/>
      <c r="R437" s="80"/>
      <c r="S437" s="80"/>
      <c r="T437" s="145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</row>
    <row r="438" spans="1:60" ht="11.4" x14ac:dyDescent="0.2">
      <c r="A438" s="123" t="s">
        <v>110</v>
      </c>
      <c r="B438" s="254">
        <v>70</v>
      </c>
      <c r="C438" s="63" t="s">
        <v>53</v>
      </c>
      <c r="D438" s="142"/>
      <c r="E438" s="142"/>
      <c r="F438" s="142"/>
      <c r="G438" s="142"/>
      <c r="H438" s="142"/>
      <c r="I438" s="143" t="s">
        <v>45</v>
      </c>
      <c r="J438" s="143"/>
      <c r="K438" s="143"/>
      <c r="L438" s="138"/>
      <c r="M438" s="138"/>
      <c r="N438" s="138"/>
      <c r="O438" s="138"/>
      <c r="P438" s="138"/>
      <c r="Q438" s="144"/>
      <c r="R438" s="80"/>
      <c r="S438" s="80"/>
      <c r="T438" s="145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</row>
    <row r="439" spans="1:60" ht="11.4" x14ac:dyDescent="0.2">
      <c r="A439" s="123" t="s">
        <v>110</v>
      </c>
      <c r="B439" s="254">
        <v>71</v>
      </c>
      <c r="C439" s="63" t="s">
        <v>53</v>
      </c>
      <c r="D439" s="142"/>
      <c r="E439" s="142"/>
      <c r="F439" s="142"/>
      <c r="G439" s="142"/>
      <c r="H439" s="142"/>
      <c r="I439" s="143" t="s">
        <v>45</v>
      </c>
      <c r="J439" s="143"/>
      <c r="K439" s="143"/>
      <c r="L439" s="138"/>
      <c r="M439" s="138"/>
      <c r="N439" s="138"/>
      <c r="O439" s="138"/>
      <c r="P439" s="138"/>
      <c r="Q439" s="144"/>
      <c r="R439" s="80"/>
      <c r="S439" s="80"/>
      <c r="T439" s="145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</row>
    <row r="440" spans="1:60" ht="11.4" x14ac:dyDescent="0.2">
      <c r="A440" s="123" t="s">
        <v>110</v>
      </c>
      <c r="B440" s="254">
        <v>72</v>
      </c>
      <c r="C440" s="63" t="s">
        <v>53</v>
      </c>
      <c r="D440" s="142"/>
      <c r="E440" s="142"/>
      <c r="F440" s="142"/>
      <c r="G440" s="142"/>
      <c r="H440" s="142"/>
      <c r="I440" s="143" t="s">
        <v>45</v>
      </c>
      <c r="J440" s="143"/>
      <c r="K440" s="143"/>
      <c r="L440" s="138"/>
      <c r="M440" s="138"/>
      <c r="N440" s="138"/>
      <c r="O440" s="138"/>
      <c r="P440" s="138"/>
      <c r="Q440" s="144"/>
      <c r="R440" s="80"/>
      <c r="S440" s="80"/>
      <c r="T440" s="145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</row>
    <row r="441" spans="1:60" ht="11.4" x14ac:dyDescent="0.2">
      <c r="A441" s="123" t="s">
        <v>110</v>
      </c>
      <c r="B441" s="254">
        <v>73</v>
      </c>
      <c r="C441" s="63" t="s">
        <v>53</v>
      </c>
      <c r="D441" s="142"/>
      <c r="E441" s="142"/>
      <c r="F441" s="142"/>
      <c r="G441" s="142"/>
      <c r="H441" s="142"/>
      <c r="I441" s="143" t="s">
        <v>45</v>
      </c>
      <c r="J441" s="143"/>
      <c r="K441" s="143"/>
      <c r="L441" s="138"/>
      <c r="M441" s="138"/>
      <c r="N441" s="138"/>
      <c r="O441" s="138"/>
      <c r="P441" s="138"/>
      <c r="Q441" s="144"/>
      <c r="R441" s="80"/>
      <c r="S441" s="80"/>
      <c r="T441" s="145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</row>
    <row r="442" spans="1:60" ht="11.4" x14ac:dyDescent="0.2">
      <c r="A442" s="123" t="s">
        <v>110</v>
      </c>
      <c r="B442" s="254">
        <v>74</v>
      </c>
      <c r="C442" s="63" t="s">
        <v>53</v>
      </c>
      <c r="D442" s="142"/>
      <c r="E442" s="142"/>
      <c r="F442" s="142"/>
      <c r="G442" s="142"/>
      <c r="H442" s="142"/>
      <c r="I442" s="143" t="s">
        <v>45</v>
      </c>
      <c r="J442" s="143"/>
      <c r="K442" s="143"/>
      <c r="L442" s="138"/>
      <c r="M442" s="138"/>
      <c r="N442" s="138"/>
      <c r="O442" s="138"/>
      <c r="P442" s="138"/>
      <c r="Q442" s="144"/>
      <c r="R442" s="80"/>
      <c r="S442" s="80"/>
      <c r="T442" s="145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</row>
    <row r="443" spans="1:60" ht="11.4" x14ac:dyDescent="0.2">
      <c r="A443" s="123" t="s">
        <v>110</v>
      </c>
      <c r="B443" s="254">
        <v>75</v>
      </c>
      <c r="C443" s="63" t="s">
        <v>53</v>
      </c>
      <c r="D443" s="142"/>
      <c r="E443" s="142"/>
      <c r="F443" s="142"/>
      <c r="G443" s="142"/>
      <c r="H443" s="142"/>
      <c r="I443" s="143" t="s">
        <v>45</v>
      </c>
      <c r="J443" s="143"/>
      <c r="K443" s="143"/>
      <c r="L443" s="138"/>
      <c r="M443" s="138"/>
      <c r="N443" s="138"/>
      <c r="O443" s="138"/>
      <c r="P443" s="138"/>
      <c r="Q443" s="144"/>
      <c r="R443" s="80"/>
      <c r="S443" s="80"/>
      <c r="T443" s="145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</row>
    <row r="444" spans="1:60" ht="11.4" x14ac:dyDescent="0.2">
      <c r="A444" s="123" t="s">
        <v>110</v>
      </c>
      <c r="B444" s="254">
        <v>76</v>
      </c>
      <c r="C444" s="63" t="s">
        <v>53</v>
      </c>
      <c r="D444" s="142"/>
      <c r="E444" s="142"/>
      <c r="F444" s="142"/>
      <c r="G444" s="142"/>
      <c r="H444" s="142"/>
      <c r="I444" s="143" t="s">
        <v>45</v>
      </c>
      <c r="J444" s="143"/>
      <c r="K444" s="143"/>
      <c r="L444" s="138"/>
      <c r="M444" s="138"/>
      <c r="N444" s="138"/>
      <c r="O444" s="138"/>
      <c r="P444" s="138"/>
      <c r="Q444" s="144"/>
      <c r="R444" s="80"/>
      <c r="S444" s="80"/>
      <c r="T444" s="145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</row>
    <row r="445" spans="1:60" ht="11.4" x14ac:dyDescent="0.2">
      <c r="A445" s="123" t="s">
        <v>110</v>
      </c>
      <c r="B445" s="254">
        <v>77</v>
      </c>
      <c r="C445" s="63" t="s">
        <v>53</v>
      </c>
      <c r="D445" s="142"/>
      <c r="E445" s="142"/>
      <c r="F445" s="142"/>
      <c r="G445" s="142"/>
      <c r="H445" s="142"/>
      <c r="I445" s="143" t="s">
        <v>45</v>
      </c>
      <c r="J445" s="143"/>
      <c r="K445" s="143"/>
      <c r="L445" s="138"/>
      <c r="M445" s="138"/>
      <c r="N445" s="138"/>
      <c r="O445" s="138"/>
      <c r="P445" s="138"/>
      <c r="Q445" s="144"/>
      <c r="R445" s="80"/>
      <c r="S445" s="80"/>
      <c r="T445" s="145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</row>
    <row r="446" spans="1:60" ht="11.4" x14ac:dyDescent="0.2">
      <c r="A446" s="123" t="s">
        <v>103</v>
      </c>
      <c r="B446" s="254">
        <v>78</v>
      </c>
      <c r="C446" s="63" t="s">
        <v>53</v>
      </c>
      <c r="D446" s="232">
        <f>(AY446+BD446+Z446)-U446</f>
        <v>0</v>
      </c>
      <c r="E446" s="232">
        <f t="shared" ref="E446:H446" si="145">(AZ446+BE446+AA446)-V446</f>
        <v>0</v>
      </c>
      <c r="F446" s="232">
        <f t="shared" si="145"/>
        <v>0</v>
      </c>
      <c r="G446" s="232">
        <f t="shared" si="145"/>
        <v>0</v>
      </c>
      <c r="H446" s="232">
        <f t="shared" si="145"/>
        <v>0</v>
      </c>
      <c r="I446" s="123" t="s">
        <v>45</v>
      </c>
      <c r="J446" s="234">
        <f t="shared" ref="J446:J451" si="146">SUMIF(D446:H446,"&gt;0")</f>
        <v>0</v>
      </c>
      <c r="K446" s="234">
        <f t="shared" ref="K446:K509" si="147">Q446-J446</f>
        <v>0</v>
      </c>
      <c r="L446" s="138">
        <f t="shared" ref="L446:L450" si="148">D446</f>
        <v>0</v>
      </c>
      <c r="M446" s="138">
        <f t="shared" ref="M446:M450" si="149">E446</f>
        <v>0</v>
      </c>
      <c r="N446" s="138">
        <f t="shared" ref="N446:N450" si="150">F446</f>
        <v>0</v>
      </c>
      <c r="O446" s="138">
        <f t="shared" ref="O446:O450" si="151">G446</f>
        <v>0</v>
      </c>
      <c r="P446" s="138">
        <f t="shared" ref="P446:P450" si="152">H446</f>
        <v>0</v>
      </c>
      <c r="Q446" s="234">
        <f t="shared" ref="Q446:Q509" si="153">R446+S446</f>
        <v>0</v>
      </c>
      <c r="R446" s="232">
        <f>Заявки!D168</f>
        <v>0</v>
      </c>
      <c r="S446" s="79"/>
      <c r="T446" s="232">
        <f t="shared" ref="T446:T509" si="154">U446+V446+W446+X446+Y446</f>
        <v>0</v>
      </c>
      <c r="U446" s="79"/>
      <c r="V446" s="79"/>
      <c r="W446" s="79"/>
      <c r="X446" s="79"/>
      <c r="Y446" s="79"/>
      <c r="Z446" s="232">
        <f>Прогноз!Y89</f>
        <v>0</v>
      </c>
      <c r="AA446" s="232">
        <f>Прогноз!Y171</f>
        <v>0</v>
      </c>
      <c r="AB446" s="232">
        <f>Прогноз!Y253</f>
        <v>0</v>
      </c>
      <c r="AC446" s="232">
        <f>Прогноз!Y335</f>
        <v>0</v>
      </c>
      <c r="AD446" s="232">
        <f>Прогноз!Y417</f>
        <v>0</v>
      </c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232">
        <f>Прогноз!V89</f>
        <v>0</v>
      </c>
      <c r="AZ446" s="232">
        <f>Прогноз!V171</f>
        <v>0</v>
      </c>
      <c r="BA446" s="232">
        <f>Прогноз!V253</f>
        <v>0</v>
      </c>
      <c r="BB446" s="232">
        <f>Прогноз!V335</f>
        <v>0</v>
      </c>
      <c r="BC446" s="232">
        <f>Прогноз!V417</f>
        <v>0</v>
      </c>
      <c r="BD446" s="232">
        <f>Прогноз!X89</f>
        <v>0</v>
      </c>
      <c r="BE446" s="232">
        <f>Прогноз!X171</f>
        <v>0</v>
      </c>
      <c r="BF446" s="232">
        <f>Прогноз!X253</f>
        <v>0</v>
      </c>
      <c r="BG446" s="232">
        <f>Прогноз!X335</f>
        <v>0</v>
      </c>
      <c r="BH446" s="232">
        <f>Прогноз!X417</f>
        <v>0</v>
      </c>
    </row>
    <row r="447" spans="1:60" ht="11.4" x14ac:dyDescent="0.2">
      <c r="A447" s="123" t="s">
        <v>103</v>
      </c>
      <c r="B447" s="258">
        <v>79</v>
      </c>
      <c r="C447" s="63" t="s">
        <v>53</v>
      </c>
      <c r="D447" s="232">
        <f t="shared" ref="D447:D450" si="155">(AY447+BD447+Z447)-U447</f>
        <v>0</v>
      </c>
      <c r="E447" s="232">
        <f t="shared" ref="E447:E450" si="156">(AZ447+BE447+AA447)-V447</f>
        <v>0</v>
      </c>
      <c r="F447" s="232">
        <f t="shared" ref="F447:F450" si="157">(BA447+BF447+AB447)-W447</f>
        <v>0</v>
      </c>
      <c r="G447" s="232">
        <f t="shared" ref="G447:G450" si="158">(BB447+BG447+AC447)-X447</f>
        <v>0</v>
      </c>
      <c r="H447" s="232">
        <f t="shared" ref="H447:H450" si="159">(BC447+BH447+AD447)-Y447</f>
        <v>0</v>
      </c>
      <c r="I447" s="123" t="s">
        <v>45</v>
      </c>
      <c r="J447" s="234">
        <f t="shared" si="146"/>
        <v>0</v>
      </c>
      <c r="K447" s="234">
        <f t="shared" si="147"/>
        <v>0</v>
      </c>
      <c r="L447" s="138">
        <f t="shared" si="148"/>
        <v>0</v>
      </c>
      <c r="M447" s="138">
        <f t="shared" si="149"/>
        <v>0</v>
      </c>
      <c r="N447" s="138">
        <f t="shared" si="150"/>
        <v>0</v>
      </c>
      <c r="O447" s="138">
        <f t="shared" si="151"/>
        <v>0</v>
      </c>
      <c r="P447" s="138">
        <f t="shared" si="152"/>
        <v>0</v>
      </c>
      <c r="Q447" s="234">
        <f t="shared" si="153"/>
        <v>0</v>
      </c>
      <c r="R447" s="232">
        <f>Заявки!D169</f>
        <v>0</v>
      </c>
      <c r="S447" s="79"/>
      <c r="T447" s="232">
        <f t="shared" si="154"/>
        <v>0</v>
      </c>
      <c r="U447" s="79"/>
      <c r="V447" s="79"/>
      <c r="W447" s="79"/>
      <c r="X447" s="79"/>
      <c r="Y447" s="79"/>
      <c r="Z447" s="232">
        <f>Прогноз!Y90</f>
        <v>0</v>
      </c>
      <c r="AA447" s="232">
        <f>Прогноз!Y172</f>
        <v>0</v>
      </c>
      <c r="AB447" s="232">
        <f>Прогноз!Y254</f>
        <v>0</v>
      </c>
      <c r="AC447" s="232">
        <f>Прогноз!Y336</f>
        <v>0</v>
      </c>
      <c r="AD447" s="232">
        <f>Прогноз!Y418</f>
        <v>0</v>
      </c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232">
        <f>Прогноз!V90</f>
        <v>0</v>
      </c>
      <c r="AZ447" s="232">
        <f>Прогноз!V172</f>
        <v>0</v>
      </c>
      <c r="BA447" s="232">
        <f>Прогноз!V254</f>
        <v>0</v>
      </c>
      <c r="BB447" s="232">
        <f>Прогноз!V336</f>
        <v>0</v>
      </c>
      <c r="BC447" s="232">
        <f>Прогноз!V418</f>
        <v>0</v>
      </c>
      <c r="BD447" s="232">
        <f>Прогноз!X90</f>
        <v>0</v>
      </c>
      <c r="BE447" s="232">
        <f>Прогноз!X172</f>
        <v>0</v>
      </c>
      <c r="BF447" s="232">
        <f>Прогноз!X254</f>
        <v>0</v>
      </c>
      <c r="BG447" s="232">
        <f>Прогноз!X336</f>
        <v>0</v>
      </c>
      <c r="BH447" s="232">
        <f>Прогноз!X418</f>
        <v>0</v>
      </c>
    </row>
    <row r="448" spans="1:60" ht="11.4" x14ac:dyDescent="0.2">
      <c r="A448" s="123" t="s">
        <v>103</v>
      </c>
      <c r="B448" s="258">
        <v>80</v>
      </c>
      <c r="C448" s="63" t="s">
        <v>53</v>
      </c>
      <c r="D448" s="232">
        <f t="shared" si="155"/>
        <v>0</v>
      </c>
      <c r="E448" s="232">
        <f t="shared" si="156"/>
        <v>0</v>
      </c>
      <c r="F448" s="232">
        <f t="shared" si="157"/>
        <v>0</v>
      </c>
      <c r="G448" s="232">
        <f t="shared" si="158"/>
        <v>0</v>
      </c>
      <c r="H448" s="232">
        <f t="shared" si="159"/>
        <v>0</v>
      </c>
      <c r="I448" s="123" t="s">
        <v>45</v>
      </c>
      <c r="J448" s="234">
        <f t="shared" si="146"/>
        <v>0</v>
      </c>
      <c r="K448" s="234">
        <f t="shared" si="147"/>
        <v>0</v>
      </c>
      <c r="L448" s="138">
        <f t="shared" si="148"/>
        <v>0</v>
      </c>
      <c r="M448" s="138">
        <f t="shared" si="149"/>
        <v>0</v>
      </c>
      <c r="N448" s="138">
        <f t="shared" si="150"/>
        <v>0</v>
      </c>
      <c r="O448" s="138">
        <f t="shared" si="151"/>
        <v>0</v>
      </c>
      <c r="P448" s="138">
        <f t="shared" si="152"/>
        <v>0</v>
      </c>
      <c r="Q448" s="234">
        <f t="shared" si="153"/>
        <v>0</v>
      </c>
      <c r="R448" s="232">
        <f>Заявки!D170</f>
        <v>0</v>
      </c>
      <c r="S448" s="79"/>
      <c r="T448" s="232">
        <f t="shared" si="154"/>
        <v>0</v>
      </c>
      <c r="U448" s="79"/>
      <c r="V448" s="79"/>
      <c r="W448" s="79"/>
      <c r="X448" s="79"/>
      <c r="Y448" s="79"/>
      <c r="Z448" s="232">
        <f>Прогноз!Y91</f>
        <v>0</v>
      </c>
      <c r="AA448" s="232">
        <f>Прогноз!Y173</f>
        <v>0</v>
      </c>
      <c r="AB448" s="232">
        <f>Прогноз!Y255</f>
        <v>0</v>
      </c>
      <c r="AC448" s="232">
        <f>Прогноз!Y337</f>
        <v>0</v>
      </c>
      <c r="AD448" s="232">
        <f>Прогноз!Y419</f>
        <v>0</v>
      </c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232">
        <f>Прогноз!V91</f>
        <v>0</v>
      </c>
      <c r="AZ448" s="232">
        <f>Прогноз!V173</f>
        <v>0</v>
      </c>
      <c r="BA448" s="232">
        <f>Прогноз!V255</f>
        <v>0</v>
      </c>
      <c r="BB448" s="232">
        <f>Прогноз!V337</f>
        <v>0</v>
      </c>
      <c r="BC448" s="232">
        <f>Прогноз!V419</f>
        <v>0</v>
      </c>
      <c r="BD448" s="232">
        <f>Прогноз!X91</f>
        <v>0</v>
      </c>
      <c r="BE448" s="232">
        <f>Прогноз!X173</f>
        <v>0</v>
      </c>
      <c r="BF448" s="232">
        <f>Прогноз!X255</f>
        <v>0</v>
      </c>
      <c r="BG448" s="232">
        <f>Прогноз!X337</f>
        <v>0</v>
      </c>
      <c r="BH448" s="232">
        <f>Прогноз!X419</f>
        <v>0</v>
      </c>
    </row>
    <row r="449" spans="1:60" ht="11.4" x14ac:dyDescent="0.2">
      <c r="A449" s="123" t="s">
        <v>103</v>
      </c>
      <c r="B449" s="259">
        <v>81</v>
      </c>
      <c r="C449" s="63" t="s">
        <v>53</v>
      </c>
      <c r="D449" s="232">
        <f t="shared" si="155"/>
        <v>0</v>
      </c>
      <c r="E449" s="232">
        <f t="shared" si="156"/>
        <v>0</v>
      </c>
      <c r="F449" s="232">
        <f t="shared" si="157"/>
        <v>0</v>
      </c>
      <c r="G449" s="232">
        <f t="shared" si="158"/>
        <v>0</v>
      </c>
      <c r="H449" s="232">
        <f t="shared" si="159"/>
        <v>0</v>
      </c>
      <c r="I449" s="123" t="s">
        <v>45</v>
      </c>
      <c r="J449" s="234">
        <f t="shared" si="146"/>
        <v>0</v>
      </c>
      <c r="K449" s="234">
        <f t="shared" si="147"/>
        <v>0</v>
      </c>
      <c r="L449" s="138">
        <f t="shared" si="148"/>
        <v>0</v>
      </c>
      <c r="M449" s="138">
        <f t="shared" si="149"/>
        <v>0</v>
      </c>
      <c r="N449" s="138">
        <f t="shared" si="150"/>
        <v>0</v>
      </c>
      <c r="O449" s="138">
        <f t="shared" si="151"/>
        <v>0</v>
      </c>
      <c r="P449" s="138">
        <f t="shared" si="152"/>
        <v>0</v>
      </c>
      <c r="Q449" s="234">
        <f t="shared" si="153"/>
        <v>0</v>
      </c>
      <c r="R449" s="232">
        <f>Заявки!D171</f>
        <v>0</v>
      </c>
      <c r="S449" s="79"/>
      <c r="T449" s="232">
        <f t="shared" si="154"/>
        <v>0</v>
      </c>
      <c r="U449" s="79"/>
      <c r="V449" s="79"/>
      <c r="W449" s="79"/>
      <c r="X449" s="79"/>
      <c r="Y449" s="79"/>
      <c r="Z449" s="232">
        <f>Прогноз!Y92</f>
        <v>0</v>
      </c>
      <c r="AA449" s="232">
        <f>Прогноз!Y174</f>
        <v>0</v>
      </c>
      <c r="AB449" s="232">
        <f>Прогноз!Y256</f>
        <v>0</v>
      </c>
      <c r="AC449" s="232">
        <f>Прогноз!Y338</f>
        <v>0</v>
      </c>
      <c r="AD449" s="232">
        <f>Прогноз!Y420</f>
        <v>0</v>
      </c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232">
        <f>Прогноз!V92</f>
        <v>0</v>
      </c>
      <c r="AZ449" s="232">
        <f>Прогноз!V174</f>
        <v>0</v>
      </c>
      <c r="BA449" s="232">
        <f>Прогноз!V256</f>
        <v>0</v>
      </c>
      <c r="BB449" s="232">
        <f>Прогноз!V338</f>
        <v>0</v>
      </c>
      <c r="BC449" s="232">
        <f>Прогноз!V420</f>
        <v>0</v>
      </c>
      <c r="BD449" s="232">
        <f>Прогноз!X92</f>
        <v>0</v>
      </c>
      <c r="BE449" s="232">
        <f>Прогноз!X174</f>
        <v>0</v>
      </c>
      <c r="BF449" s="232">
        <f>Прогноз!X256</f>
        <v>0</v>
      </c>
      <c r="BG449" s="232">
        <f>Прогноз!X338</f>
        <v>0</v>
      </c>
      <c r="BH449" s="232">
        <f>Прогноз!X420</f>
        <v>0</v>
      </c>
    </row>
    <row r="450" spans="1:60" ht="11.4" x14ac:dyDescent="0.2">
      <c r="A450" s="123" t="s">
        <v>103</v>
      </c>
      <c r="B450" s="258">
        <v>82</v>
      </c>
      <c r="C450" s="63" t="s">
        <v>53</v>
      </c>
      <c r="D450" s="232">
        <f t="shared" si="155"/>
        <v>0</v>
      </c>
      <c r="E450" s="232">
        <f t="shared" si="156"/>
        <v>0</v>
      </c>
      <c r="F450" s="232">
        <f t="shared" si="157"/>
        <v>0</v>
      </c>
      <c r="G450" s="232">
        <f t="shared" si="158"/>
        <v>0</v>
      </c>
      <c r="H450" s="232">
        <f t="shared" si="159"/>
        <v>0</v>
      </c>
      <c r="I450" s="123" t="s">
        <v>45</v>
      </c>
      <c r="J450" s="234">
        <f t="shared" si="146"/>
        <v>0</v>
      </c>
      <c r="K450" s="234">
        <f t="shared" si="147"/>
        <v>0</v>
      </c>
      <c r="L450" s="138">
        <f t="shared" si="148"/>
        <v>0</v>
      </c>
      <c r="M450" s="138">
        <f t="shared" si="149"/>
        <v>0</v>
      </c>
      <c r="N450" s="138">
        <f t="shared" si="150"/>
        <v>0</v>
      </c>
      <c r="O450" s="138">
        <f t="shared" si="151"/>
        <v>0</v>
      </c>
      <c r="P450" s="138">
        <f t="shared" si="152"/>
        <v>0</v>
      </c>
      <c r="Q450" s="234">
        <f t="shared" si="153"/>
        <v>0</v>
      </c>
      <c r="R450" s="232">
        <f>Заявки!D172</f>
        <v>0</v>
      </c>
      <c r="S450" s="79"/>
      <c r="T450" s="232">
        <f t="shared" si="154"/>
        <v>0</v>
      </c>
      <c r="U450" s="79"/>
      <c r="V450" s="79"/>
      <c r="W450" s="79"/>
      <c r="X450" s="79"/>
      <c r="Y450" s="79"/>
      <c r="Z450" s="232">
        <f>Прогноз!Y93</f>
        <v>0</v>
      </c>
      <c r="AA450" s="232">
        <f>Прогноз!Y175</f>
        <v>0</v>
      </c>
      <c r="AB450" s="232">
        <f>Прогноз!Y257</f>
        <v>0</v>
      </c>
      <c r="AC450" s="232">
        <f>Прогноз!Y339</f>
        <v>0</v>
      </c>
      <c r="AD450" s="232">
        <f>Прогноз!Y421</f>
        <v>0</v>
      </c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232">
        <f>Прогноз!V93</f>
        <v>0</v>
      </c>
      <c r="AZ450" s="232">
        <f>Прогноз!V175</f>
        <v>0</v>
      </c>
      <c r="BA450" s="232">
        <f>Прогноз!V257</f>
        <v>0</v>
      </c>
      <c r="BB450" s="232">
        <f>Прогноз!V339</f>
        <v>0</v>
      </c>
      <c r="BC450" s="232">
        <f>Прогноз!V421</f>
        <v>0</v>
      </c>
      <c r="BD450" s="232">
        <f>Прогноз!X93</f>
        <v>0</v>
      </c>
      <c r="BE450" s="232">
        <f>Прогноз!X175</f>
        <v>0</v>
      </c>
      <c r="BF450" s="232">
        <f>Прогноз!X257</f>
        <v>0</v>
      </c>
      <c r="BG450" s="232">
        <f>Прогноз!X339</f>
        <v>0</v>
      </c>
      <c r="BH450" s="232">
        <f>Прогноз!X421</f>
        <v>0</v>
      </c>
    </row>
    <row r="451" spans="1:60" ht="11.4" x14ac:dyDescent="0.2">
      <c r="A451" s="123" t="s">
        <v>109</v>
      </c>
      <c r="B451" s="252">
        <v>1</v>
      </c>
      <c r="C451" s="63" t="s">
        <v>53</v>
      </c>
      <c r="D451" s="232">
        <f>(BD451+Z451)-U451</f>
        <v>0</v>
      </c>
      <c r="E451" s="232">
        <f>(BE451+AA451)-V451</f>
        <v>0</v>
      </c>
      <c r="F451" s="232">
        <f>(BF451+AB451)-W451</f>
        <v>0</v>
      </c>
      <c r="G451" s="232">
        <f>(BG451+AC451)-X451</f>
        <v>0</v>
      </c>
      <c r="H451" s="232">
        <f>(BH451+AD451)-Y451</f>
        <v>0</v>
      </c>
      <c r="I451" s="63" t="s">
        <v>7</v>
      </c>
      <c r="J451" s="234">
        <f t="shared" si="146"/>
        <v>0</v>
      </c>
      <c r="K451" s="234" t="e">
        <f t="shared" si="147"/>
        <v>#DIV/0!</v>
      </c>
      <c r="L451" s="138">
        <f t="shared" ref="L451:L482" si="160">D451</f>
        <v>0</v>
      </c>
      <c r="M451" s="138">
        <f t="shared" ref="M451:M482" si="161">E451</f>
        <v>0</v>
      </c>
      <c r="N451" s="138">
        <f t="shared" ref="N451:N482" si="162">F451</f>
        <v>0</v>
      </c>
      <c r="O451" s="138">
        <f t="shared" ref="O451:O482" si="163">G451</f>
        <v>0</v>
      </c>
      <c r="P451" s="138">
        <f t="shared" ref="P451:P482" si="164">H451</f>
        <v>0</v>
      </c>
      <c r="Q451" s="236" t="e">
        <f t="shared" si="153"/>
        <v>#DIV/0!</v>
      </c>
      <c r="R451" s="79"/>
      <c r="S451" s="232" t="e">
        <f>Заявки!F91</f>
        <v>#DIV/0!</v>
      </c>
      <c r="T451" s="232">
        <f t="shared" si="154"/>
        <v>0</v>
      </c>
      <c r="U451" s="79"/>
      <c r="V451" s="79"/>
      <c r="W451" s="79"/>
      <c r="X451" s="79"/>
      <c r="Y451" s="79"/>
      <c r="Z451" s="232">
        <f>Прогноз!Y12</f>
        <v>0</v>
      </c>
      <c r="AA451" s="232">
        <f>Прогноз!Y94</f>
        <v>0</v>
      </c>
      <c r="AB451" s="232">
        <f>Прогноз!Y176</f>
        <v>0</v>
      </c>
      <c r="AC451" s="232">
        <f>Прогноз!Y258</f>
        <v>0</v>
      </c>
      <c r="AD451" s="232">
        <f>Прогноз!Y340</f>
        <v>0</v>
      </c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232">
        <f>Прогноз!X12</f>
        <v>0</v>
      </c>
      <c r="BE451" s="232">
        <f>Прогноз!X94</f>
        <v>0</v>
      </c>
      <c r="BF451" s="232">
        <f>Прогноз!X176</f>
        <v>0</v>
      </c>
      <c r="BG451" s="232">
        <f>Прогноз!X258</f>
        <v>0</v>
      </c>
      <c r="BH451" s="232">
        <f>Прогноз!X340</f>
        <v>0</v>
      </c>
    </row>
    <row r="452" spans="1:60" ht="11.4" x14ac:dyDescent="0.2">
      <c r="A452" s="123" t="s">
        <v>109</v>
      </c>
      <c r="B452" s="252">
        <v>2</v>
      </c>
      <c r="C452" s="63" t="s">
        <v>53</v>
      </c>
      <c r="D452" s="232">
        <f t="shared" ref="D452:D510" si="165">(BD452+Z452)-U452</f>
        <v>0</v>
      </c>
      <c r="E452" s="232">
        <f t="shared" ref="E452:E510" si="166">(BE452+AA452)-V452</f>
        <v>0</v>
      </c>
      <c r="F452" s="232">
        <f t="shared" ref="F452:F510" si="167">(BF452+AB452)-W452</f>
        <v>0</v>
      </c>
      <c r="G452" s="232">
        <f t="shared" ref="G452:G510" si="168">(BG452+AC452)-X452</f>
        <v>0</v>
      </c>
      <c r="H452" s="232">
        <f t="shared" ref="H452:H510" si="169">(BH452+AD452)-Y452</f>
        <v>0</v>
      </c>
      <c r="I452" s="63" t="s">
        <v>7</v>
      </c>
      <c r="J452" s="234">
        <f t="shared" ref="J452:J510" si="170">SUMIF(D452:H452,"&gt;0")</f>
        <v>0</v>
      </c>
      <c r="K452" s="234" t="e">
        <f t="shared" si="147"/>
        <v>#DIV/0!</v>
      </c>
      <c r="L452" s="138">
        <f t="shared" si="160"/>
        <v>0</v>
      </c>
      <c r="M452" s="138">
        <f t="shared" si="161"/>
        <v>0</v>
      </c>
      <c r="N452" s="138">
        <f t="shared" si="162"/>
        <v>0</v>
      </c>
      <c r="O452" s="138">
        <f t="shared" si="163"/>
        <v>0</v>
      </c>
      <c r="P452" s="138">
        <f t="shared" si="164"/>
        <v>0</v>
      </c>
      <c r="Q452" s="236" t="e">
        <f t="shared" si="153"/>
        <v>#DIV/0!</v>
      </c>
      <c r="R452" s="79"/>
      <c r="S452" s="232" t="e">
        <f>Заявки!F92</f>
        <v>#DIV/0!</v>
      </c>
      <c r="T452" s="232">
        <f t="shared" si="154"/>
        <v>0</v>
      </c>
      <c r="U452" s="79"/>
      <c r="V452" s="79"/>
      <c r="W452" s="79"/>
      <c r="X452" s="79"/>
      <c r="Y452" s="79"/>
      <c r="Z452" s="232">
        <f>Прогноз!Y13</f>
        <v>0</v>
      </c>
      <c r="AA452" s="232">
        <f>Прогноз!Y95</f>
        <v>0</v>
      </c>
      <c r="AB452" s="232">
        <f>Прогноз!Y177</f>
        <v>0</v>
      </c>
      <c r="AC452" s="232">
        <f>Прогноз!Y259</f>
        <v>0</v>
      </c>
      <c r="AD452" s="232">
        <f>Прогноз!Y341</f>
        <v>0</v>
      </c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232">
        <f>Прогноз!X13</f>
        <v>0</v>
      </c>
      <c r="BE452" s="232">
        <f>Прогноз!X95</f>
        <v>0</v>
      </c>
      <c r="BF452" s="232">
        <f>Прогноз!X177</f>
        <v>0</v>
      </c>
      <c r="BG452" s="232">
        <f>Прогноз!X259</f>
        <v>0</v>
      </c>
      <c r="BH452" s="232">
        <f>Прогноз!X341</f>
        <v>0</v>
      </c>
    </row>
    <row r="453" spans="1:60" ht="11.4" x14ac:dyDescent="0.2">
      <c r="A453" s="123" t="s">
        <v>109</v>
      </c>
      <c r="B453" s="252">
        <v>3</v>
      </c>
      <c r="C453" s="63" t="s">
        <v>53</v>
      </c>
      <c r="D453" s="232">
        <f t="shared" si="165"/>
        <v>0</v>
      </c>
      <c r="E453" s="232">
        <f t="shared" si="166"/>
        <v>0</v>
      </c>
      <c r="F453" s="232">
        <f t="shared" si="167"/>
        <v>0</v>
      </c>
      <c r="G453" s="232">
        <f t="shared" si="168"/>
        <v>0</v>
      </c>
      <c r="H453" s="232">
        <f t="shared" si="169"/>
        <v>0</v>
      </c>
      <c r="I453" s="63" t="s">
        <v>7</v>
      </c>
      <c r="J453" s="234">
        <f t="shared" si="170"/>
        <v>0</v>
      </c>
      <c r="K453" s="234" t="e">
        <f t="shared" si="147"/>
        <v>#DIV/0!</v>
      </c>
      <c r="L453" s="138">
        <f t="shared" si="160"/>
        <v>0</v>
      </c>
      <c r="M453" s="138">
        <f t="shared" si="161"/>
        <v>0</v>
      </c>
      <c r="N453" s="138">
        <f t="shared" si="162"/>
        <v>0</v>
      </c>
      <c r="O453" s="138">
        <f t="shared" si="163"/>
        <v>0</v>
      </c>
      <c r="P453" s="138">
        <f t="shared" si="164"/>
        <v>0</v>
      </c>
      <c r="Q453" s="236" t="e">
        <f t="shared" si="153"/>
        <v>#DIV/0!</v>
      </c>
      <c r="R453" s="79"/>
      <c r="S453" s="232" t="e">
        <f>Заявки!F93</f>
        <v>#DIV/0!</v>
      </c>
      <c r="T453" s="232">
        <f t="shared" si="154"/>
        <v>0</v>
      </c>
      <c r="U453" s="79"/>
      <c r="V453" s="79"/>
      <c r="W453" s="79"/>
      <c r="X453" s="79"/>
      <c r="Y453" s="79"/>
      <c r="Z453" s="232">
        <f>Прогноз!Y14</f>
        <v>0</v>
      </c>
      <c r="AA453" s="232">
        <f>Прогноз!Y96</f>
        <v>0</v>
      </c>
      <c r="AB453" s="232">
        <f>Прогноз!Y178</f>
        <v>0</v>
      </c>
      <c r="AC453" s="232">
        <f>Прогноз!Y260</f>
        <v>0</v>
      </c>
      <c r="AD453" s="232">
        <f>Прогноз!Y342</f>
        <v>0</v>
      </c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232">
        <f>Прогноз!X14</f>
        <v>0</v>
      </c>
      <c r="BE453" s="232">
        <f>Прогноз!X96</f>
        <v>0</v>
      </c>
      <c r="BF453" s="232">
        <f>Прогноз!X178</f>
        <v>0</v>
      </c>
      <c r="BG453" s="232">
        <f>Прогноз!X260</f>
        <v>0</v>
      </c>
      <c r="BH453" s="232">
        <f>Прогноз!X342</f>
        <v>0</v>
      </c>
    </row>
    <row r="454" spans="1:60" ht="11.4" x14ac:dyDescent="0.2">
      <c r="A454" s="123" t="s">
        <v>109</v>
      </c>
      <c r="B454" s="252">
        <v>4</v>
      </c>
      <c r="C454" s="63" t="s">
        <v>53</v>
      </c>
      <c r="D454" s="232">
        <f t="shared" si="165"/>
        <v>0</v>
      </c>
      <c r="E454" s="232">
        <f t="shared" si="166"/>
        <v>0</v>
      </c>
      <c r="F454" s="232">
        <f t="shared" si="167"/>
        <v>0</v>
      </c>
      <c r="G454" s="232">
        <f t="shared" si="168"/>
        <v>0</v>
      </c>
      <c r="H454" s="232">
        <f t="shared" si="169"/>
        <v>0</v>
      </c>
      <c r="I454" s="63" t="s">
        <v>7</v>
      </c>
      <c r="J454" s="234">
        <f t="shared" si="170"/>
        <v>0</v>
      </c>
      <c r="K454" s="234" t="e">
        <f t="shared" si="147"/>
        <v>#DIV/0!</v>
      </c>
      <c r="L454" s="138">
        <f t="shared" si="160"/>
        <v>0</v>
      </c>
      <c r="M454" s="138">
        <f t="shared" si="161"/>
        <v>0</v>
      </c>
      <c r="N454" s="138">
        <f t="shared" si="162"/>
        <v>0</v>
      </c>
      <c r="O454" s="138">
        <f t="shared" si="163"/>
        <v>0</v>
      </c>
      <c r="P454" s="138">
        <f t="shared" si="164"/>
        <v>0</v>
      </c>
      <c r="Q454" s="236" t="e">
        <f t="shared" si="153"/>
        <v>#DIV/0!</v>
      </c>
      <c r="R454" s="79"/>
      <c r="S454" s="232" t="e">
        <f>Заявки!F94</f>
        <v>#DIV/0!</v>
      </c>
      <c r="T454" s="232">
        <f t="shared" si="154"/>
        <v>0</v>
      </c>
      <c r="U454" s="79"/>
      <c r="V454" s="79"/>
      <c r="W454" s="79"/>
      <c r="X454" s="79"/>
      <c r="Y454" s="79"/>
      <c r="Z454" s="232">
        <f>Прогноз!Y15</f>
        <v>0</v>
      </c>
      <c r="AA454" s="232">
        <f>Прогноз!Y97</f>
        <v>0</v>
      </c>
      <c r="AB454" s="232">
        <f>Прогноз!Y179</f>
        <v>0</v>
      </c>
      <c r="AC454" s="232">
        <f>Прогноз!Y261</f>
        <v>0</v>
      </c>
      <c r="AD454" s="232">
        <f>Прогноз!Y343</f>
        <v>0</v>
      </c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232">
        <f>Прогноз!X15</f>
        <v>0</v>
      </c>
      <c r="BE454" s="232">
        <f>Прогноз!X97</f>
        <v>0</v>
      </c>
      <c r="BF454" s="232">
        <f>Прогноз!X179</f>
        <v>0</v>
      </c>
      <c r="BG454" s="232">
        <f>Прогноз!X261</f>
        <v>0</v>
      </c>
      <c r="BH454" s="232">
        <f>Прогноз!X343</f>
        <v>0</v>
      </c>
    </row>
    <row r="455" spans="1:60" ht="11.4" x14ac:dyDescent="0.2">
      <c r="A455" s="123" t="s">
        <v>109</v>
      </c>
      <c r="B455" s="252">
        <v>5</v>
      </c>
      <c r="C455" s="63" t="s">
        <v>53</v>
      </c>
      <c r="D455" s="232">
        <f t="shared" si="165"/>
        <v>0</v>
      </c>
      <c r="E455" s="232">
        <f t="shared" si="166"/>
        <v>0</v>
      </c>
      <c r="F455" s="232">
        <f t="shared" si="167"/>
        <v>0</v>
      </c>
      <c r="G455" s="232">
        <f t="shared" si="168"/>
        <v>0</v>
      </c>
      <c r="H455" s="232">
        <f t="shared" si="169"/>
        <v>0</v>
      </c>
      <c r="I455" s="63" t="s">
        <v>7</v>
      </c>
      <c r="J455" s="234">
        <f t="shared" si="170"/>
        <v>0</v>
      </c>
      <c r="K455" s="234" t="e">
        <f t="shared" si="147"/>
        <v>#DIV/0!</v>
      </c>
      <c r="L455" s="138">
        <f t="shared" si="160"/>
        <v>0</v>
      </c>
      <c r="M455" s="138">
        <f t="shared" si="161"/>
        <v>0</v>
      </c>
      <c r="N455" s="138">
        <f t="shared" si="162"/>
        <v>0</v>
      </c>
      <c r="O455" s="138">
        <f t="shared" si="163"/>
        <v>0</v>
      </c>
      <c r="P455" s="138">
        <f t="shared" si="164"/>
        <v>0</v>
      </c>
      <c r="Q455" s="236" t="e">
        <f t="shared" si="153"/>
        <v>#DIV/0!</v>
      </c>
      <c r="R455" s="79"/>
      <c r="S455" s="232" t="e">
        <f>Заявки!F95</f>
        <v>#DIV/0!</v>
      </c>
      <c r="T455" s="232">
        <f t="shared" si="154"/>
        <v>0</v>
      </c>
      <c r="U455" s="79"/>
      <c r="V455" s="79"/>
      <c r="W455" s="79"/>
      <c r="X455" s="79"/>
      <c r="Y455" s="79"/>
      <c r="Z455" s="232">
        <f>Прогноз!Y16</f>
        <v>0</v>
      </c>
      <c r="AA455" s="232">
        <f>Прогноз!Y98</f>
        <v>0</v>
      </c>
      <c r="AB455" s="232">
        <f>Прогноз!Y180</f>
        <v>0</v>
      </c>
      <c r="AC455" s="232">
        <f>Прогноз!Y262</f>
        <v>0</v>
      </c>
      <c r="AD455" s="232">
        <f>Прогноз!Y344</f>
        <v>0</v>
      </c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232">
        <f>Прогноз!X16</f>
        <v>0</v>
      </c>
      <c r="BE455" s="232">
        <f>Прогноз!X98</f>
        <v>0</v>
      </c>
      <c r="BF455" s="232">
        <f>Прогноз!X180</f>
        <v>0</v>
      </c>
      <c r="BG455" s="232">
        <f>Прогноз!X262</f>
        <v>0</v>
      </c>
      <c r="BH455" s="232">
        <f>Прогноз!X344</f>
        <v>0</v>
      </c>
    </row>
    <row r="456" spans="1:60" ht="11.4" x14ac:dyDescent="0.2">
      <c r="A456" s="123" t="s">
        <v>109</v>
      </c>
      <c r="B456" s="253">
        <v>6</v>
      </c>
      <c r="C456" s="63" t="s">
        <v>53</v>
      </c>
      <c r="D456" s="232">
        <f t="shared" si="165"/>
        <v>0</v>
      </c>
      <c r="E456" s="232">
        <f t="shared" si="166"/>
        <v>0</v>
      </c>
      <c r="F456" s="232">
        <f t="shared" si="167"/>
        <v>0</v>
      </c>
      <c r="G456" s="232">
        <f t="shared" si="168"/>
        <v>0</v>
      </c>
      <c r="H456" s="232">
        <f t="shared" si="169"/>
        <v>0</v>
      </c>
      <c r="I456" s="63" t="s">
        <v>7</v>
      </c>
      <c r="J456" s="234">
        <f t="shared" si="170"/>
        <v>0</v>
      </c>
      <c r="K456" s="234" t="e">
        <f t="shared" si="147"/>
        <v>#DIV/0!</v>
      </c>
      <c r="L456" s="138">
        <f t="shared" si="160"/>
        <v>0</v>
      </c>
      <c r="M456" s="138">
        <f t="shared" si="161"/>
        <v>0</v>
      </c>
      <c r="N456" s="138">
        <f t="shared" si="162"/>
        <v>0</v>
      </c>
      <c r="O456" s="138">
        <f t="shared" si="163"/>
        <v>0</v>
      </c>
      <c r="P456" s="138">
        <f t="shared" si="164"/>
        <v>0</v>
      </c>
      <c r="Q456" s="236" t="e">
        <f t="shared" si="153"/>
        <v>#DIV/0!</v>
      </c>
      <c r="R456" s="79"/>
      <c r="S456" s="232" t="e">
        <f>Заявки!F178</f>
        <v>#DIV/0!</v>
      </c>
      <c r="T456" s="232">
        <f t="shared" si="154"/>
        <v>0</v>
      </c>
      <c r="U456" s="79"/>
      <c r="V456" s="79"/>
      <c r="W456" s="79"/>
      <c r="X456" s="79"/>
      <c r="Y456" s="79"/>
      <c r="Z456" s="232">
        <f>Прогноз!Y17</f>
        <v>0</v>
      </c>
      <c r="AA456" s="232">
        <f>Прогноз!Y99</f>
        <v>0</v>
      </c>
      <c r="AB456" s="232">
        <f>Прогноз!Y181</f>
        <v>0</v>
      </c>
      <c r="AC456" s="232">
        <f>Прогноз!Y263</f>
        <v>0</v>
      </c>
      <c r="AD456" s="232">
        <f>Прогноз!Y345</f>
        <v>0</v>
      </c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232">
        <f>Прогноз!X17</f>
        <v>0</v>
      </c>
      <c r="BE456" s="232">
        <f>Прогноз!X99</f>
        <v>0</v>
      </c>
      <c r="BF456" s="232">
        <f>Прогноз!X181</f>
        <v>0</v>
      </c>
      <c r="BG456" s="232">
        <f>Прогноз!X263</f>
        <v>0</v>
      </c>
      <c r="BH456" s="232">
        <f>Прогноз!X345</f>
        <v>0</v>
      </c>
    </row>
    <row r="457" spans="1:60" ht="11.4" x14ac:dyDescent="0.2">
      <c r="A457" s="123" t="s">
        <v>109</v>
      </c>
      <c r="B457" s="252">
        <v>7</v>
      </c>
      <c r="C457" s="63" t="s">
        <v>53</v>
      </c>
      <c r="D457" s="232">
        <f t="shared" si="165"/>
        <v>0</v>
      </c>
      <c r="E457" s="232">
        <f t="shared" si="166"/>
        <v>0</v>
      </c>
      <c r="F457" s="232">
        <f t="shared" si="167"/>
        <v>0</v>
      </c>
      <c r="G457" s="232">
        <f t="shared" si="168"/>
        <v>0</v>
      </c>
      <c r="H457" s="232">
        <f t="shared" si="169"/>
        <v>0</v>
      </c>
      <c r="I457" s="63" t="s">
        <v>7</v>
      </c>
      <c r="J457" s="234">
        <f t="shared" si="170"/>
        <v>0</v>
      </c>
      <c r="K457" s="234" t="e">
        <f t="shared" si="147"/>
        <v>#DIV/0!</v>
      </c>
      <c r="L457" s="138">
        <f t="shared" si="160"/>
        <v>0</v>
      </c>
      <c r="M457" s="138">
        <f t="shared" si="161"/>
        <v>0</v>
      </c>
      <c r="N457" s="138">
        <f t="shared" si="162"/>
        <v>0</v>
      </c>
      <c r="O457" s="138">
        <f t="shared" si="163"/>
        <v>0</v>
      </c>
      <c r="P457" s="138">
        <f t="shared" si="164"/>
        <v>0</v>
      </c>
      <c r="Q457" s="236" t="e">
        <f t="shared" si="153"/>
        <v>#DIV/0!</v>
      </c>
      <c r="R457" s="79"/>
      <c r="S457" s="232" t="e">
        <f>Заявки!F179</f>
        <v>#DIV/0!</v>
      </c>
      <c r="T457" s="232">
        <f t="shared" si="154"/>
        <v>0</v>
      </c>
      <c r="U457" s="79"/>
      <c r="V457" s="79"/>
      <c r="W457" s="79"/>
      <c r="X457" s="79"/>
      <c r="Y457" s="79"/>
      <c r="Z457" s="232">
        <f>Прогноз!Y18</f>
        <v>0</v>
      </c>
      <c r="AA457" s="232">
        <f>Прогноз!Y100</f>
        <v>0</v>
      </c>
      <c r="AB457" s="232">
        <f>Прогноз!Y182</f>
        <v>0</v>
      </c>
      <c r="AC457" s="232">
        <f>Прогноз!Y264</f>
        <v>0</v>
      </c>
      <c r="AD457" s="232">
        <f>Прогноз!Y346</f>
        <v>0</v>
      </c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232">
        <f>Прогноз!X18</f>
        <v>0</v>
      </c>
      <c r="BE457" s="232">
        <f>Прогноз!X100</f>
        <v>0</v>
      </c>
      <c r="BF457" s="232">
        <f>Прогноз!X182</f>
        <v>0</v>
      </c>
      <c r="BG457" s="232">
        <f>Прогноз!X264</f>
        <v>0</v>
      </c>
      <c r="BH457" s="232">
        <f>Прогноз!X346</f>
        <v>0</v>
      </c>
    </row>
    <row r="458" spans="1:60" ht="11.4" x14ac:dyDescent="0.2">
      <c r="A458" s="123" t="s">
        <v>109</v>
      </c>
      <c r="B458" s="252">
        <v>8</v>
      </c>
      <c r="C458" s="63" t="s">
        <v>53</v>
      </c>
      <c r="D458" s="232">
        <f t="shared" si="165"/>
        <v>0</v>
      </c>
      <c r="E458" s="232">
        <f t="shared" si="166"/>
        <v>0</v>
      </c>
      <c r="F458" s="232">
        <f t="shared" si="167"/>
        <v>0</v>
      </c>
      <c r="G458" s="232">
        <f t="shared" si="168"/>
        <v>0</v>
      </c>
      <c r="H458" s="232">
        <f t="shared" si="169"/>
        <v>0</v>
      </c>
      <c r="I458" s="63" t="s">
        <v>7</v>
      </c>
      <c r="J458" s="234">
        <f t="shared" si="170"/>
        <v>0</v>
      </c>
      <c r="K458" s="234" t="e">
        <f t="shared" si="147"/>
        <v>#DIV/0!</v>
      </c>
      <c r="L458" s="138">
        <f t="shared" si="160"/>
        <v>0</v>
      </c>
      <c r="M458" s="138">
        <f t="shared" si="161"/>
        <v>0</v>
      </c>
      <c r="N458" s="138">
        <f t="shared" si="162"/>
        <v>0</v>
      </c>
      <c r="O458" s="138">
        <f t="shared" si="163"/>
        <v>0</v>
      </c>
      <c r="P458" s="138">
        <f t="shared" si="164"/>
        <v>0</v>
      </c>
      <c r="Q458" s="236" t="e">
        <f t="shared" si="153"/>
        <v>#DIV/0!</v>
      </c>
      <c r="R458" s="79"/>
      <c r="S458" s="232" t="e">
        <f>Заявки!F180</f>
        <v>#DIV/0!</v>
      </c>
      <c r="T458" s="232">
        <f t="shared" si="154"/>
        <v>0</v>
      </c>
      <c r="U458" s="79"/>
      <c r="V458" s="79"/>
      <c r="W458" s="79"/>
      <c r="X458" s="79"/>
      <c r="Y458" s="79"/>
      <c r="Z458" s="232">
        <f>Прогноз!Y19</f>
        <v>0</v>
      </c>
      <c r="AA458" s="232">
        <f>Прогноз!Y101</f>
        <v>0</v>
      </c>
      <c r="AB458" s="232">
        <f>Прогноз!Y183</f>
        <v>0</v>
      </c>
      <c r="AC458" s="232">
        <f>Прогноз!Y265</f>
        <v>0</v>
      </c>
      <c r="AD458" s="232">
        <f>Прогноз!Y347</f>
        <v>0</v>
      </c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232">
        <f>Прогноз!X19</f>
        <v>0</v>
      </c>
      <c r="BE458" s="232">
        <f>Прогноз!X101</f>
        <v>0</v>
      </c>
      <c r="BF458" s="232">
        <f>Прогноз!X183</f>
        <v>0</v>
      </c>
      <c r="BG458" s="232">
        <f>Прогноз!X265</f>
        <v>0</v>
      </c>
      <c r="BH458" s="232">
        <f>Прогноз!X347</f>
        <v>0</v>
      </c>
    </row>
    <row r="459" spans="1:60" ht="11.4" x14ac:dyDescent="0.2">
      <c r="A459" s="123" t="s">
        <v>109</v>
      </c>
      <c r="B459" s="252">
        <v>9</v>
      </c>
      <c r="C459" s="63" t="s">
        <v>53</v>
      </c>
      <c r="D459" s="232">
        <f t="shared" si="165"/>
        <v>0</v>
      </c>
      <c r="E459" s="232">
        <f t="shared" si="166"/>
        <v>0</v>
      </c>
      <c r="F459" s="232">
        <f t="shared" si="167"/>
        <v>0</v>
      </c>
      <c r="G459" s="232">
        <f t="shared" si="168"/>
        <v>0</v>
      </c>
      <c r="H459" s="232">
        <f t="shared" si="169"/>
        <v>0</v>
      </c>
      <c r="I459" s="63" t="s">
        <v>7</v>
      </c>
      <c r="J459" s="234">
        <f t="shared" si="170"/>
        <v>0</v>
      </c>
      <c r="K459" s="234" t="e">
        <f t="shared" si="147"/>
        <v>#DIV/0!</v>
      </c>
      <c r="L459" s="138">
        <f t="shared" si="160"/>
        <v>0</v>
      </c>
      <c r="M459" s="138">
        <f t="shared" si="161"/>
        <v>0</v>
      </c>
      <c r="N459" s="138">
        <f t="shared" si="162"/>
        <v>0</v>
      </c>
      <c r="O459" s="138">
        <f t="shared" si="163"/>
        <v>0</v>
      </c>
      <c r="P459" s="138">
        <f t="shared" si="164"/>
        <v>0</v>
      </c>
      <c r="Q459" s="236" t="e">
        <f t="shared" si="153"/>
        <v>#DIV/0!</v>
      </c>
      <c r="R459" s="79"/>
      <c r="S459" s="232" t="e">
        <f>Заявки!F181</f>
        <v>#DIV/0!</v>
      </c>
      <c r="T459" s="232">
        <f t="shared" si="154"/>
        <v>0</v>
      </c>
      <c r="U459" s="79"/>
      <c r="V459" s="79"/>
      <c r="W459" s="79"/>
      <c r="X459" s="79"/>
      <c r="Y459" s="79"/>
      <c r="Z459" s="232">
        <f>Прогноз!Y20</f>
        <v>0</v>
      </c>
      <c r="AA459" s="232">
        <f>Прогноз!Y102</f>
        <v>0</v>
      </c>
      <c r="AB459" s="232">
        <f>Прогноз!Y184</f>
        <v>0</v>
      </c>
      <c r="AC459" s="232">
        <f>Прогноз!Y266</f>
        <v>0</v>
      </c>
      <c r="AD459" s="232">
        <f>Прогноз!Y348</f>
        <v>0</v>
      </c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232">
        <f>Прогноз!X20</f>
        <v>0</v>
      </c>
      <c r="BE459" s="232">
        <f>Прогноз!X102</f>
        <v>0</v>
      </c>
      <c r="BF459" s="232">
        <f>Прогноз!X184</f>
        <v>0</v>
      </c>
      <c r="BG459" s="232">
        <f>Прогноз!X266</f>
        <v>0</v>
      </c>
      <c r="BH459" s="232">
        <f>Прогноз!X348</f>
        <v>0</v>
      </c>
    </row>
    <row r="460" spans="1:60" ht="11.4" x14ac:dyDescent="0.2">
      <c r="A460" s="123" t="s">
        <v>109</v>
      </c>
      <c r="B460" s="252">
        <v>10</v>
      </c>
      <c r="C460" s="63" t="s">
        <v>53</v>
      </c>
      <c r="D460" s="232">
        <f t="shared" si="165"/>
        <v>0</v>
      </c>
      <c r="E460" s="232">
        <f t="shared" si="166"/>
        <v>0</v>
      </c>
      <c r="F460" s="232">
        <f t="shared" si="167"/>
        <v>0</v>
      </c>
      <c r="G460" s="232">
        <f t="shared" si="168"/>
        <v>0</v>
      </c>
      <c r="H460" s="232">
        <f t="shared" si="169"/>
        <v>0</v>
      </c>
      <c r="I460" s="63" t="s">
        <v>7</v>
      </c>
      <c r="J460" s="234">
        <f t="shared" si="170"/>
        <v>0</v>
      </c>
      <c r="K460" s="234" t="e">
        <f t="shared" si="147"/>
        <v>#DIV/0!</v>
      </c>
      <c r="L460" s="138">
        <f t="shared" si="160"/>
        <v>0</v>
      </c>
      <c r="M460" s="138">
        <f t="shared" si="161"/>
        <v>0</v>
      </c>
      <c r="N460" s="138">
        <f t="shared" si="162"/>
        <v>0</v>
      </c>
      <c r="O460" s="138">
        <f t="shared" si="163"/>
        <v>0</v>
      </c>
      <c r="P460" s="138">
        <f t="shared" si="164"/>
        <v>0</v>
      </c>
      <c r="Q460" s="236" t="e">
        <f t="shared" si="153"/>
        <v>#DIV/0!</v>
      </c>
      <c r="R460" s="79"/>
      <c r="S460" s="232" t="e">
        <f>Заявки!F182</f>
        <v>#DIV/0!</v>
      </c>
      <c r="T460" s="232">
        <f t="shared" si="154"/>
        <v>0</v>
      </c>
      <c r="U460" s="79"/>
      <c r="V460" s="79"/>
      <c r="W460" s="79"/>
      <c r="X460" s="79"/>
      <c r="Y460" s="79"/>
      <c r="Z460" s="232">
        <f>Прогноз!Y21</f>
        <v>0</v>
      </c>
      <c r="AA460" s="232">
        <f>Прогноз!Y103</f>
        <v>0</v>
      </c>
      <c r="AB460" s="232">
        <f>Прогноз!Y185</f>
        <v>0</v>
      </c>
      <c r="AC460" s="232">
        <f>Прогноз!Y267</f>
        <v>0</v>
      </c>
      <c r="AD460" s="232">
        <f>Прогноз!Y349</f>
        <v>0</v>
      </c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232">
        <f>Прогноз!X21</f>
        <v>0</v>
      </c>
      <c r="BE460" s="232">
        <f>Прогноз!X103</f>
        <v>0</v>
      </c>
      <c r="BF460" s="232">
        <f>Прогноз!X185</f>
        <v>0</v>
      </c>
      <c r="BG460" s="232">
        <f>Прогноз!X267</f>
        <v>0</v>
      </c>
      <c r="BH460" s="232">
        <f>Прогноз!X349</f>
        <v>0</v>
      </c>
    </row>
    <row r="461" spans="1:60" ht="11.4" x14ac:dyDescent="0.2">
      <c r="A461" s="123" t="s">
        <v>109</v>
      </c>
      <c r="B461" s="252">
        <v>11</v>
      </c>
      <c r="C461" s="63" t="s">
        <v>53</v>
      </c>
      <c r="D461" s="232">
        <f t="shared" si="165"/>
        <v>0</v>
      </c>
      <c r="E461" s="232">
        <f t="shared" si="166"/>
        <v>0</v>
      </c>
      <c r="F461" s="232">
        <f t="shared" si="167"/>
        <v>0</v>
      </c>
      <c r="G461" s="232">
        <f t="shared" si="168"/>
        <v>0</v>
      </c>
      <c r="H461" s="232">
        <f t="shared" si="169"/>
        <v>0</v>
      </c>
      <c r="I461" s="63" t="s">
        <v>7</v>
      </c>
      <c r="J461" s="234">
        <f t="shared" si="170"/>
        <v>0</v>
      </c>
      <c r="K461" s="234" t="e">
        <f t="shared" si="147"/>
        <v>#DIV/0!</v>
      </c>
      <c r="L461" s="138">
        <f t="shared" si="160"/>
        <v>0</v>
      </c>
      <c r="M461" s="138">
        <f t="shared" si="161"/>
        <v>0</v>
      </c>
      <c r="N461" s="138">
        <f t="shared" si="162"/>
        <v>0</v>
      </c>
      <c r="O461" s="138">
        <f t="shared" si="163"/>
        <v>0</v>
      </c>
      <c r="P461" s="138">
        <f t="shared" si="164"/>
        <v>0</v>
      </c>
      <c r="Q461" s="236" t="e">
        <f t="shared" si="153"/>
        <v>#DIV/0!</v>
      </c>
      <c r="R461" s="79"/>
      <c r="S461" s="232" t="e">
        <f>Заявки!F183</f>
        <v>#DIV/0!</v>
      </c>
      <c r="T461" s="232">
        <f t="shared" si="154"/>
        <v>0</v>
      </c>
      <c r="U461" s="79"/>
      <c r="V461" s="79"/>
      <c r="W461" s="79"/>
      <c r="X461" s="79"/>
      <c r="Y461" s="79"/>
      <c r="Z461" s="232">
        <f>Прогноз!Y22</f>
        <v>0</v>
      </c>
      <c r="AA461" s="232">
        <f>Прогноз!Y104</f>
        <v>0</v>
      </c>
      <c r="AB461" s="232">
        <f>Прогноз!Y186</f>
        <v>0</v>
      </c>
      <c r="AC461" s="232">
        <f>Прогноз!Y268</f>
        <v>0</v>
      </c>
      <c r="AD461" s="232">
        <f>Прогноз!Y350</f>
        <v>0</v>
      </c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232">
        <f>Прогноз!X22</f>
        <v>0</v>
      </c>
      <c r="BE461" s="232">
        <f>Прогноз!X104</f>
        <v>0</v>
      </c>
      <c r="BF461" s="232">
        <f>Прогноз!X186</f>
        <v>0</v>
      </c>
      <c r="BG461" s="232">
        <f>Прогноз!X268</f>
        <v>0</v>
      </c>
      <c r="BH461" s="232">
        <f>Прогноз!X350</f>
        <v>0</v>
      </c>
    </row>
    <row r="462" spans="1:60" ht="11.4" x14ac:dyDescent="0.2">
      <c r="A462" s="123" t="s">
        <v>109</v>
      </c>
      <c r="B462" s="252">
        <v>12</v>
      </c>
      <c r="C462" s="63" t="s">
        <v>53</v>
      </c>
      <c r="D462" s="232">
        <f t="shared" si="165"/>
        <v>0</v>
      </c>
      <c r="E462" s="232">
        <f t="shared" si="166"/>
        <v>0</v>
      </c>
      <c r="F462" s="232">
        <f t="shared" si="167"/>
        <v>0</v>
      </c>
      <c r="G462" s="232">
        <f t="shared" si="168"/>
        <v>0</v>
      </c>
      <c r="H462" s="232">
        <f t="shared" si="169"/>
        <v>0</v>
      </c>
      <c r="I462" s="63" t="s">
        <v>7</v>
      </c>
      <c r="J462" s="234">
        <f t="shared" si="170"/>
        <v>0</v>
      </c>
      <c r="K462" s="234" t="e">
        <f t="shared" si="147"/>
        <v>#DIV/0!</v>
      </c>
      <c r="L462" s="138">
        <f t="shared" si="160"/>
        <v>0</v>
      </c>
      <c r="M462" s="138">
        <f t="shared" si="161"/>
        <v>0</v>
      </c>
      <c r="N462" s="138">
        <f t="shared" si="162"/>
        <v>0</v>
      </c>
      <c r="O462" s="138">
        <f t="shared" si="163"/>
        <v>0</v>
      </c>
      <c r="P462" s="138">
        <f t="shared" si="164"/>
        <v>0</v>
      </c>
      <c r="Q462" s="236" t="e">
        <f t="shared" si="153"/>
        <v>#DIV/0!</v>
      </c>
      <c r="R462" s="79"/>
      <c r="S462" s="232" t="e">
        <f>Заявки!F184</f>
        <v>#DIV/0!</v>
      </c>
      <c r="T462" s="232">
        <f t="shared" si="154"/>
        <v>0</v>
      </c>
      <c r="U462" s="79"/>
      <c r="V462" s="79"/>
      <c r="W462" s="79"/>
      <c r="X462" s="79"/>
      <c r="Y462" s="79"/>
      <c r="Z462" s="232">
        <f>Прогноз!Y23</f>
        <v>0</v>
      </c>
      <c r="AA462" s="232">
        <f>Прогноз!Y105</f>
        <v>0</v>
      </c>
      <c r="AB462" s="232">
        <f>Прогноз!Y187</f>
        <v>0</v>
      </c>
      <c r="AC462" s="232">
        <f>Прогноз!Y269</f>
        <v>0</v>
      </c>
      <c r="AD462" s="232">
        <f>Прогноз!Y351</f>
        <v>0</v>
      </c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232">
        <f>Прогноз!X23</f>
        <v>0</v>
      </c>
      <c r="BE462" s="232">
        <f>Прогноз!X105</f>
        <v>0</v>
      </c>
      <c r="BF462" s="232">
        <f>Прогноз!X187</f>
        <v>0</v>
      </c>
      <c r="BG462" s="232">
        <f>Прогноз!X269</f>
        <v>0</v>
      </c>
      <c r="BH462" s="232">
        <f>Прогноз!X351</f>
        <v>0</v>
      </c>
    </row>
    <row r="463" spans="1:60" ht="11.4" x14ac:dyDescent="0.2">
      <c r="A463" s="123" t="s">
        <v>109</v>
      </c>
      <c r="B463" s="252">
        <v>13</v>
      </c>
      <c r="C463" s="63" t="s">
        <v>53</v>
      </c>
      <c r="D463" s="232">
        <f t="shared" si="165"/>
        <v>0</v>
      </c>
      <c r="E463" s="232">
        <f t="shared" si="166"/>
        <v>0</v>
      </c>
      <c r="F463" s="232">
        <f t="shared" si="167"/>
        <v>0</v>
      </c>
      <c r="G463" s="232">
        <f t="shared" si="168"/>
        <v>0</v>
      </c>
      <c r="H463" s="232">
        <f t="shared" si="169"/>
        <v>0</v>
      </c>
      <c r="I463" s="63" t="s">
        <v>7</v>
      </c>
      <c r="J463" s="234">
        <f t="shared" si="170"/>
        <v>0</v>
      </c>
      <c r="K463" s="234" t="e">
        <f t="shared" si="147"/>
        <v>#DIV/0!</v>
      </c>
      <c r="L463" s="138">
        <f t="shared" si="160"/>
        <v>0</v>
      </c>
      <c r="M463" s="138">
        <f t="shared" si="161"/>
        <v>0</v>
      </c>
      <c r="N463" s="138">
        <f t="shared" si="162"/>
        <v>0</v>
      </c>
      <c r="O463" s="138">
        <f t="shared" si="163"/>
        <v>0</v>
      </c>
      <c r="P463" s="138">
        <f t="shared" si="164"/>
        <v>0</v>
      </c>
      <c r="Q463" s="236" t="e">
        <f t="shared" si="153"/>
        <v>#DIV/0!</v>
      </c>
      <c r="R463" s="79"/>
      <c r="S463" s="232" t="e">
        <f>Заявки!F185</f>
        <v>#DIV/0!</v>
      </c>
      <c r="T463" s="232">
        <f t="shared" si="154"/>
        <v>0</v>
      </c>
      <c r="U463" s="79"/>
      <c r="V463" s="79"/>
      <c r="W463" s="79"/>
      <c r="X463" s="79"/>
      <c r="Y463" s="79"/>
      <c r="Z463" s="232">
        <f>Прогноз!Y24</f>
        <v>0</v>
      </c>
      <c r="AA463" s="232">
        <f>Прогноз!Y106</f>
        <v>0</v>
      </c>
      <c r="AB463" s="232">
        <f>Прогноз!Y188</f>
        <v>0</v>
      </c>
      <c r="AC463" s="232">
        <f>Прогноз!Y270</f>
        <v>0</v>
      </c>
      <c r="AD463" s="232">
        <f>Прогноз!Y352</f>
        <v>0</v>
      </c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232">
        <f>Прогноз!X24</f>
        <v>0</v>
      </c>
      <c r="BE463" s="232">
        <f>Прогноз!X106</f>
        <v>0</v>
      </c>
      <c r="BF463" s="232">
        <f>Прогноз!X188</f>
        <v>0</v>
      </c>
      <c r="BG463" s="232">
        <f>Прогноз!X270</f>
        <v>0</v>
      </c>
      <c r="BH463" s="232">
        <f>Прогноз!X352</f>
        <v>0</v>
      </c>
    </row>
    <row r="464" spans="1:60" ht="11.4" x14ac:dyDescent="0.2">
      <c r="A464" s="123" t="s">
        <v>109</v>
      </c>
      <c r="B464" s="252">
        <v>14</v>
      </c>
      <c r="C464" s="63" t="s">
        <v>53</v>
      </c>
      <c r="D464" s="232">
        <f t="shared" si="165"/>
        <v>0</v>
      </c>
      <c r="E464" s="232">
        <f t="shared" si="166"/>
        <v>0</v>
      </c>
      <c r="F464" s="232">
        <f t="shared" si="167"/>
        <v>0</v>
      </c>
      <c r="G464" s="232">
        <f t="shared" si="168"/>
        <v>0</v>
      </c>
      <c r="H464" s="232">
        <f t="shared" si="169"/>
        <v>0</v>
      </c>
      <c r="I464" s="63" t="s">
        <v>7</v>
      </c>
      <c r="J464" s="234">
        <f t="shared" si="170"/>
        <v>0</v>
      </c>
      <c r="K464" s="234" t="e">
        <f t="shared" si="147"/>
        <v>#DIV/0!</v>
      </c>
      <c r="L464" s="138">
        <f t="shared" si="160"/>
        <v>0</v>
      </c>
      <c r="M464" s="138">
        <f t="shared" si="161"/>
        <v>0</v>
      </c>
      <c r="N464" s="138">
        <f t="shared" si="162"/>
        <v>0</v>
      </c>
      <c r="O464" s="138">
        <f t="shared" si="163"/>
        <v>0</v>
      </c>
      <c r="P464" s="138">
        <f t="shared" si="164"/>
        <v>0</v>
      </c>
      <c r="Q464" s="236" t="e">
        <f t="shared" si="153"/>
        <v>#DIV/0!</v>
      </c>
      <c r="R464" s="79"/>
      <c r="S464" s="232" t="e">
        <f>Заявки!F186</f>
        <v>#DIV/0!</v>
      </c>
      <c r="T464" s="232">
        <f t="shared" si="154"/>
        <v>0</v>
      </c>
      <c r="U464" s="79"/>
      <c r="V464" s="79"/>
      <c r="W464" s="79"/>
      <c r="X464" s="79"/>
      <c r="Y464" s="79"/>
      <c r="Z464" s="232">
        <f>Прогноз!Y25</f>
        <v>0</v>
      </c>
      <c r="AA464" s="232">
        <f>Прогноз!Y107</f>
        <v>0</v>
      </c>
      <c r="AB464" s="232">
        <f>Прогноз!Y189</f>
        <v>0</v>
      </c>
      <c r="AC464" s="232">
        <f>Прогноз!Y271</f>
        <v>0</v>
      </c>
      <c r="AD464" s="232">
        <f>Прогноз!Y353</f>
        <v>0</v>
      </c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232">
        <f>Прогноз!X25</f>
        <v>0</v>
      </c>
      <c r="BE464" s="232">
        <f>Прогноз!X107</f>
        <v>0</v>
      </c>
      <c r="BF464" s="232">
        <f>Прогноз!X189</f>
        <v>0</v>
      </c>
      <c r="BG464" s="232">
        <f>Прогноз!X271</f>
        <v>0</v>
      </c>
      <c r="BH464" s="232">
        <f>Прогноз!X353</f>
        <v>0</v>
      </c>
    </row>
    <row r="465" spans="1:60" ht="11.4" x14ac:dyDescent="0.2">
      <c r="A465" s="123" t="s">
        <v>109</v>
      </c>
      <c r="B465" s="252">
        <v>15</v>
      </c>
      <c r="C465" s="63" t="s">
        <v>53</v>
      </c>
      <c r="D465" s="232">
        <f t="shared" si="165"/>
        <v>0</v>
      </c>
      <c r="E465" s="232">
        <f t="shared" si="166"/>
        <v>0</v>
      </c>
      <c r="F465" s="232">
        <f t="shared" si="167"/>
        <v>0</v>
      </c>
      <c r="G465" s="232">
        <f t="shared" si="168"/>
        <v>0</v>
      </c>
      <c r="H465" s="232">
        <f t="shared" si="169"/>
        <v>0</v>
      </c>
      <c r="I465" s="63" t="s">
        <v>7</v>
      </c>
      <c r="J465" s="234">
        <f t="shared" si="170"/>
        <v>0</v>
      </c>
      <c r="K465" s="234" t="e">
        <f t="shared" si="147"/>
        <v>#DIV/0!</v>
      </c>
      <c r="L465" s="138">
        <f t="shared" si="160"/>
        <v>0</v>
      </c>
      <c r="M465" s="138">
        <f t="shared" si="161"/>
        <v>0</v>
      </c>
      <c r="N465" s="138">
        <f t="shared" si="162"/>
        <v>0</v>
      </c>
      <c r="O465" s="138">
        <f t="shared" si="163"/>
        <v>0</v>
      </c>
      <c r="P465" s="138">
        <f t="shared" si="164"/>
        <v>0</v>
      </c>
      <c r="Q465" s="236" t="e">
        <f t="shared" si="153"/>
        <v>#DIV/0!</v>
      </c>
      <c r="R465" s="79"/>
      <c r="S465" s="232" t="e">
        <f>Заявки!F187</f>
        <v>#DIV/0!</v>
      </c>
      <c r="T465" s="232">
        <f t="shared" si="154"/>
        <v>0</v>
      </c>
      <c r="U465" s="79"/>
      <c r="V465" s="79"/>
      <c r="W465" s="79"/>
      <c r="X465" s="79"/>
      <c r="Y465" s="79"/>
      <c r="Z465" s="232">
        <f>Прогноз!Y26</f>
        <v>0</v>
      </c>
      <c r="AA465" s="232">
        <f>Прогноз!Y108</f>
        <v>0</v>
      </c>
      <c r="AB465" s="232">
        <f>Прогноз!Y190</f>
        <v>0</v>
      </c>
      <c r="AC465" s="232">
        <f>Прогноз!Y272</f>
        <v>0</v>
      </c>
      <c r="AD465" s="232">
        <f>Прогноз!Y354</f>
        <v>0</v>
      </c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232">
        <f>Прогноз!X26</f>
        <v>0</v>
      </c>
      <c r="BE465" s="232">
        <f>Прогноз!X108</f>
        <v>0</v>
      </c>
      <c r="BF465" s="232">
        <f>Прогноз!X190</f>
        <v>0</v>
      </c>
      <c r="BG465" s="232">
        <f>Прогноз!X272</f>
        <v>0</v>
      </c>
      <c r="BH465" s="232">
        <f>Прогноз!X354</f>
        <v>0</v>
      </c>
    </row>
    <row r="466" spans="1:60" ht="11.4" x14ac:dyDescent="0.2">
      <c r="A466" s="123" t="s">
        <v>109</v>
      </c>
      <c r="B466" s="252">
        <v>16</v>
      </c>
      <c r="C466" s="63" t="s">
        <v>53</v>
      </c>
      <c r="D466" s="232">
        <f t="shared" si="165"/>
        <v>0</v>
      </c>
      <c r="E466" s="232">
        <f t="shared" si="166"/>
        <v>0</v>
      </c>
      <c r="F466" s="232">
        <f t="shared" si="167"/>
        <v>0</v>
      </c>
      <c r="G466" s="232">
        <f t="shared" si="168"/>
        <v>0</v>
      </c>
      <c r="H466" s="232">
        <f t="shared" si="169"/>
        <v>0</v>
      </c>
      <c r="I466" s="63" t="s">
        <v>7</v>
      </c>
      <c r="J466" s="234">
        <f t="shared" si="170"/>
        <v>0</v>
      </c>
      <c r="K466" s="234" t="e">
        <f t="shared" si="147"/>
        <v>#DIV/0!</v>
      </c>
      <c r="L466" s="138">
        <f t="shared" si="160"/>
        <v>0</v>
      </c>
      <c r="M466" s="138">
        <f t="shared" si="161"/>
        <v>0</v>
      </c>
      <c r="N466" s="138">
        <f t="shared" si="162"/>
        <v>0</v>
      </c>
      <c r="O466" s="138">
        <f t="shared" si="163"/>
        <v>0</v>
      </c>
      <c r="P466" s="138">
        <f t="shared" si="164"/>
        <v>0</v>
      </c>
      <c r="Q466" s="236" t="e">
        <f t="shared" si="153"/>
        <v>#DIV/0!</v>
      </c>
      <c r="R466" s="79"/>
      <c r="S466" s="232" t="e">
        <f>Заявки!F188</f>
        <v>#DIV/0!</v>
      </c>
      <c r="T466" s="232">
        <f t="shared" si="154"/>
        <v>0</v>
      </c>
      <c r="U466" s="79"/>
      <c r="V466" s="79"/>
      <c r="W466" s="79"/>
      <c r="X466" s="79"/>
      <c r="Y466" s="79"/>
      <c r="Z466" s="232">
        <f>Прогноз!Y27</f>
        <v>0</v>
      </c>
      <c r="AA466" s="232">
        <f>Прогноз!Y109</f>
        <v>0</v>
      </c>
      <c r="AB466" s="232">
        <f>Прогноз!Y191</f>
        <v>0</v>
      </c>
      <c r="AC466" s="232">
        <f>Прогноз!Y273</f>
        <v>0</v>
      </c>
      <c r="AD466" s="232">
        <f>Прогноз!Y355</f>
        <v>0</v>
      </c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232">
        <f>Прогноз!X27</f>
        <v>0</v>
      </c>
      <c r="BE466" s="232">
        <f>Прогноз!X109</f>
        <v>0</v>
      </c>
      <c r="BF466" s="232">
        <f>Прогноз!X191</f>
        <v>0</v>
      </c>
      <c r="BG466" s="232">
        <f>Прогноз!X273</f>
        <v>0</v>
      </c>
      <c r="BH466" s="232">
        <f>Прогноз!X355</f>
        <v>0</v>
      </c>
    </row>
    <row r="467" spans="1:60" ht="11.4" x14ac:dyDescent="0.2">
      <c r="A467" s="123" t="s">
        <v>109</v>
      </c>
      <c r="B467" s="252">
        <v>17</v>
      </c>
      <c r="C467" s="63" t="s">
        <v>53</v>
      </c>
      <c r="D467" s="232">
        <f t="shared" si="165"/>
        <v>0</v>
      </c>
      <c r="E467" s="232">
        <f t="shared" si="166"/>
        <v>0</v>
      </c>
      <c r="F467" s="232">
        <f t="shared" si="167"/>
        <v>0</v>
      </c>
      <c r="G467" s="232">
        <f t="shared" si="168"/>
        <v>0</v>
      </c>
      <c r="H467" s="232">
        <f t="shared" si="169"/>
        <v>0</v>
      </c>
      <c r="I467" s="63" t="s">
        <v>7</v>
      </c>
      <c r="J467" s="234">
        <f t="shared" si="170"/>
        <v>0</v>
      </c>
      <c r="K467" s="234" t="e">
        <f t="shared" si="147"/>
        <v>#DIV/0!</v>
      </c>
      <c r="L467" s="138">
        <f t="shared" si="160"/>
        <v>0</v>
      </c>
      <c r="M467" s="138">
        <f t="shared" si="161"/>
        <v>0</v>
      </c>
      <c r="N467" s="138">
        <f t="shared" si="162"/>
        <v>0</v>
      </c>
      <c r="O467" s="138">
        <f t="shared" si="163"/>
        <v>0</v>
      </c>
      <c r="P467" s="138">
        <f t="shared" si="164"/>
        <v>0</v>
      </c>
      <c r="Q467" s="236" t="e">
        <f t="shared" si="153"/>
        <v>#DIV/0!</v>
      </c>
      <c r="R467" s="79"/>
      <c r="S467" s="232" t="e">
        <f>Заявки!F189</f>
        <v>#DIV/0!</v>
      </c>
      <c r="T467" s="232">
        <f t="shared" si="154"/>
        <v>0</v>
      </c>
      <c r="U467" s="79"/>
      <c r="V467" s="79"/>
      <c r="W467" s="79"/>
      <c r="X467" s="79"/>
      <c r="Y467" s="79"/>
      <c r="Z467" s="232">
        <f>Прогноз!Y28</f>
        <v>0</v>
      </c>
      <c r="AA467" s="232">
        <f>Прогноз!Y110</f>
        <v>0</v>
      </c>
      <c r="AB467" s="232">
        <f>Прогноз!Y192</f>
        <v>0</v>
      </c>
      <c r="AC467" s="232">
        <f>Прогноз!Y274</f>
        <v>0</v>
      </c>
      <c r="AD467" s="232">
        <f>Прогноз!Y356</f>
        <v>0</v>
      </c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232">
        <f>Прогноз!X28</f>
        <v>0</v>
      </c>
      <c r="BE467" s="232">
        <f>Прогноз!X110</f>
        <v>0</v>
      </c>
      <c r="BF467" s="232">
        <f>Прогноз!X192</f>
        <v>0</v>
      </c>
      <c r="BG467" s="232">
        <f>Прогноз!X274</f>
        <v>0</v>
      </c>
      <c r="BH467" s="232">
        <f>Прогноз!X356</f>
        <v>0</v>
      </c>
    </row>
    <row r="468" spans="1:60" ht="11.4" x14ac:dyDescent="0.2">
      <c r="A468" s="123" t="s">
        <v>109</v>
      </c>
      <c r="B468" s="252">
        <v>18</v>
      </c>
      <c r="C468" s="63" t="s">
        <v>53</v>
      </c>
      <c r="D468" s="232">
        <f t="shared" si="165"/>
        <v>0</v>
      </c>
      <c r="E468" s="232">
        <f t="shared" si="166"/>
        <v>0</v>
      </c>
      <c r="F468" s="232">
        <f t="shared" si="167"/>
        <v>0</v>
      </c>
      <c r="G468" s="232">
        <f t="shared" si="168"/>
        <v>0</v>
      </c>
      <c r="H468" s="232">
        <f t="shared" si="169"/>
        <v>0</v>
      </c>
      <c r="I468" s="63" t="s">
        <v>7</v>
      </c>
      <c r="J468" s="234">
        <f t="shared" si="170"/>
        <v>0</v>
      </c>
      <c r="K468" s="234" t="e">
        <f t="shared" si="147"/>
        <v>#DIV/0!</v>
      </c>
      <c r="L468" s="138">
        <f t="shared" si="160"/>
        <v>0</v>
      </c>
      <c r="M468" s="138">
        <f t="shared" si="161"/>
        <v>0</v>
      </c>
      <c r="N468" s="138">
        <f t="shared" si="162"/>
        <v>0</v>
      </c>
      <c r="O468" s="138">
        <f t="shared" si="163"/>
        <v>0</v>
      </c>
      <c r="P468" s="138">
        <f t="shared" si="164"/>
        <v>0</v>
      </c>
      <c r="Q468" s="236" t="e">
        <f t="shared" si="153"/>
        <v>#DIV/0!</v>
      </c>
      <c r="R468" s="79"/>
      <c r="S468" s="232" t="e">
        <f>Заявки!F190</f>
        <v>#DIV/0!</v>
      </c>
      <c r="T468" s="232">
        <f t="shared" si="154"/>
        <v>0</v>
      </c>
      <c r="U468" s="79"/>
      <c r="V468" s="79"/>
      <c r="W468" s="79"/>
      <c r="X468" s="79"/>
      <c r="Y468" s="79"/>
      <c r="Z468" s="232">
        <f>Прогноз!Y29</f>
        <v>0</v>
      </c>
      <c r="AA468" s="232">
        <f>Прогноз!Y111</f>
        <v>0</v>
      </c>
      <c r="AB468" s="232">
        <f>Прогноз!Y193</f>
        <v>0</v>
      </c>
      <c r="AC468" s="232">
        <f>Прогноз!Y275</f>
        <v>0</v>
      </c>
      <c r="AD468" s="232">
        <f>Прогноз!Y357</f>
        <v>0</v>
      </c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232">
        <f>Прогноз!X29</f>
        <v>0</v>
      </c>
      <c r="BE468" s="232">
        <f>Прогноз!X111</f>
        <v>0</v>
      </c>
      <c r="BF468" s="232">
        <f>Прогноз!X193</f>
        <v>0</v>
      </c>
      <c r="BG468" s="232">
        <f>Прогноз!X275</f>
        <v>0</v>
      </c>
      <c r="BH468" s="232">
        <f>Прогноз!X357</f>
        <v>0</v>
      </c>
    </row>
    <row r="469" spans="1:60" ht="11.4" x14ac:dyDescent="0.2">
      <c r="A469" s="123" t="s">
        <v>109</v>
      </c>
      <c r="B469" s="254">
        <v>19</v>
      </c>
      <c r="C469" s="63" t="s">
        <v>53</v>
      </c>
      <c r="D469" s="232">
        <f t="shared" si="165"/>
        <v>0</v>
      </c>
      <c r="E469" s="232">
        <f t="shared" si="166"/>
        <v>0</v>
      </c>
      <c r="F469" s="232">
        <f t="shared" si="167"/>
        <v>0</v>
      </c>
      <c r="G469" s="232">
        <f t="shared" si="168"/>
        <v>0</v>
      </c>
      <c r="H469" s="232">
        <f t="shared" si="169"/>
        <v>0</v>
      </c>
      <c r="I469" s="63" t="s">
        <v>7</v>
      </c>
      <c r="J469" s="234">
        <f t="shared" si="170"/>
        <v>0</v>
      </c>
      <c r="K469" s="234" t="e">
        <f t="shared" si="147"/>
        <v>#DIV/0!</v>
      </c>
      <c r="L469" s="138">
        <f t="shared" si="160"/>
        <v>0</v>
      </c>
      <c r="M469" s="138">
        <f t="shared" si="161"/>
        <v>0</v>
      </c>
      <c r="N469" s="138">
        <f t="shared" si="162"/>
        <v>0</v>
      </c>
      <c r="O469" s="138">
        <f t="shared" si="163"/>
        <v>0</v>
      </c>
      <c r="P469" s="138">
        <f t="shared" si="164"/>
        <v>0</v>
      </c>
      <c r="Q469" s="236" t="e">
        <f t="shared" si="153"/>
        <v>#DIV/0!</v>
      </c>
      <c r="R469" s="79"/>
      <c r="S469" s="232" t="e">
        <f>Заявки!F191</f>
        <v>#DIV/0!</v>
      </c>
      <c r="T469" s="232">
        <f t="shared" si="154"/>
        <v>0</v>
      </c>
      <c r="U469" s="79"/>
      <c r="V469" s="79"/>
      <c r="W469" s="79"/>
      <c r="X469" s="79"/>
      <c r="Y469" s="79"/>
      <c r="Z469" s="232">
        <f>Прогноз!Y30</f>
        <v>0</v>
      </c>
      <c r="AA469" s="232">
        <f>Прогноз!Y112</f>
        <v>0</v>
      </c>
      <c r="AB469" s="232">
        <f>Прогноз!Y194</f>
        <v>0</v>
      </c>
      <c r="AC469" s="232">
        <f>Прогноз!Y276</f>
        <v>0</v>
      </c>
      <c r="AD469" s="232">
        <f>Прогноз!Y358</f>
        <v>0</v>
      </c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232">
        <f>Прогноз!X30</f>
        <v>0</v>
      </c>
      <c r="BE469" s="232">
        <f>Прогноз!X112</f>
        <v>0</v>
      </c>
      <c r="BF469" s="232">
        <f>Прогноз!X194</f>
        <v>0</v>
      </c>
      <c r="BG469" s="232">
        <f>Прогноз!X276</f>
        <v>0</v>
      </c>
      <c r="BH469" s="232">
        <f>Прогноз!X358</f>
        <v>0</v>
      </c>
    </row>
    <row r="470" spans="1:60" ht="11.4" x14ac:dyDescent="0.2">
      <c r="A470" s="123" t="s">
        <v>109</v>
      </c>
      <c r="B470" s="254">
        <v>20</v>
      </c>
      <c r="C470" s="63" t="s">
        <v>53</v>
      </c>
      <c r="D470" s="232">
        <f t="shared" si="165"/>
        <v>0</v>
      </c>
      <c r="E470" s="232">
        <f t="shared" si="166"/>
        <v>0</v>
      </c>
      <c r="F470" s="232">
        <f t="shared" si="167"/>
        <v>0</v>
      </c>
      <c r="G470" s="232">
        <f t="shared" si="168"/>
        <v>0</v>
      </c>
      <c r="H470" s="232">
        <f t="shared" si="169"/>
        <v>0</v>
      </c>
      <c r="I470" s="63" t="s">
        <v>7</v>
      </c>
      <c r="J470" s="234">
        <f t="shared" si="170"/>
        <v>0</v>
      </c>
      <c r="K470" s="234" t="e">
        <f t="shared" si="147"/>
        <v>#DIV/0!</v>
      </c>
      <c r="L470" s="138">
        <f t="shared" si="160"/>
        <v>0</v>
      </c>
      <c r="M470" s="138">
        <f t="shared" si="161"/>
        <v>0</v>
      </c>
      <c r="N470" s="138">
        <f t="shared" si="162"/>
        <v>0</v>
      </c>
      <c r="O470" s="138">
        <f t="shared" si="163"/>
        <v>0</v>
      </c>
      <c r="P470" s="138">
        <f t="shared" si="164"/>
        <v>0</v>
      </c>
      <c r="Q470" s="236" t="e">
        <f t="shared" si="153"/>
        <v>#DIV/0!</v>
      </c>
      <c r="R470" s="79"/>
      <c r="S470" s="232" t="e">
        <f>Заявки!F192</f>
        <v>#DIV/0!</v>
      </c>
      <c r="T470" s="232">
        <f t="shared" si="154"/>
        <v>0</v>
      </c>
      <c r="U470" s="79"/>
      <c r="V470" s="79"/>
      <c r="W470" s="79"/>
      <c r="X470" s="79"/>
      <c r="Y470" s="79"/>
      <c r="Z470" s="232">
        <f>Прогноз!Y31</f>
        <v>0</v>
      </c>
      <c r="AA470" s="232">
        <f>Прогноз!Y113</f>
        <v>0</v>
      </c>
      <c r="AB470" s="232">
        <f>Прогноз!Y195</f>
        <v>0</v>
      </c>
      <c r="AC470" s="232">
        <f>Прогноз!Y277</f>
        <v>0</v>
      </c>
      <c r="AD470" s="232">
        <f>Прогноз!Y359</f>
        <v>0</v>
      </c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232">
        <f>Прогноз!X31</f>
        <v>0</v>
      </c>
      <c r="BE470" s="232">
        <f>Прогноз!X113</f>
        <v>0</v>
      </c>
      <c r="BF470" s="232">
        <f>Прогноз!X195</f>
        <v>0</v>
      </c>
      <c r="BG470" s="232">
        <f>Прогноз!X277</f>
        <v>0</v>
      </c>
      <c r="BH470" s="232">
        <f>Прогноз!X359</f>
        <v>0</v>
      </c>
    </row>
    <row r="471" spans="1:60" ht="11.4" x14ac:dyDescent="0.2">
      <c r="A471" s="123" t="s">
        <v>109</v>
      </c>
      <c r="B471" s="254">
        <v>21</v>
      </c>
      <c r="C471" s="63" t="s">
        <v>53</v>
      </c>
      <c r="D471" s="232">
        <f t="shared" si="165"/>
        <v>0</v>
      </c>
      <c r="E471" s="232">
        <f t="shared" si="166"/>
        <v>0</v>
      </c>
      <c r="F471" s="232">
        <f t="shared" si="167"/>
        <v>0</v>
      </c>
      <c r="G471" s="232">
        <f t="shared" si="168"/>
        <v>0</v>
      </c>
      <c r="H471" s="232">
        <f t="shared" si="169"/>
        <v>0</v>
      </c>
      <c r="I471" s="63" t="s">
        <v>7</v>
      </c>
      <c r="J471" s="234">
        <f t="shared" si="170"/>
        <v>0</v>
      </c>
      <c r="K471" s="234" t="e">
        <f t="shared" si="147"/>
        <v>#DIV/0!</v>
      </c>
      <c r="L471" s="138">
        <f t="shared" si="160"/>
        <v>0</v>
      </c>
      <c r="M471" s="138">
        <f t="shared" si="161"/>
        <v>0</v>
      </c>
      <c r="N471" s="138">
        <f t="shared" si="162"/>
        <v>0</v>
      </c>
      <c r="O471" s="138">
        <f t="shared" si="163"/>
        <v>0</v>
      </c>
      <c r="P471" s="138">
        <f t="shared" si="164"/>
        <v>0</v>
      </c>
      <c r="Q471" s="236" t="e">
        <f t="shared" si="153"/>
        <v>#DIV/0!</v>
      </c>
      <c r="R471" s="79"/>
      <c r="S471" s="232" t="e">
        <f>Заявки!F193</f>
        <v>#DIV/0!</v>
      </c>
      <c r="T471" s="232">
        <f t="shared" si="154"/>
        <v>0</v>
      </c>
      <c r="U471" s="79"/>
      <c r="V471" s="79"/>
      <c r="W471" s="79"/>
      <c r="X471" s="79"/>
      <c r="Y471" s="79"/>
      <c r="Z471" s="232">
        <f>Прогноз!Y32</f>
        <v>0</v>
      </c>
      <c r="AA471" s="232">
        <f>Прогноз!Y114</f>
        <v>0</v>
      </c>
      <c r="AB471" s="232">
        <f>Прогноз!Y196</f>
        <v>0</v>
      </c>
      <c r="AC471" s="232">
        <f>Прогноз!Y278</f>
        <v>0</v>
      </c>
      <c r="AD471" s="232">
        <f>Прогноз!Y360</f>
        <v>0</v>
      </c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232">
        <f>Прогноз!X32</f>
        <v>0</v>
      </c>
      <c r="BE471" s="232">
        <f>Прогноз!X114</f>
        <v>0</v>
      </c>
      <c r="BF471" s="232">
        <f>Прогноз!X196</f>
        <v>0</v>
      </c>
      <c r="BG471" s="232">
        <f>Прогноз!X278</f>
        <v>0</v>
      </c>
      <c r="BH471" s="232">
        <f>Прогноз!X360</f>
        <v>0</v>
      </c>
    </row>
    <row r="472" spans="1:60" ht="11.4" x14ac:dyDescent="0.2">
      <c r="A472" s="123" t="s">
        <v>109</v>
      </c>
      <c r="B472" s="252">
        <v>22</v>
      </c>
      <c r="C472" s="63" t="s">
        <v>53</v>
      </c>
      <c r="D472" s="232">
        <f t="shared" si="165"/>
        <v>0</v>
      </c>
      <c r="E472" s="232">
        <f t="shared" si="166"/>
        <v>0</v>
      </c>
      <c r="F472" s="232">
        <f t="shared" si="167"/>
        <v>0</v>
      </c>
      <c r="G472" s="232">
        <f t="shared" si="168"/>
        <v>0</v>
      </c>
      <c r="H472" s="232">
        <f t="shared" si="169"/>
        <v>0</v>
      </c>
      <c r="I472" s="63" t="s">
        <v>7</v>
      </c>
      <c r="J472" s="234">
        <f t="shared" si="170"/>
        <v>0</v>
      </c>
      <c r="K472" s="234" t="e">
        <f t="shared" si="147"/>
        <v>#DIV/0!</v>
      </c>
      <c r="L472" s="138">
        <f t="shared" si="160"/>
        <v>0</v>
      </c>
      <c r="M472" s="138">
        <f t="shared" si="161"/>
        <v>0</v>
      </c>
      <c r="N472" s="138">
        <f t="shared" si="162"/>
        <v>0</v>
      </c>
      <c r="O472" s="138">
        <f t="shared" si="163"/>
        <v>0</v>
      </c>
      <c r="P472" s="138">
        <f t="shared" si="164"/>
        <v>0</v>
      </c>
      <c r="Q472" s="236" t="e">
        <f t="shared" si="153"/>
        <v>#DIV/0!</v>
      </c>
      <c r="R472" s="79"/>
      <c r="S472" s="232" t="e">
        <f>Заявки!F194</f>
        <v>#DIV/0!</v>
      </c>
      <c r="T472" s="232">
        <f t="shared" si="154"/>
        <v>0</v>
      </c>
      <c r="U472" s="79"/>
      <c r="V472" s="79"/>
      <c r="W472" s="79"/>
      <c r="X472" s="79"/>
      <c r="Y472" s="79"/>
      <c r="Z472" s="232">
        <f>Прогноз!Y33</f>
        <v>0</v>
      </c>
      <c r="AA472" s="232">
        <f>Прогноз!Y115</f>
        <v>0</v>
      </c>
      <c r="AB472" s="232">
        <f>Прогноз!Y197</f>
        <v>0</v>
      </c>
      <c r="AC472" s="232">
        <f>Прогноз!Y279</f>
        <v>0</v>
      </c>
      <c r="AD472" s="232">
        <f>Прогноз!Y361</f>
        <v>0</v>
      </c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232">
        <f>Прогноз!X33</f>
        <v>0</v>
      </c>
      <c r="BE472" s="232">
        <f>Прогноз!X115</f>
        <v>0</v>
      </c>
      <c r="BF472" s="232">
        <f>Прогноз!X197</f>
        <v>0</v>
      </c>
      <c r="BG472" s="232">
        <f>Прогноз!X279</f>
        <v>0</v>
      </c>
      <c r="BH472" s="232">
        <f>Прогноз!X361</f>
        <v>0</v>
      </c>
    </row>
    <row r="473" spans="1:60" ht="11.4" x14ac:dyDescent="0.2">
      <c r="A473" s="123" t="s">
        <v>109</v>
      </c>
      <c r="B473" s="252">
        <v>23</v>
      </c>
      <c r="C473" s="63" t="s">
        <v>53</v>
      </c>
      <c r="D473" s="232">
        <f t="shared" si="165"/>
        <v>0</v>
      </c>
      <c r="E473" s="232">
        <f t="shared" si="166"/>
        <v>0</v>
      </c>
      <c r="F473" s="232">
        <f t="shared" si="167"/>
        <v>0</v>
      </c>
      <c r="G473" s="232">
        <f t="shared" si="168"/>
        <v>0</v>
      </c>
      <c r="H473" s="232">
        <f t="shared" si="169"/>
        <v>0</v>
      </c>
      <c r="I473" s="63" t="s">
        <v>7</v>
      </c>
      <c r="J473" s="234">
        <f t="shared" si="170"/>
        <v>0</v>
      </c>
      <c r="K473" s="234" t="e">
        <f t="shared" si="147"/>
        <v>#DIV/0!</v>
      </c>
      <c r="L473" s="138">
        <f t="shared" si="160"/>
        <v>0</v>
      </c>
      <c r="M473" s="138">
        <f t="shared" si="161"/>
        <v>0</v>
      </c>
      <c r="N473" s="138">
        <f t="shared" si="162"/>
        <v>0</v>
      </c>
      <c r="O473" s="138">
        <f t="shared" si="163"/>
        <v>0</v>
      </c>
      <c r="P473" s="138">
        <f t="shared" si="164"/>
        <v>0</v>
      </c>
      <c r="Q473" s="236" t="e">
        <f t="shared" si="153"/>
        <v>#DIV/0!</v>
      </c>
      <c r="R473" s="79"/>
      <c r="S473" s="232" t="e">
        <f>Заявки!F195</f>
        <v>#DIV/0!</v>
      </c>
      <c r="T473" s="232">
        <f t="shared" si="154"/>
        <v>0</v>
      </c>
      <c r="U473" s="79"/>
      <c r="V473" s="79"/>
      <c r="W473" s="79"/>
      <c r="X473" s="79"/>
      <c r="Y473" s="79"/>
      <c r="Z473" s="232">
        <f>Прогноз!Y34</f>
        <v>0</v>
      </c>
      <c r="AA473" s="232">
        <f>Прогноз!Y116</f>
        <v>0</v>
      </c>
      <c r="AB473" s="232">
        <f>Прогноз!Y198</f>
        <v>0</v>
      </c>
      <c r="AC473" s="232">
        <f>Прогноз!Y280</f>
        <v>0</v>
      </c>
      <c r="AD473" s="232">
        <f>Прогноз!Y362</f>
        <v>0</v>
      </c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232">
        <f>Прогноз!X34</f>
        <v>0</v>
      </c>
      <c r="BE473" s="232">
        <f>Прогноз!X116</f>
        <v>0</v>
      </c>
      <c r="BF473" s="232">
        <f>Прогноз!X198</f>
        <v>0</v>
      </c>
      <c r="BG473" s="232">
        <f>Прогноз!X280</f>
        <v>0</v>
      </c>
      <c r="BH473" s="232">
        <f>Прогноз!X362</f>
        <v>0</v>
      </c>
    </row>
    <row r="474" spans="1:60" ht="11.4" x14ac:dyDescent="0.2">
      <c r="A474" s="123" t="s">
        <v>109</v>
      </c>
      <c r="B474" s="252">
        <v>24</v>
      </c>
      <c r="C474" s="63" t="s">
        <v>53</v>
      </c>
      <c r="D474" s="232">
        <f t="shared" si="165"/>
        <v>0</v>
      </c>
      <c r="E474" s="232">
        <f t="shared" si="166"/>
        <v>0</v>
      </c>
      <c r="F474" s="232">
        <f t="shared" si="167"/>
        <v>0</v>
      </c>
      <c r="G474" s="232">
        <f t="shared" si="168"/>
        <v>0</v>
      </c>
      <c r="H474" s="232">
        <f t="shared" si="169"/>
        <v>0</v>
      </c>
      <c r="I474" s="63" t="s">
        <v>7</v>
      </c>
      <c r="J474" s="234">
        <f t="shared" si="170"/>
        <v>0</v>
      </c>
      <c r="K474" s="234" t="e">
        <f t="shared" si="147"/>
        <v>#DIV/0!</v>
      </c>
      <c r="L474" s="138">
        <f t="shared" si="160"/>
        <v>0</v>
      </c>
      <c r="M474" s="138">
        <f t="shared" si="161"/>
        <v>0</v>
      </c>
      <c r="N474" s="138">
        <f t="shared" si="162"/>
        <v>0</v>
      </c>
      <c r="O474" s="138">
        <f t="shared" si="163"/>
        <v>0</v>
      </c>
      <c r="P474" s="138">
        <f t="shared" si="164"/>
        <v>0</v>
      </c>
      <c r="Q474" s="236" t="e">
        <f t="shared" si="153"/>
        <v>#DIV/0!</v>
      </c>
      <c r="R474" s="79"/>
      <c r="S474" s="232" t="e">
        <f>Заявки!F196</f>
        <v>#DIV/0!</v>
      </c>
      <c r="T474" s="232">
        <f t="shared" si="154"/>
        <v>0</v>
      </c>
      <c r="U474" s="79"/>
      <c r="V474" s="79"/>
      <c r="W474" s="79"/>
      <c r="X474" s="79"/>
      <c r="Y474" s="79"/>
      <c r="Z474" s="232">
        <f>Прогноз!Y35</f>
        <v>0</v>
      </c>
      <c r="AA474" s="232">
        <f>Прогноз!Y117</f>
        <v>0</v>
      </c>
      <c r="AB474" s="232">
        <f>Прогноз!Y199</f>
        <v>0</v>
      </c>
      <c r="AC474" s="232">
        <f>Прогноз!Y281</f>
        <v>0</v>
      </c>
      <c r="AD474" s="232">
        <f>Прогноз!Y363</f>
        <v>0</v>
      </c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232">
        <f>Прогноз!X35</f>
        <v>0</v>
      </c>
      <c r="BE474" s="232">
        <f>Прогноз!X117</f>
        <v>0</v>
      </c>
      <c r="BF474" s="232">
        <f>Прогноз!X199</f>
        <v>0</v>
      </c>
      <c r="BG474" s="232">
        <f>Прогноз!X281</f>
        <v>0</v>
      </c>
      <c r="BH474" s="232">
        <f>Прогноз!X363</f>
        <v>0</v>
      </c>
    </row>
    <row r="475" spans="1:60" ht="11.4" x14ac:dyDescent="0.2">
      <c r="A475" s="123" t="s">
        <v>109</v>
      </c>
      <c r="B475" s="252">
        <v>25</v>
      </c>
      <c r="C475" s="63" t="s">
        <v>53</v>
      </c>
      <c r="D475" s="232">
        <f t="shared" si="165"/>
        <v>0</v>
      </c>
      <c r="E475" s="232">
        <f t="shared" si="166"/>
        <v>0</v>
      </c>
      <c r="F475" s="232">
        <f t="shared" si="167"/>
        <v>0</v>
      </c>
      <c r="G475" s="232">
        <f t="shared" si="168"/>
        <v>0</v>
      </c>
      <c r="H475" s="232">
        <f t="shared" si="169"/>
        <v>0</v>
      </c>
      <c r="I475" s="63" t="s">
        <v>7</v>
      </c>
      <c r="J475" s="234">
        <f t="shared" si="170"/>
        <v>0</v>
      </c>
      <c r="K475" s="234" t="e">
        <f t="shared" si="147"/>
        <v>#DIV/0!</v>
      </c>
      <c r="L475" s="138">
        <f t="shared" si="160"/>
        <v>0</v>
      </c>
      <c r="M475" s="138">
        <f t="shared" si="161"/>
        <v>0</v>
      </c>
      <c r="N475" s="138">
        <f t="shared" si="162"/>
        <v>0</v>
      </c>
      <c r="O475" s="138">
        <f t="shared" si="163"/>
        <v>0</v>
      </c>
      <c r="P475" s="138">
        <f t="shared" si="164"/>
        <v>0</v>
      </c>
      <c r="Q475" s="236" t="e">
        <f t="shared" si="153"/>
        <v>#DIV/0!</v>
      </c>
      <c r="R475" s="79"/>
      <c r="S475" s="232" t="e">
        <f>Заявки!F197</f>
        <v>#DIV/0!</v>
      </c>
      <c r="T475" s="232">
        <f t="shared" si="154"/>
        <v>0</v>
      </c>
      <c r="U475" s="79"/>
      <c r="V475" s="79"/>
      <c r="W475" s="79"/>
      <c r="X475" s="79"/>
      <c r="Y475" s="79"/>
      <c r="Z475" s="232">
        <f>Прогноз!Y36</f>
        <v>0</v>
      </c>
      <c r="AA475" s="232">
        <f>Прогноз!Y118</f>
        <v>0</v>
      </c>
      <c r="AB475" s="232">
        <f>Прогноз!Y200</f>
        <v>0</v>
      </c>
      <c r="AC475" s="232">
        <f>Прогноз!Y282</f>
        <v>0</v>
      </c>
      <c r="AD475" s="232">
        <f>Прогноз!Y364</f>
        <v>0</v>
      </c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232">
        <f>Прогноз!X36</f>
        <v>0</v>
      </c>
      <c r="BE475" s="232">
        <f>Прогноз!X118</f>
        <v>0</v>
      </c>
      <c r="BF475" s="232">
        <f>Прогноз!X200</f>
        <v>0</v>
      </c>
      <c r="BG475" s="232">
        <f>Прогноз!X282</f>
        <v>0</v>
      </c>
      <c r="BH475" s="232">
        <f>Прогноз!X364</f>
        <v>0</v>
      </c>
    </row>
    <row r="476" spans="1:60" ht="11.4" x14ac:dyDescent="0.2">
      <c r="A476" s="123" t="s">
        <v>109</v>
      </c>
      <c r="B476" s="252">
        <v>26</v>
      </c>
      <c r="C476" s="63" t="s">
        <v>53</v>
      </c>
      <c r="D476" s="232">
        <f t="shared" si="165"/>
        <v>0</v>
      </c>
      <c r="E476" s="232">
        <f t="shared" si="166"/>
        <v>0</v>
      </c>
      <c r="F476" s="232">
        <f t="shared" si="167"/>
        <v>0</v>
      </c>
      <c r="G476" s="232">
        <f t="shared" si="168"/>
        <v>0</v>
      </c>
      <c r="H476" s="232">
        <f t="shared" si="169"/>
        <v>0</v>
      </c>
      <c r="I476" s="63" t="s">
        <v>7</v>
      </c>
      <c r="J476" s="234">
        <f t="shared" si="170"/>
        <v>0</v>
      </c>
      <c r="K476" s="234" t="e">
        <f t="shared" si="147"/>
        <v>#DIV/0!</v>
      </c>
      <c r="L476" s="138">
        <f t="shared" si="160"/>
        <v>0</v>
      </c>
      <c r="M476" s="138">
        <f t="shared" si="161"/>
        <v>0</v>
      </c>
      <c r="N476" s="138">
        <f t="shared" si="162"/>
        <v>0</v>
      </c>
      <c r="O476" s="138">
        <f t="shared" si="163"/>
        <v>0</v>
      </c>
      <c r="P476" s="138">
        <f t="shared" si="164"/>
        <v>0</v>
      </c>
      <c r="Q476" s="236" t="e">
        <f t="shared" si="153"/>
        <v>#DIV/0!</v>
      </c>
      <c r="R476" s="79"/>
      <c r="S476" s="232" t="e">
        <f>Заявки!F116</f>
        <v>#DIV/0!</v>
      </c>
      <c r="T476" s="232">
        <f t="shared" si="154"/>
        <v>0</v>
      </c>
      <c r="U476" s="79"/>
      <c r="V476" s="79"/>
      <c r="W476" s="79"/>
      <c r="X476" s="79"/>
      <c r="Y476" s="79"/>
      <c r="Z476" s="232">
        <f>Прогноз!Y37</f>
        <v>0</v>
      </c>
      <c r="AA476" s="232">
        <f>Прогноз!Y119</f>
        <v>0</v>
      </c>
      <c r="AB476" s="232">
        <f>Прогноз!Y201</f>
        <v>0</v>
      </c>
      <c r="AC476" s="232">
        <f>Прогноз!Y283</f>
        <v>0</v>
      </c>
      <c r="AD476" s="232">
        <f>Прогноз!Y365</f>
        <v>0</v>
      </c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232">
        <f>Прогноз!X37</f>
        <v>0</v>
      </c>
      <c r="BE476" s="232">
        <f>Прогноз!X119</f>
        <v>0</v>
      </c>
      <c r="BF476" s="232">
        <f>Прогноз!X201</f>
        <v>0</v>
      </c>
      <c r="BG476" s="232">
        <f>Прогноз!X283</f>
        <v>0</v>
      </c>
      <c r="BH476" s="232">
        <f>Прогноз!X365</f>
        <v>0</v>
      </c>
    </row>
    <row r="477" spans="1:60" ht="11.4" x14ac:dyDescent="0.2">
      <c r="A477" s="123" t="s">
        <v>109</v>
      </c>
      <c r="B477" s="252">
        <v>27</v>
      </c>
      <c r="C477" s="63" t="s">
        <v>53</v>
      </c>
      <c r="D477" s="232">
        <f t="shared" si="165"/>
        <v>0</v>
      </c>
      <c r="E477" s="232">
        <f t="shared" si="166"/>
        <v>0</v>
      </c>
      <c r="F477" s="232">
        <f t="shared" si="167"/>
        <v>0</v>
      </c>
      <c r="G477" s="232">
        <f t="shared" si="168"/>
        <v>0</v>
      </c>
      <c r="H477" s="232">
        <f t="shared" si="169"/>
        <v>0</v>
      </c>
      <c r="I477" s="63" t="s">
        <v>7</v>
      </c>
      <c r="J477" s="234">
        <f t="shared" si="170"/>
        <v>0</v>
      </c>
      <c r="K477" s="234" t="e">
        <f t="shared" si="147"/>
        <v>#DIV/0!</v>
      </c>
      <c r="L477" s="138">
        <f t="shared" si="160"/>
        <v>0</v>
      </c>
      <c r="M477" s="138">
        <f t="shared" si="161"/>
        <v>0</v>
      </c>
      <c r="N477" s="138">
        <f t="shared" si="162"/>
        <v>0</v>
      </c>
      <c r="O477" s="138">
        <f t="shared" si="163"/>
        <v>0</v>
      </c>
      <c r="P477" s="138">
        <f t="shared" si="164"/>
        <v>0</v>
      </c>
      <c r="Q477" s="236" t="e">
        <f t="shared" si="153"/>
        <v>#DIV/0!</v>
      </c>
      <c r="R477" s="79"/>
      <c r="S477" s="232" t="e">
        <f>Заявки!F117</f>
        <v>#DIV/0!</v>
      </c>
      <c r="T477" s="232">
        <f t="shared" si="154"/>
        <v>0</v>
      </c>
      <c r="U477" s="79"/>
      <c r="V477" s="79"/>
      <c r="W477" s="79"/>
      <c r="X477" s="79"/>
      <c r="Y477" s="79"/>
      <c r="Z477" s="232">
        <f>Прогноз!Y38</f>
        <v>0</v>
      </c>
      <c r="AA477" s="232">
        <f>Прогноз!Y120</f>
        <v>0</v>
      </c>
      <c r="AB477" s="232">
        <f>Прогноз!Y202</f>
        <v>0</v>
      </c>
      <c r="AC477" s="232">
        <f>Прогноз!Y284</f>
        <v>0</v>
      </c>
      <c r="AD477" s="232">
        <f>Прогноз!Y366</f>
        <v>0</v>
      </c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232">
        <f>Прогноз!X38</f>
        <v>0</v>
      </c>
      <c r="BE477" s="232">
        <f>Прогноз!X120</f>
        <v>0</v>
      </c>
      <c r="BF477" s="232">
        <f>Прогноз!X202</f>
        <v>0</v>
      </c>
      <c r="BG477" s="232">
        <f>Прогноз!X284</f>
        <v>0</v>
      </c>
      <c r="BH477" s="232">
        <f>Прогноз!X366</f>
        <v>0</v>
      </c>
    </row>
    <row r="478" spans="1:60" ht="11.4" x14ac:dyDescent="0.2">
      <c r="A478" s="123" t="s">
        <v>109</v>
      </c>
      <c r="B478" s="252">
        <v>28</v>
      </c>
      <c r="C478" s="63" t="s">
        <v>53</v>
      </c>
      <c r="D478" s="232">
        <f t="shared" si="165"/>
        <v>0</v>
      </c>
      <c r="E478" s="232">
        <f t="shared" si="166"/>
        <v>0</v>
      </c>
      <c r="F478" s="232">
        <f t="shared" si="167"/>
        <v>0</v>
      </c>
      <c r="G478" s="232">
        <f t="shared" si="168"/>
        <v>0</v>
      </c>
      <c r="H478" s="232">
        <f t="shared" si="169"/>
        <v>0</v>
      </c>
      <c r="I478" s="63" t="s">
        <v>7</v>
      </c>
      <c r="J478" s="234">
        <f t="shared" si="170"/>
        <v>0</v>
      </c>
      <c r="K478" s="234" t="e">
        <f t="shared" si="147"/>
        <v>#DIV/0!</v>
      </c>
      <c r="L478" s="138">
        <f t="shared" si="160"/>
        <v>0</v>
      </c>
      <c r="M478" s="138">
        <f t="shared" si="161"/>
        <v>0</v>
      </c>
      <c r="N478" s="138">
        <f t="shared" si="162"/>
        <v>0</v>
      </c>
      <c r="O478" s="138">
        <f t="shared" si="163"/>
        <v>0</v>
      </c>
      <c r="P478" s="138">
        <f t="shared" si="164"/>
        <v>0</v>
      </c>
      <c r="Q478" s="236" t="e">
        <f t="shared" si="153"/>
        <v>#DIV/0!</v>
      </c>
      <c r="R478" s="79"/>
      <c r="S478" s="232" t="e">
        <f>Заявки!F118</f>
        <v>#DIV/0!</v>
      </c>
      <c r="T478" s="232">
        <f t="shared" si="154"/>
        <v>0</v>
      </c>
      <c r="U478" s="79"/>
      <c r="V478" s="79"/>
      <c r="W478" s="79"/>
      <c r="X478" s="79"/>
      <c r="Y478" s="79"/>
      <c r="Z478" s="232">
        <f>Прогноз!Y39</f>
        <v>0</v>
      </c>
      <c r="AA478" s="232">
        <f>Прогноз!Y121</f>
        <v>0</v>
      </c>
      <c r="AB478" s="232">
        <f>Прогноз!Y203</f>
        <v>0</v>
      </c>
      <c r="AC478" s="232">
        <f>Прогноз!Y285</f>
        <v>0</v>
      </c>
      <c r="AD478" s="232">
        <f>Прогноз!Y367</f>
        <v>0</v>
      </c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232">
        <f>Прогноз!X39</f>
        <v>0</v>
      </c>
      <c r="BE478" s="232">
        <f>Прогноз!X121</f>
        <v>0</v>
      </c>
      <c r="BF478" s="232">
        <f>Прогноз!X203</f>
        <v>0</v>
      </c>
      <c r="BG478" s="232">
        <f>Прогноз!X285</f>
        <v>0</v>
      </c>
      <c r="BH478" s="232">
        <f>Прогноз!X367</f>
        <v>0</v>
      </c>
    </row>
    <row r="479" spans="1:60" ht="11.4" x14ac:dyDescent="0.2">
      <c r="A479" s="123" t="s">
        <v>109</v>
      </c>
      <c r="B479" s="252">
        <v>29</v>
      </c>
      <c r="C479" s="63" t="s">
        <v>53</v>
      </c>
      <c r="D479" s="232">
        <f t="shared" si="165"/>
        <v>0</v>
      </c>
      <c r="E479" s="232">
        <f t="shared" si="166"/>
        <v>0</v>
      </c>
      <c r="F479" s="232">
        <f t="shared" si="167"/>
        <v>0</v>
      </c>
      <c r="G479" s="232">
        <f t="shared" si="168"/>
        <v>0</v>
      </c>
      <c r="H479" s="232">
        <f t="shared" si="169"/>
        <v>0</v>
      </c>
      <c r="I479" s="63" t="s">
        <v>7</v>
      </c>
      <c r="J479" s="234">
        <f t="shared" si="170"/>
        <v>0</v>
      </c>
      <c r="K479" s="234" t="e">
        <f t="shared" si="147"/>
        <v>#DIV/0!</v>
      </c>
      <c r="L479" s="138">
        <f t="shared" si="160"/>
        <v>0</v>
      </c>
      <c r="M479" s="138">
        <f t="shared" si="161"/>
        <v>0</v>
      </c>
      <c r="N479" s="138">
        <f t="shared" si="162"/>
        <v>0</v>
      </c>
      <c r="O479" s="138">
        <f t="shared" si="163"/>
        <v>0</v>
      </c>
      <c r="P479" s="138">
        <f t="shared" si="164"/>
        <v>0</v>
      </c>
      <c r="Q479" s="236" t="e">
        <f t="shared" si="153"/>
        <v>#DIV/0!</v>
      </c>
      <c r="R479" s="79"/>
      <c r="S479" s="232" t="e">
        <f>Заявки!F119</f>
        <v>#DIV/0!</v>
      </c>
      <c r="T479" s="232">
        <f t="shared" si="154"/>
        <v>0</v>
      </c>
      <c r="U479" s="79"/>
      <c r="V479" s="79"/>
      <c r="W479" s="79"/>
      <c r="X479" s="79"/>
      <c r="Y479" s="79"/>
      <c r="Z479" s="232">
        <f>Прогноз!Y40</f>
        <v>0</v>
      </c>
      <c r="AA479" s="232">
        <f>Прогноз!Y122</f>
        <v>0</v>
      </c>
      <c r="AB479" s="232">
        <f>Прогноз!Y204</f>
        <v>0</v>
      </c>
      <c r="AC479" s="232">
        <f>Прогноз!Y286</f>
        <v>0</v>
      </c>
      <c r="AD479" s="232">
        <f>Прогноз!Y368</f>
        <v>0</v>
      </c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232">
        <f>Прогноз!X40</f>
        <v>0</v>
      </c>
      <c r="BE479" s="232">
        <f>Прогноз!X122</f>
        <v>0</v>
      </c>
      <c r="BF479" s="232">
        <f>Прогноз!X204</f>
        <v>0</v>
      </c>
      <c r="BG479" s="232">
        <f>Прогноз!X286</f>
        <v>0</v>
      </c>
      <c r="BH479" s="232">
        <f>Прогноз!X368</f>
        <v>0</v>
      </c>
    </row>
    <row r="480" spans="1:60" ht="11.4" x14ac:dyDescent="0.2">
      <c r="A480" s="123" t="s">
        <v>109</v>
      </c>
      <c r="B480" s="253">
        <v>30</v>
      </c>
      <c r="C480" s="63" t="s">
        <v>53</v>
      </c>
      <c r="D480" s="232">
        <f t="shared" si="165"/>
        <v>0</v>
      </c>
      <c r="E480" s="232">
        <f t="shared" si="166"/>
        <v>0</v>
      </c>
      <c r="F480" s="232">
        <f t="shared" si="167"/>
        <v>0</v>
      </c>
      <c r="G480" s="232">
        <f t="shared" si="168"/>
        <v>0</v>
      </c>
      <c r="H480" s="232">
        <f t="shared" si="169"/>
        <v>0</v>
      </c>
      <c r="I480" s="63" t="s">
        <v>7</v>
      </c>
      <c r="J480" s="234">
        <f t="shared" si="170"/>
        <v>0</v>
      </c>
      <c r="K480" s="234" t="e">
        <f t="shared" si="147"/>
        <v>#DIV/0!</v>
      </c>
      <c r="L480" s="138">
        <f t="shared" si="160"/>
        <v>0</v>
      </c>
      <c r="M480" s="138">
        <f t="shared" si="161"/>
        <v>0</v>
      </c>
      <c r="N480" s="138">
        <f t="shared" si="162"/>
        <v>0</v>
      </c>
      <c r="O480" s="138">
        <f t="shared" si="163"/>
        <v>0</v>
      </c>
      <c r="P480" s="138">
        <f t="shared" si="164"/>
        <v>0</v>
      </c>
      <c r="Q480" s="236" t="e">
        <f t="shared" si="153"/>
        <v>#DIV/0!</v>
      </c>
      <c r="R480" s="79"/>
      <c r="S480" s="232" t="e">
        <f>Заявки!F202</f>
        <v>#DIV/0!</v>
      </c>
      <c r="T480" s="232">
        <f t="shared" si="154"/>
        <v>0</v>
      </c>
      <c r="U480" s="79"/>
      <c r="V480" s="79"/>
      <c r="W480" s="79"/>
      <c r="X480" s="79"/>
      <c r="Y480" s="79"/>
      <c r="Z480" s="232">
        <f>Прогноз!Y41</f>
        <v>0</v>
      </c>
      <c r="AA480" s="232">
        <f>Прогноз!Y123</f>
        <v>0</v>
      </c>
      <c r="AB480" s="232">
        <f>Прогноз!Y205</f>
        <v>0</v>
      </c>
      <c r="AC480" s="232">
        <f>Прогноз!Y287</f>
        <v>0</v>
      </c>
      <c r="AD480" s="232">
        <f>Прогноз!Y369</f>
        <v>0</v>
      </c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232">
        <f>Прогноз!X41</f>
        <v>0</v>
      </c>
      <c r="BE480" s="232">
        <f>Прогноз!X123</f>
        <v>0</v>
      </c>
      <c r="BF480" s="232">
        <f>Прогноз!X205</f>
        <v>0</v>
      </c>
      <c r="BG480" s="232">
        <f>Прогноз!X287</f>
        <v>0</v>
      </c>
      <c r="BH480" s="232">
        <f>Прогноз!X369</f>
        <v>0</v>
      </c>
    </row>
    <row r="481" spans="1:60" ht="11.4" x14ac:dyDescent="0.2">
      <c r="A481" s="123" t="s">
        <v>109</v>
      </c>
      <c r="B481" s="253">
        <v>31</v>
      </c>
      <c r="C481" s="63" t="s">
        <v>53</v>
      </c>
      <c r="D481" s="232">
        <f t="shared" si="165"/>
        <v>0</v>
      </c>
      <c r="E481" s="232">
        <f t="shared" si="166"/>
        <v>0</v>
      </c>
      <c r="F481" s="232">
        <f t="shared" si="167"/>
        <v>0</v>
      </c>
      <c r="G481" s="232">
        <f t="shared" si="168"/>
        <v>0</v>
      </c>
      <c r="H481" s="232">
        <f t="shared" si="169"/>
        <v>0</v>
      </c>
      <c r="I481" s="63" t="s">
        <v>7</v>
      </c>
      <c r="J481" s="234">
        <f t="shared" si="170"/>
        <v>0</v>
      </c>
      <c r="K481" s="234" t="e">
        <f t="shared" si="147"/>
        <v>#DIV/0!</v>
      </c>
      <c r="L481" s="138">
        <f t="shared" si="160"/>
        <v>0</v>
      </c>
      <c r="M481" s="138">
        <f t="shared" si="161"/>
        <v>0</v>
      </c>
      <c r="N481" s="138">
        <f t="shared" si="162"/>
        <v>0</v>
      </c>
      <c r="O481" s="138">
        <f t="shared" si="163"/>
        <v>0</v>
      </c>
      <c r="P481" s="138">
        <f t="shared" si="164"/>
        <v>0</v>
      </c>
      <c r="Q481" s="236" t="e">
        <f t="shared" si="153"/>
        <v>#DIV/0!</v>
      </c>
      <c r="R481" s="79"/>
      <c r="S481" s="232" t="e">
        <f>Заявки!F203</f>
        <v>#DIV/0!</v>
      </c>
      <c r="T481" s="232">
        <f t="shared" si="154"/>
        <v>0</v>
      </c>
      <c r="U481" s="79"/>
      <c r="V481" s="79"/>
      <c r="W481" s="79"/>
      <c r="X481" s="79"/>
      <c r="Y481" s="79"/>
      <c r="Z481" s="232">
        <f>Прогноз!Y42</f>
        <v>0</v>
      </c>
      <c r="AA481" s="232">
        <f>Прогноз!Y124</f>
        <v>0</v>
      </c>
      <c r="AB481" s="232">
        <f>Прогноз!Y206</f>
        <v>0</v>
      </c>
      <c r="AC481" s="232">
        <f>Прогноз!Y288</f>
        <v>0</v>
      </c>
      <c r="AD481" s="232">
        <f>Прогноз!Y370</f>
        <v>0</v>
      </c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232">
        <f>Прогноз!X42</f>
        <v>0</v>
      </c>
      <c r="BE481" s="232">
        <f>Прогноз!X124</f>
        <v>0</v>
      </c>
      <c r="BF481" s="232">
        <f>Прогноз!X206</f>
        <v>0</v>
      </c>
      <c r="BG481" s="232">
        <f>Прогноз!X288</f>
        <v>0</v>
      </c>
      <c r="BH481" s="232">
        <f>Прогноз!X370</f>
        <v>0</v>
      </c>
    </row>
    <row r="482" spans="1:60" ht="11.4" x14ac:dyDescent="0.2">
      <c r="A482" s="123" t="s">
        <v>109</v>
      </c>
      <c r="B482" s="252">
        <v>32</v>
      </c>
      <c r="C482" s="63" t="s">
        <v>53</v>
      </c>
      <c r="D482" s="232">
        <f t="shared" si="165"/>
        <v>0</v>
      </c>
      <c r="E482" s="232">
        <f t="shared" si="166"/>
        <v>0</v>
      </c>
      <c r="F482" s="232">
        <f t="shared" si="167"/>
        <v>0</v>
      </c>
      <c r="G482" s="232">
        <f t="shared" si="168"/>
        <v>0</v>
      </c>
      <c r="H482" s="232">
        <f t="shared" si="169"/>
        <v>0</v>
      </c>
      <c r="I482" s="63" t="s">
        <v>7</v>
      </c>
      <c r="J482" s="234">
        <f t="shared" si="170"/>
        <v>0</v>
      </c>
      <c r="K482" s="234" t="e">
        <f t="shared" si="147"/>
        <v>#DIV/0!</v>
      </c>
      <c r="L482" s="138">
        <f t="shared" si="160"/>
        <v>0</v>
      </c>
      <c r="M482" s="138">
        <f t="shared" si="161"/>
        <v>0</v>
      </c>
      <c r="N482" s="138">
        <f t="shared" si="162"/>
        <v>0</v>
      </c>
      <c r="O482" s="138">
        <f t="shared" si="163"/>
        <v>0</v>
      </c>
      <c r="P482" s="138">
        <f t="shared" si="164"/>
        <v>0</v>
      </c>
      <c r="Q482" s="236" t="e">
        <f t="shared" si="153"/>
        <v>#DIV/0!</v>
      </c>
      <c r="R482" s="79"/>
      <c r="S482" s="232" t="e">
        <f>Заявки!F204</f>
        <v>#DIV/0!</v>
      </c>
      <c r="T482" s="232">
        <f t="shared" si="154"/>
        <v>0</v>
      </c>
      <c r="U482" s="79"/>
      <c r="V482" s="79"/>
      <c r="W482" s="79"/>
      <c r="X482" s="79"/>
      <c r="Y482" s="79"/>
      <c r="Z482" s="232">
        <f>Прогноз!Y43</f>
        <v>0</v>
      </c>
      <c r="AA482" s="232">
        <f>Прогноз!Y125</f>
        <v>0</v>
      </c>
      <c r="AB482" s="232">
        <f>Прогноз!Y207</f>
        <v>0</v>
      </c>
      <c r="AC482" s="232">
        <f>Прогноз!Y289</f>
        <v>0</v>
      </c>
      <c r="AD482" s="232">
        <f>Прогноз!Y371</f>
        <v>0</v>
      </c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232">
        <f>Прогноз!X43</f>
        <v>0</v>
      </c>
      <c r="BE482" s="232">
        <f>Прогноз!X125</f>
        <v>0</v>
      </c>
      <c r="BF482" s="232">
        <f>Прогноз!X207</f>
        <v>0</v>
      </c>
      <c r="BG482" s="232">
        <f>Прогноз!X289</f>
        <v>0</v>
      </c>
      <c r="BH482" s="232">
        <f>Прогноз!X371</f>
        <v>0</v>
      </c>
    </row>
    <row r="483" spans="1:60" ht="11.4" x14ac:dyDescent="0.2">
      <c r="A483" s="123" t="s">
        <v>109</v>
      </c>
      <c r="B483" s="252">
        <v>33</v>
      </c>
      <c r="C483" s="63" t="s">
        <v>53</v>
      </c>
      <c r="D483" s="232">
        <f t="shared" si="165"/>
        <v>0</v>
      </c>
      <c r="E483" s="232">
        <f t="shared" si="166"/>
        <v>0</v>
      </c>
      <c r="F483" s="232">
        <f t="shared" si="167"/>
        <v>0</v>
      </c>
      <c r="G483" s="232">
        <f t="shared" si="168"/>
        <v>0</v>
      </c>
      <c r="H483" s="232">
        <f t="shared" si="169"/>
        <v>0</v>
      </c>
      <c r="I483" s="63" t="s">
        <v>7</v>
      </c>
      <c r="J483" s="234">
        <f t="shared" si="170"/>
        <v>0</v>
      </c>
      <c r="K483" s="234" t="e">
        <f t="shared" si="147"/>
        <v>#DIV/0!</v>
      </c>
      <c r="L483" s="138">
        <f t="shared" ref="L483:L510" si="171">D483</f>
        <v>0</v>
      </c>
      <c r="M483" s="138">
        <f t="shared" ref="M483:M510" si="172">E483</f>
        <v>0</v>
      </c>
      <c r="N483" s="138">
        <f t="shared" ref="N483:N510" si="173">F483</f>
        <v>0</v>
      </c>
      <c r="O483" s="138">
        <f t="shared" ref="O483:O510" si="174">G483</f>
        <v>0</v>
      </c>
      <c r="P483" s="138">
        <f t="shared" ref="P483:P510" si="175">H483</f>
        <v>0</v>
      </c>
      <c r="Q483" s="236" t="e">
        <f t="shared" si="153"/>
        <v>#DIV/0!</v>
      </c>
      <c r="R483" s="79"/>
      <c r="S483" s="232" t="e">
        <f>Заявки!F205</f>
        <v>#DIV/0!</v>
      </c>
      <c r="T483" s="232">
        <f t="shared" si="154"/>
        <v>0</v>
      </c>
      <c r="U483" s="79"/>
      <c r="V483" s="79"/>
      <c r="W483" s="79"/>
      <c r="X483" s="79"/>
      <c r="Y483" s="79"/>
      <c r="Z483" s="232">
        <f>Прогноз!Y44</f>
        <v>0</v>
      </c>
      <c r="AA483" s="232">
        <f>Прогноз!Y126</f>
        <v>0</v>
      </c>
      <c r="AB483" s="232">
        <f>Прогноз!Y208</f>
        <v>0</v>
      </c>
      <c r="AC483" s="232">
        <f>Прогноз!Y290</f>
        <v>0</v>
      </c>
      <c r="AD483" s="232">
        <f>Прогноз!Y372</f>
        <v>0</v>
      </c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232">
        <f>Прогноз!X44</f>
        <v>0</v>
      </c>
      <c r="BE483" s="232">
        <f>Прогноз!X126</f>
        <v>0</v>
      </c>
      <c r="BF483" s="232">
        <f>Прогноз!X208</f>
        <v>0</v>
      </c>
      <c r="BG483" s="232">
        <f>Прогноз!X290</f>
        <v>0</v>
      </c>
      <c r="BH483" s="232">
        <f>Прогноз!X372</f>
        <v>0</v>
      </c>
    </row>
    <row r="484" spans="1:60" ht="11.4" x14ac:dyDescent="0.2">
      <c r="A484" s="123" t="s">
        <v>109</v>
      </c>
      <c r="B484" s="252">
        <v>34</v>
      </c>
      <c r="C484" s="63" t="s">
        <v>53</v>
      </c>
      <c r="D484" s="232">
        <f t="shared" si="165"/>
        <v>0</v>
      </c>
      <c r="E484" s="232">
        <f t="shared" si="166"/>
        <v>0</v>
      </c>
      <c r="F484" s="232">
        <f t="shared" si="167"/>
        <v>0</v>
      </c>
      <c r="G484" s="232">
        <f t="shared" si="168"/>
        <v>0</v>
      </c>
      <c r="H484" s="232">
        <f t="shared" si="169"/>
        <v>0</v>
      </c>
      <c r="I484" s="63" t="s">
        <v>7</v>
      </c>
      <c r="J484" s="234">
        <f t="shared" si="170"/>
        <v>0</v>
      </c>
      <c r="K484" s="234" t="e">
        <f t="shared" si="147"/>
        <v>#DIV/0!</v>
      </c>
      <c r="L484" s="138">
        <f t="shared" si="171"/>
        <v>0</v>
      </c>
      <c r="M484" s="138">
        <f t="shared" si="172"/>
        <v>0</v>
      </c>
      <c r="N484" s="138">
        <f t="shared" si="173"/>
        <v>0</v>
      </c>
      <c r="O484" s="138">
        <f t="shared" si="174"/>
        <v>0</v>
      </c>
      <c r="P484" s="138">
        <f t="shared" si="175"/>
        <v>0</v>
      </c>
      <c r="Q484" s="236" t="e">
        <f t="shared" si="153"/>
        <v>#DIV/0!</v>
      </c>
      <c r="R484" s="79"/>
      <c r="S484" s="232" t="e">
        <f>Заявки!F206</f>
        <v>#DIV/0!</v>
      </c>
      <c r="T484" s="232">
        <f t="shared" si="154"/>
        <v>0</v>
      </c>
      <c r="U484" s="79"/>
      <c r="V484" s="79"/>
      <c r="W484" s="79"/>
      <c r="X484" s="79"/>
      <c r="Y484" s="79"/>
      <c r="Z484" s="232">
        <f>Прогноз!Y45</f>
        <v>0</v>
      </c>
      <c r="AA484" s="232">
        <f>Прогноз!Y127</f>
        <v>0</v>
      </c>
      <c r="AB484" s="232">
        <f>Прогноз!Y209</f>
        <v>0</v>
      </c>
      <c r="AC484" s="232">
        <f>Прогноз!Y291</f>
        <v>0</v>
      </c>
      <c r="AD484" s="232">
        <f>Прогноз!Y373</f>
        <v>0</v>
      </c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232">
        <f>Прогноз!X45</f>
        <v>0</v>
      </c>
      <c r="BE484" s="232">
        <f>Прогноз!X127</f>
        <v>0</v>
      </c>
      <c r="BF484" s="232">
        <f>Прогноз!X209</f>
        <v>0</v>
      </c>
      <c r="BG484" s="232">
        <f>Прогноз!X291</f>
        <v>0</v>
      </c>
      <c r="BH484" s="232">
        <f>Прогноз!X373</f>
        <v>0</v>
      </c>
    </row>
    <row r="485" spans="1:60" ht="11.4" x14ac:dyDescent="0.2">
      <c r="A485" s="123" t="s">
        <v>109</v>
      </c>
      <c r="B485" s="252">
        <v>35</v>
      </c>
      <c r="C485" s="63" t="s">
        <v>53</v>
      </c>
      <c r="D485" s="232">
        <f t="shared" si="165"/>
        <v>0</v>
      </c>
      <c r="E485" s="232">
        <f t="shared" si="166"/>
        <v>0</v>
      </c>
      <c r="F485" s="232">
        <f t="shared" si="167"/>
        <v>0</v>
      </c>
      <c r="G485" s="232">
        <f t="shared" si="168"/>
        <v>0</v>
      </c>
      <c r="H485" s="232">
        <f t="shared" si="169"/>
        <v>0</v>
      </c>
      <c r="I485" s="63" t="s">
        <v>7</v>
      </c>
      <c r="J485" s="234">
        <f t="shared" si="170"/>
        <v>0</v>
      </c>
      <c r="K485" s="234" t="e">
        <f t="shared" si="147"/>
        <v>#DIV/0!</v>
      </c>
      <c r="L485" s="138">
        <f t="shared" si="171"/>
        <v>0</v>
      </c>
      <c r="M485" s="138">
        <f t="shared" si="172"/>
        <v>0</v>
      </c>
      <c r="N485" s="138">
        <f t="shared" si="173"/>
        <v>0</v>
      </c>
      <c r="O485" s="138">
        <f t="shared" si="174"/>
        <v>0</v>
      </c>
      <c r="P485" s="138">
        <f t="shared" si="175"/>
        <v>0</v>
      </c>
      <c r="Q485" s="236" t="e">
        <f t="shared" si="153"/>
        <v>#DIV/0!</v>
      </c>
      <c r="R485" s="79"/>
      <c r="S485" s="232" t="e">
        <f>Заявки!F207</f>
        <v>#DIV/0!</v>
      </c>
      <c r="T485" s="232">
        <f t="shared" si="154"/>
        <v>0</v>
      </c>
      <c r="U485" s="79"/>
      <c r="V485" s="79"/>
      <c r="W485" s="79"/>
      <c r="X485" s="79"/>
      <c r="Y485" s="79"/>
      <c r="Z485" s="232">
        <f>Прогноз!Y46</f>
        <v>0</v>
      </c>
      <c r="AA485" s="232">
        <f>Прогноз!Y128</f>
        <v>0</v>
      </c>
      <c r="AB485" s="232">
        <f>Прогноз!Y210</f>
        <v>0</v>
      </c>
      <c r="AC485" s="232">
        <f>Прогноз!Y292</f>
        <v>0</v>
      </c>
      <c r="AD485" s="232">
        <f>Прогноз!Y374</f>
        <v>0</v>
      </c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232">
        <f>Прогноз!X46</f>
        <v>0</v>
      </c>
      <c r="BE485" s="232">
        <f>Прогноз!X128</f>
        <v>0</v>
      </c>
      <c r="BF485" s="232">
        <f>Прогноз!X210</f>
        <v>0</v>
      </c>
      <c r="BG485" s="232">
        <f>Прогноз!X292</f>
        <v>0</v>
      </c>
      <c r="BH485" s="232">
        <f>Прогноз!X374</f>
        <v>0</v>
      </c>
    </row>
    <row r="486" spans="1:60" ht="11.4" x14ac:dyDescent="0.2">
      <c r="A486" s="123" t="s">
        <v>109</v>
      </c>
      <c r="B486" s="252">
        <v>36</v>
      </c>
      <c r="C486" s="63" t="s">
        <v>53</v>
      </c>
      <c r="D486" s="232">
        <f t="shared" si="165"/>
        <v>0</v>
      </c>
      <c r="E486" s="232">
        <f t="shared" si="166"/>
        <v>0</v>
      </c>
      <c r="F486" s="232">
        <f t="shared" si="167"/>
        <v>0</v>
      </c>
      <c r="G486" s="232">
        <f t="shared" si="168"/>
        <v>0</v>
      </c>
      <c r="H486" s="232">
        <f t="shared" si="169"/>
        <v>0</v>
      </c>
      <c r="I486" s="63" t="s">
        <v>7</v>
      </c>
      <c r="J486" s="234">
        <f t="shared" si="170"/>
        <v>0</v>
      </c>
      <c r="K486" s="234" t="e">
        <f t="shared" si="147"/>
        <v>#DIV/0!</v>
      </c>
      <c r="L486" s="138">
        <f t="shared" si="171"/>
        <v>0</v>
      </c>
      <c r="M486" s="138">
        <f t="shared" si="172"/>
        <v>0</v>
      </c>
      <c r="N486" s="138">
        <f t="shared" si="173"/>
        <v>0</v>
      </c>
      <c r="O486" s="138">
        <f t="shared" si="174"/>
        <v>0</v>
      </c>
      <c r="P486" s="138">
        <f t="shared" si="175"/>
        <v>0</v>
      </c>
      <c r="Q486" s="236" t="e">
        <f t="shared" si="153"/>
        <v>#DIV/0!</v>
      </c>
      <c r="R486" s="79"/>
      <c r="S486" s="232" t="e">
        <f>Заявки!F126</f>
        <v>#DIV/0!</v>
      </c>
      <c r="T486" s="232">
        <f t="shared" si="154"/>
        <v>0</v>
      </c>
      <c r="U486" s="79"/>
      <c r="V486" s="79"/>
      <c r="W486" s="79"/>
      <c r="X486" s="79"/>
      <c r="Y486" s="79"/>
      <c r="Z486" s="232">
        <f>Прогноз!Y47</f>
        <v>0</v>
      </c>
      <c r="AA486" s="232">
        <f>Прогноз!Y129</f>
        <v>0</v>
      </c>
      <c r="AB486" s="232">
        <f>Прогноз!Y211</f>
        <v>0</v>
      </c>
      <c r="AC486" s="232">
        <f>Прогноз!Y293</f>
        <v>0</v>
      </c>
      <c r="AD486" s="232">
        <f>Прогноз!Y375</f>
        <v>0</v>
      </c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232">
        <f>Прогноз!X47</f>
        <v>0</v>
      </c>
      <c r="BE486" s="232">
        <f>Прогноз!X129</f>
        <v>0</v>
      </c>
      <c r="BF486" s="232">
        <f>Прогноз!X211</f>
        <v>0</v>
      </c>
      <c r="BG486" s="232">
        <f>Прогноз!X293</f>
        <v>0</v>
      </c>
      <c r="BH486" s="232">
        <f>Прогноз!X375</f>
        <v>0</v>
      </c>
    </row>
    <row r="487" spans="1:60" ht="11.4" x14ac:dyDescent="0.2">
      <c r="A487" s="123" t="s">
        <v>109</v>
      </c>
      <c r="B487" s="252">
        <v>37</v>
      </c>
      <c r="C487" s="63" t="s">
        <v>53</v>
      </c>
      <c r="D487" s="232">
        <f t="shared" si="165"/>
        <v>0</v>
      </c>
      <c r="E487" s="232">
        <f t="shared" si="166"/>
        <v>0</v>
      </c>
      <c r="F487" s="232">
        <f t="shared" si="167"/>
        <v>0</v>
      </c>
      <c r="G487" s="232">
        <f t="shared" si="168"/>
        <v>0</v>
      </c>
      <c r="H487" s="232">
        <f t="shared" si="169"/>
        <v>0</v>
      </c>
      <c r="I487" s="63" t="s">
        <v>7</v>
      </c>
      <c r="J487" s="234">
        <f t="shared" si="170"/>
        <v>0</v>
      </c>
      <c r="K487" s="234" t="e">
        <f t="shared" si="147"/>
        <v>#DIV/0!</v>
      </c>
      <c r="L487" s="138">
        <f t="shared" si="171"/>
        <v>0</v>
      </c>
      <c r="M487" s="138">
        <f t="shared" si="172"/>
        <v>0</v>
      </c>
      <c r="N487" s="138">
        <f t="shared" si="173"/>
        <v>0</v>
      </c>
      <c r="O487" s="138">
        <f t="shared" si="174"/>
        <v>0</v>
      </c>
      <c r="P487" s="138">
        <f t="shared" si="175"/>
        <v>0</v>
      </c>
      <c r="Q487" s="236" t="e">
        <f t="shared" si="153"/>
        <v>#DIV/0!</v>
      </c>
      <c r="R487" s="79"/>
      <c r="S487" s="232" t="e">
        <f>Заявки!F127</f>
        <v>#DIV/0!</v>
      </c>
      <c r="T487" s="232">
        <f t="shared" si="154"/>
        <v>0</v>
      </c>
      <c r="U487" s="79"/>
      <c r="V487" s="79"/>
      <c r="W487" s="79"/>
      <c r="X487" s="79"/>
      <c r="Y487" s="79"/>
      <c r="Z487" s="232">
        <f>Прогноз!Y48</f>
        <v>0</v>
      </c>
      <c r="AA487" s="232">
        <f>Прогноз!Y130</f>
        <v>0</v>
      </c>
      <c r="AB487" s="232">
        <f>Прогноз!Y212</f>
        <v>0</v>
      </c>
      <c r="AC487" s="232">
        <f>Прогноз!Y294</f>
        <v>0</v>
      </c>
      <c r="AD487" s="232">
        <f>Прогноз!Y376</f>
        <v>0</v>
      </c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232">
        <f>Прогноз!X48</f>
        <v>0</v>
      </c>
      <c r="BE487" s="232">
        <f>Прогноз!X130</f>
        <v>0</v>
      </c>
      <c r="BF487" s="232">
        <f>Прогноз!X212</f>
        <v>0</v>
      </c>
      <c r="BG487" s="232">
        <f>Прогноз!X294</f>
        <v>0</v>
      </c>
      <c r="BH487" s="232">
        <f>Прогноз!X376</f>
        <v>0</v>
      </c>
    </row>
    <row r="488" spans="1:60" ht="11.4" x14ac:dyDescent="0.2">
      <c r="A488" s="123" t="s">
        <v>109</v>
      </c>
      <c r="B488" s="252">
        <v>38</v>
      </c>
      <c r="C488" s="63" t="s">
        <v>53</v>
      </c>
      <c r="D488" s="232">
        <f t="shared" si="165"/>
        <v>0</v>
      </c>
      <c r="E488" s="232">
        <f t="shared" si="166"/>
        <v>0</v>
      </c>
      <c r="F488" s="232">
        <f t="shared" si="167"/>
        <v>0</v>
      </c>
      <c r="G488" s="232">
        <f t="shared" si="168"/>
        <v>0</v>
      </c>
      <c r="H488" s="232">
        <f t="shared" si="169"/>
        <v>0</v>
      </c>
      <c r="I488" s="63" t="s">
        <v>7</v>
      </c>
      <c r="J488" s="234">
        <f t="shared" si="170"/>
        <v>0</v>
      </c>
      <c r="K488" s="234" t="e">
        <f t="shared" si="147"/>
        <v>#DIV/0!</v>
      </c>
      <c r="L488" s="138">
        <f t="shared" si="171"/>
        <v>0</v>
      </c>
      <c r="M488" s="138">
        <f t="shared" si="172"/>
        <v>0</v>
      </c>
      <c r="N488" s="138">
        <f t="shared" si="173"/>
        <v>0</v>
      </c>
      <c r="O488" s="138">
        <f t="shared" si="174"/>
        <v>0</v>
      </c>
      <c r="P488" s="138">
        <f t="shared" si="175"/>
        <v>0</v>
      </c>
      <c r="Q488" s="236" t="e">
        <f t="shared" si="153"/>
        <v>#DIV/0!</v>
      </c>
      <c r="R488" s="79"/>
      <c r="S488" s="232" t="e">
        <f>Заявки!F128</f>
        <v>#DIV/0!</v>
      </c>
      <c r="T488" s="232">
        <f t="shared" si="154"/>
        <v>0</v>
      </c>
      <c r="U488" s="79"/>
      <c r="V488" s="79"/>
      <c r="W488" s="79"/>
      <c r="X488" s="79"/>
      <c r="Y488" s="79"/>
      <c r="Z488" s="232">
        <f>Прогноз!Y49</f>
        <v>0</v>
      </c>
      <c r="AA488" s="232">
        <f>Прогноз!Y131</f>
        <v>0</v>
      </c>
      <c r="AB488" s="232">
        <f>Прогноз!Y213</f>
        <v>0</v>
      </c>
      <c r="AC488" s="232">
        <f>Прогноз!Y295</f>
        <v>0</v>
      </c>
      <c r="AD488" s="232">
        <f>Прогноз!Y377</f>
        <v>0</v>
      </c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232">
        <f>Прогноз!X49</f>
        <v>0</v>
      </c>
      <c r="BE488" s="232">
        <f>Прогноз!X131</f>
        <v>0</v>
      </c>
      <c r="BF488" s="232">
        <f>Прогноз!X213</f>
        <v>0</v>
      </c>
      <c r="BG488" s="232">
        <f>Прогноз!X295</f>
        <v>0</v>
      </c>
      <c r="BH488" s="232">
        <f>Прогноз!X377</f>
        <v>0</v>
      </c>
    </row>
    <row r="489" spans="1:60" ht="11.4" x14ac:dyDescent="0.2">
      <c r="A489" s="123" t="s">
        <v>109</v>
      </c>
      <c r="B489" s="252">
        <v>39</v>
      </c>
      <c r="C489" s="63" t="s">
        <v>53</v>
      </c>
      <c r="D489" s="232">
        <f t="shared" si="165"/>
        <v>0</v>
      </c>
      <c r="E489" s="232">
        <f t="shared" si="166"/>
        <v>0</v>
      </c>
      <c r="F489" s="232">
        <f t="shared" si="167"/>
        <v>0</v>
      </c>
      <c r="G489" s="232">
        <f t="shared" si="168"/>
        <v>0</v>
      </c>
      <c r="H489" s="232">
        <f t="shared" si="169"/>
        <v>0</v>
      </c>
      <c r="I489" s="63" t="s">
        <v>7</v>
      </c>
      <c r="J489" s="234">
        <f t="shared" si="170"/>
        <v>0</v>
      </c>
      <c r="K489" s="234" t="e">
        <f t="shared" si="147"/>
        <v>#DIV/0!</v>
      </c>
      <c r="L489" s="138">
        <f t="shared" si="171"/>
        <v>0</v>
      </c>
      <c r="M489" s="138">
        <f t="shared" si="172"/>
        <v>0</v>
      </c>
      <c r="N489" s="138">
        <f t="shared" si="173"/>
        <v>0</v>
      </c>
      <c r="O489" s="138">
        <f t="shared" si="174"/>
        <v>0</v>
      </c>
      <c r="P489" s="138">
        <f t="shared" si="175"/>
        <v>0</v>
      </c>
      <c r="Q489" s="236" t="e">
        <f t="shared" si="153"/>
        <v>#DIV/0!</v>
      </c>
      <c r="R489" s="79"/>
      <c r="S489" s="232" t="e">
        <f>Заявки!F129</f>
        <v>#DIV/0!</v>
      </c>
      <c r="T489" s="232">
        <f t="shared" si="154"/>
        <v>0</v>
      </c>
      <c r="U489" s="79"/>
      <c r="V489" s="79"/>
      <c r="W489" s="79"/>
      <c r="X489" s="79"/>
      <c r="Y489" s="79"/>
      <c r="Z489" s="232">
        <f>Прогноз!Y50</f>
        <v>0</v>
      </c>
      <c r="AA489" s="232">
        <f>Прогноз!Y132</f>
        <v>0</v>
      </c>
      <c r="AB489" s="232">
        <f>Прогноз!Y214</f>
        <v>0</v>
      </c>
      <c r="AC489" s="232">
        <f>Прогноз!Y296</f>
        <v>0</v>
      </c>
      <c r="AD489" s="232">
        <f>Прогноз!Y378</f>
        <v>0</v>
      </c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232">
        <f>Прогноз!X50</f>
        <v>0</v>
      </c>
      <c r="BE489" s="232">
        <f>Прогноз!X132</f>
        <v>0</v>
      </c>
      <c r="BF489" s="232">
        <f>Прогноз!X214</f>
        <v>0</v>
      </c>
      <c r="BG489" s="232">
        <f>Прогноз!X296</f>
        <v>0</v>
      </c>
      <c r="BH489" s="232">
        <f>Прогноз!X378</f>
        <v>0</v>
      </c>
    </row>
    <row r="490" spans="1:60" ht="11.4" x14ac:dyDescent="0.2">
      <c r="A490" s="123" t="s">
        <v>109</v>
      </c>
      <c r="B490" s="252">
        <v>40</v>
      </c>
      <c r="C490" s="63" t="s">
        <v>53</v>
      </c>
      <c r="D490" s="232">
        <f t="shared" si="165"/>
        <v>0</v>
      </c>
      <c r="E490" s="232">
        <f t="shared" si="166"/>
        <v>0</v>
      </c>
      <c r="F490" s="232">
        <f t="shared" si="167"/>
        <v>0</v>
      </c>
      <c r="G490" s="232">
        <f t="shared" si="168"/>
        <v>0</v>
      </c>
      <c r="H490" s="232">
        <f t="shared" si="169"/>
        <v>0</v>
      </c>
      <c r="I490" s="63" t="s">
        <v>7</v>
      </c>
      <c r="J490" s="234">
        <f t="shared" si="170"/>
        <v>0</v>
      </c>
      <c r="K490" s="234" t="e">
        <f t="shared" si="147"/>
        <v>#DIV/0!</v>
      </c>
      <c r="L490" s="138">
        <f t="shared" si="171"/>
        <v>0</v>
      </c>
      <c r="M490" s="138">
        <f t="shared" si="172"/>
        <v>0</v>
      </c>
      <c r="N490" s="138">
        <f t="shared" si="173"/>
        <v>0</v>
      </c>
      <c r="O490" s="138">
        <f t="shared" si="174"/>
        <v>0</v>
      </c>
      <c r="P490" s="138">
        <f t="shared" si="175"/>
        <v>0</v>
      </c>
      <c r="Q490" s="236" t="e">
        <f t="shared" si="153"/>
        <v>#DIV/0!</v>
      </c>
      <c r="R490" s="79"/>
      <c r="S490" s="232" t="e">
        <f>Заявки!F212</f>
        <v>#DIV/0!</v>
      </c>
      <c r="T490" s="232">
        <f t="shared" si="154"/>
        <v>0</v>
      </c>
      <c r="U490" s="79"/>
      <c r="V490" s="79"/>
      <c r="W490" s="79"/>
      <c r="X490" s="79"/>
      <c r="Y490" s="79"/>
      <c r="Z490" s="232">
        <f>Прогноз!Y51</f>
        <v>0</v>
      </c>
      <c r="AA490" s="232">
        <f>Прогноз!Y133</f>
        <v>0</v>
      </c>
      <c r="AB490" s="232">
        <f>Прогноз!Y215</f>
        <v>0</v>
      </c>
      <c r="AC490" s="232">
        <f>Прогноз!Y297</f>
        <v>0</v>
      </c>
      <c r="AD490" s="232">
        <f>Прогноз!Y379</f>
        <v>0</v>
      </c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232">
        <f>Прогноз!X51</f>
        <v>0</v>
      </c>
      <c r="BE490" s="232">
        <f>Прогноз!X133</f>
        <v>0</v>
      </c>
      <c r="BF490" s="232">
        <f>Прогноз!X215</f>
        <v>0</v>
      </c>
      <c r="BG490" s="232">
        <f>Прогноз!X297</f>
        <v>0</v>
      </c>
      <c r="BH490" s="232">
        <f>Прогноз!X379</f>
        <v>0</v>
      </c>
    </row>
    <row r="491" spans="1:60" ht="11.4" x14ac:dyDescent="0.2">
      <c r="A491" s="123" t="s">
        <v>109</v>
      </c>
      <c r="B491" s="252">
        <v>41</v>
      </c>
      <c r="C491" s="63" t="s">
        <v>53</v>
      </c>
      <c r="D491" s="232">
        <f t="shared" si="165"/>
        <v>0</v>
      </c>
      <c r="E491" s="232">
        <f t="shared" si="166"/>
        <v>0</v>
      </c>
      <c r="F491" s="232">
        <f t="shared" si="167"/>
        <v>0</v>
      </c>
      <c r="G491" s="232">
        <f t="shared" si="168"/>
        <v>0</v>
      </c>
      <c r="H491" s="232">
        <f t="shared" si="169"/>
        <v>0</v>
      </c>
      <c r="I491" s="63" t="s">
        <v>7</v>
      </c>
      <c r="J491" s="234">
        <f t="shared" si="170"/>
        <v>0</v>
      </c>
      <c r="K491" s="234" t="e">
        <f t="shared" si="147"/>
        <v>#DIV/0!</v>
      </c>
      <c r="L491" s="138">
        <f t="shared" si="171"/>
        <v>0</v>
      </c>
      <c r="M491" s="138">
        <f t="shared" si="172"/>
        <v>0</v>
      </c>
      <c r="N491" s="138">
        <f t="shared" si="173"/>
        <v>0</v>
      </c>
      <c r="O491" s="138">
        <f t="shared" si="174"/>
        <v>0</v>
      </c>
      <c r="P491" s="138">
        <f t="shared" si="175"/>
        <v>0</v>
      </c>
      <c r="Q491" s="236" t="e">
        <f t="shared" si="153"/>
        <v>#DIV/0!</v>
      </c>
      <c r="R491" s="79"/>
      <c r="S491" s="232" t="e">
        <f>Заявки!F213</f>
        <v>#DIV/0!</v>
      </c>
      <c r="T491" s="232">
        <f t="shared" si="154"/>
        <v>0</v>
      </c>
      <c r="U491" s="79"/>
      <c r="V491" s="79"/>
      <c r="W491" s="79"/>
      <c r="X491" s="79"/>
      <c r="Y491" s="79"/>
      <c r="Z491" s="232">
        <f>Прогноз!Y52</f>
        <v>0</v>
      </c>
      <c r="AA491" s="232">
        <f>Прогноз!Y134</f>
        <v>0</v>
      </c>
      <c r="AB491" s="232">
        <f>Прогноз!Y216</f>
        <v>0</v>
      </c>
      <c r="AC491" s="232">
        <f>Прогноз!Y298</f>
        <v>0</v>
      </c>
      <c r="AD491" s="232">
        <f>Прогноз!Y380</f>
        <v>0</v>
      </c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232">
        <f>Прогноз!X52</f>
        <v>0</v>
      </c>
      <c r="BE491" s="232">
        <f>Прогноз!X134</f>
        <v>0</v>
      </c>
      <c r="BF491" s="232">
        <f>Прогноз!X216</f>
        <v>0</v>
      </c>
      <c r="BG491" s="232">
        <f>Прогноз!X298</f>
        <v>0</v>
      </c>
      <c r="BH491" s="232">
        <f>Прогноз!X380</f>
        <v>0</v>
      </c>
    </row>
    <row r="492" spans="1:60" ht="11.4" x14ac:dyDescent="0.2">
      <c r="A492" s="123" t="s">
        <v>109</v>
      </c>
      <c r="B492" s="252">
        <v>42</v>
      </c>
      <c r="C492" s="63" t="s">
        <v>53</v>
      </c>
      <c r="D492" s="232">
        <f t="shared" si="165"/>
        <v>0</v>
      </c>
      <c r="E492" s="232">
        <f t="shared" si="166"/>
        <v>0</v>
      </c>
      <c r="F492" s="232">
        <f t="shared" si="167"/>
        <v>0</v>
      </c>
      <c r="G492" s="232">
        <f t="shared" si="168"/>
        <v>0</v>
      </c>
      <c r="H492" s="232">
        <f t="shared" si="169"/>
        <v>0</v>
      </c>
      <c r="I492" s="63" t="s">
        <v>7</v>
      </c>
      <c r="J492" s="234">
        <f t="shared" si="170"/>
        <v>0</v>
      </c>
      <c r="K492" s="234" t="e">
        <f t="shared" si="147"/>
        <v>#DIV/0!</v>
      </c>
      <c r="L492" s="138">
        <f t="shared" si="171"/>
        <v>0</v>
      </c>
      <c r="M492" s="138">
        <f t="shared" si="172"/>
        <v>0</v>
      </c>
      <c r="N492" s="138">
        <f t="shared" si="173"/>
        <v>0</v>
      </c>
      <c r="O492" s="138">
        <f t="shared" si="174"/>
        <v>0</v>
      </c>
      <c r="P492" s="138">
        <f t="shared" si="175"/>
        <v>0</v>
      </c>
      <c r="Q492" s="236" t="e">
        <f t="shared" si="153"/>
        <v>#DIV/0!</v>
      </c>
      <c r="R492" s="79"/>
      <c r="S492" s="232" t="e">
        <f>Заявки!$F$132</f>
        <v>#DIV/0!</v>
      </c>
      <c r="T492" s="232">
        <f t="shared" si="154"/>
        <v>0</v>
      </c>
      <c r="U492" s="79"/>
      <c r="V492" s="79"/>
      <c r="W492" s="79"/>
      <c r="X492" s="79"/>
      <c r="Y492" s="79"/>
      <c r="Z492" s="232">
        <f>Прогноз!Y53</f>
        <v>0</v>
      </c>
      <c r="AA492" s="232">
        <f>Прогноз!Y135</f>
        <v>0</v>
      </c>
      <c r="AB492" s="232">
        <f>Прогноз!Y217</f>
        <v>0</v>
      </c>
      <c r="AC492" s="232">
        <f>Прогноз!Y299</f>
        <v>0</v>
      </c>
      <c r="AD492" s="232">
        <f>Прогноз!Y381</f>
        <v>0</v>
      </c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232">
        <f>Прогноз!X53</f>
        <v>0</v>
      </c>
      <c r="BE492" s="232">
        <f>Прогноз!X135</f>
        <v>0</v>
      </c>
      <c r="BF492" s="232">
        <f>Прогноз!X217</f>
        <v>0</v>
      </c>
      <c r="BG492" s="232">
        <f>Прогноз!X299</f>
        <v>0</v>
      </c>
      <c r="BH492" s="232">
        <f>Прогноз!X381</f>
        <v>0</v>
      </c>
    </row>
    <row r="493" spans="1:60" ht="11.4" x14ac:dyDescent="0.2">
      <c r="A493" s="246" t="s">
        <v>109</v>
      </c>
      <c r="B493" s="255">
        <v>43</v>
      </c>
      <c r="C493" s="4" t="s">
        <v>54</v>
      </c>
      <c r="D493" s="233">
        <f t="shared" si="165"/>
        <v>0</v>
      </c>
      <c r="E493" s="233">
        <f t="shared" si="166"/>
        <v>0</v>
      </c>
      <c r="F493" s="233">
        <f t="shared" si="167"/>
        <v>0</v>
      </c>
      <c r="G493" s="233">
        <f t="shared" si="168"/>
        <v>0</v>
      </c>
      <c r="H493" s="233">
        <f t="shared" si="169"/>
        <v>0</v>
      </c>
      <c r="I493" s="143" t="s">
        <v>7</v>
      </c>
      <c r="J493" s="235">
        <f t="shared" si="170"/>
        <v>0</v>
      </c>
      <c r="K493" s="235" t="e">
        <f t="shared" si="147"/>
        <v>#DIV/0!</v>
      </c>
      <c r="L493" s="143">
        <f t="shared" si="171"/>
        <v>0</v>
      </c>
      <c r="M493" s="143">
        <f t="shared" si="172"/>
        <v>0</v>
      </c>
      <c r="N493" s="143">
        <f t="shared" si="173"/>
        <v>0</v>
      </c>
      <c r="O493" s="143">
        <f t="shared" si="174"/>
        <v>0</v>
      </c>
      <c r="P493" s="143">
        <f t="shared" si="175"/>
        <v>0</v>
      </c>
      <c r="Q493" s="237" t="e">
        <f t="shared" si="153"/>
        <v>#DIV/0!</v>
      </c>
      <c r="R493" s="80"/>
      <c r="S493" s="233" t="e">
        <f>Заявки!F215</f>
        <v>#DIV/0!</v>
      </c>
      <c r="T493" s="233">
        <f t="shared" si="154"/>
        <v>0</v>
      </c>
      <c r="U493" s="80"/>
      <c r="V493" s="80"/>
      <c r="W493" s="80"/>
      <c r="X493" s="80"/>
      <c r="Y493" s="80"/>
      <c r="Z493" s="233">
        <f>Прогноз!Y54</f>
        <v>0</v>
      </c>
      <c r="AA493" s="233">
        <f>Прогноз!Y136</f>
        <v>0</v>
      </c>
      <c r="AB493" s="233">
        <f>Прогноз!Y218</f>
        <v>0</v>
      </c>
      <c r="AC493" s="233">
        <f>Прогноз!Y300</f>
        <v>0</v>
      </c>
      <c r="AD493" s="233">
        <f>Прогноз!Y382</f>
        <v>0</v>
      </c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233">
        <f>Прогноз!X54</f>
        <v>0</v>
      </c>
      <c r="BE493" s="233">
        <f>Прогноз!X136</f>
        <v>0</v>
      </c>
      <c r="BF493" s="233">
        <f>Прогноз!X218</f>
        <v>0</v>
      </c>
      <c r="BG493" s="233">
        <f>Прогноз!X300</f>
        <v>0</v>
      </c>
      <c r="BH493" s="233">
        <f>Прогноз!X382</f>
        <v>0</v>
      </c>
    </row>
    <row r="494" spans="1:60" ht="11.4" x14ac:dyDescent="0.2">
      <c r="A494" s="246" t="s">
        <v>109</v>
      </c>
      <c r="B494" s="255">
        <v>44</v>
      </c>
      <c r="C494" s="4" t="s">
        <v>54</v>
      </c>
      <c r="D494" s="233">
        <f t="shared" si="165"/>
        <v>0</v>
      </c>
      <c r="E494" s="233">
        <f t="shared" si="166"/>
        <v>0</v>
      </c>
      <c r="F494" s="233">
        <f t="shared" si="167"/>
        <v>0</v>
      </c>
      <c r="G494" s="233">
        <f t="shared" si="168"/>
        <v>0</v>
      </c>
      <c r="H494" s="233">
        <f t="shared" si="169"/>
        <v>0</v>
      </c>
      <c r="I494" s="143" t="s">
        <v>7</v>
      </c>
      <c r="J494" s="235">
        <f t="shared" si="170"/>
        <v>0</v>
      </c>
      <c r="K494" s="235" t="e">
        <f t="shared" si="147"/>
        <v>#DIV/0!</v>
      </c>
      <c r="L494" s="143">
        <f t="shared" si="171"/>
        <v>0</v>
      </c>
      <c r="M494" s="143">
        <f t="shared" si="172"/>
        <v>0</v>
      </c>
      <c r="N494" s="143">
        <f t="shared" si="173"/>
        <v>0</v>
      </c>
      <c r="O494" s="143">
        <f t="shared" si="174"/>
        <v>0</v>
      </c>
      <c r="P494" s="143">
        <f t="shared" si="175"/>
        <v>0</v>
      </c>
      <c r="Q494" s="237" t="e">
        <f t="shared" si="153"/>
        <v>#DIV/0!</v>
      </c>
      <c r="R494" s="80"/>
      <c r="S494" s="233" t="e">
        <f>Заявки!F216</f>
        <v>#DIV/0!</v>
      </c>
      <c r="T494" s="233">
        <f t="shared" si="154"/>
        <v>0</v>
      </c>
      <c r="U494" s="80"/>
      <c r="V494" s="80"/>
      <c r="W494" s="80"/>
      <c r="X494" s="80"/>
      <c r="Y494" s="80"/>
      <c r="Z494" s="233">
        <f>Прогноз!Y55</f>
        <v>0</v>
      </c>
      <c r="AA494" s="233">
        <f>Прогноз!Y137</f>
        <v>0</v>
      </c>
      <c r="AB494" s="233">
        <f>Прогноз!Y219</f>
        <v>0</v>
      </c>
      <c r="AC494" s="233">
        <f>Прогноз!Y301</f>
        <v>0</v>
      </c>
      <c r="AD494" s="233">
        <f>Прогноз!Y383</f>
        <v>0</v>
      </c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233">
        <f>Прогноз!X55</f>
        <v>0</v>
      </c>
      <c r="BE494" s="233">
        <f>Прогноз!X137</f>
        <v>0</v>
      </c>
      <c r="BF494" s="233">
        <f>Прогноз!X219</f>
        <v>0</v>
      </c>
      <c r="BG494" s="233">
        <f>Прогноз!X301</f>
        <v>0</v>
      </c>
      <c r="BH494" s="233">
        <f>Прогноз!X383</f>
        <v>0</v>
      </c>
    </row>
    <row r="495" spans="1:60" ht="11.4" x14ac:dyDescent="0.2">
      <c r="A495" s="246" t="s">
        <v>109</v>
      </c>
      <c r="B495" s="255">
        <v>45</v>
      </c>
      <c r="C495" s="4" t="s">
        <v>54</v>
      </c>
      <c r="D495" s="233">
        <f t="shared" si="165"/>
        <v>0</v>
      </c>
      <c r="E495" s="233">
        <f t="shared" si="166"/>
        <v>0</v>
      </c>
      <c r="F495" s="233">
        <f t="shared" si="167"/>
        <v>0</v>
      </c>
      <c r="G495" s="233">
        <f t="shared" si="168"/>
        <v>0</v>
      </c>
      <c r="H495" s="233">
        <f t="shared" si="169"/>
        <v>0</v>
      </c>
      <c r="I495" s="143" t="s">
        <v>7</v>
      </c>
      <c r="J495" s="235">
        <f t="shared" si="170"/>
        <v>0</v>
      </c>
      <c r="K495" s="235" t="e">
        <f t="shared" si="147"/>
        <v>#DIV/0!</v>
      </c>
      <c r="L495" s="143">
        <f t="shared" si="171"/>
        <v>0</v>
      </c>
      <c r="M495" s="143">
        <f t="shared" si="172"/>
        <v>0</v>
      </c>
      <c r="N495" s="143">
        <f t="shared" si="173"/>
        <v>0</v>
      </c>
      <c r="O495" s="143">
        <f t="shared" si="174"/>
        <v>0</v>
      </c>
      <c r="P495" s="143">
        <f t="shared" si="175"/>
        <v>0</v>
      </c>
      <c r="Q495" s="237" t="e">
        <f t="shared" si="153"/>
        <v>#DIV/0!</v>
      </c>
      <c r="R495" s="80"/>
      <c r="S495" s="233" t="e">
        <f>Заявки!F217</f>
        <v>#DIV/0!</v>
      </c>
      <c r="T495" s="233">
        <f t="shared" si="154"/>
        <v>0</v>
      </c>
      <c r="U495" s="80"/>
      <c r="V495" s="80"/>
      <c r="W495" s="80"/>
      <c r="X495" s="80"/>
      <c r="Y495" s="80"/>
      <c r="Z495" s="233">
        <f>Прогноз!Y56</f>
        <v>0</v>
      </c>
      <c r="AA495" s="233">
        <f>Прогноз!Y138</f>
        <v>0</v>
      </c>
      <c r="AB495" s="233">
        <f>Прогноз!Y220</f>
        <v>0</v>
      </c>
      <c r="AC495" s="233">
        <f>Прогноз!Y302</f>
        <v>0</v>
      </c>
      <c r="AD495" s="233">
        <f>Прогноз!Y384</f>
        <v>0</v>
      </c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233">
        <f>Прогноз!X56</f>
        <v>0</v>
      </c>
      <c r="BE495" s="233">
        <f>Прогноз!X138</f>
        <v>0</v>
      </c>
      <c r="BF495" s="233">
        <f>Прогноз!X220</f>
        <v>0</v>
      </c>
      <c r="BG495" s="233">
        <f>Прогноз!X302</f>
        <v>0</v>
      </c>
      <c r="BH495" s="233">
        <f>Прогноз!X384</f>
        <v>0</v>
      </c>
    </row>
    <row r="496" spans="1:60" ht="11.4" x14ac:dyDescent="0.2">
      <c r="A496" s="123" t="s">
        <v>109</v>
      </c>
      <c r="B496" s="252">
        <v>46</v>
      </c>
      <c r="C496" s="63" t="s">
        <v>53</v>
      </c>
      <c r="D496" s="232">
        <f t="shared" si="165"/>
        <v>0</v>
      </c>
      <c r="E496" s="232">
        <f t="shared" si="166"/>
        <v>0</v>
      </c>
      <c r="F496" s="232">
        <f t="shared" si="167"/>
        <v>0</v>
      </c>
      <c r="G496" s="232">
        <f t="shared" si="168"/>
        <v>0</v>
      </c>
      <c r="H496" s="232">
        <f t="shared" si="169"/>
        <v>0</v>
      </c>
      <c r="I496" s="63" t="s">
        <v>7</v>
      </c>
      <c r="J496" s="234">
        <f t="shared" si="170"/>
        <v>0</v>
      </c>
      <c r="K496" s="234" t="e">
        <f t="shared" si="147"/>
        <v>#DIV/0!</v>
      </c>
      <c r="L496" s="138">
        <f t="shared" si="171"/>
        <v>0</v>
      </c>
      <c r="M496" s="138">
        <f t="shared" si="172"/>
        <v>0</v>
      </c>
      <c r="N496" s="138">
        <f t="shared" si="173"/>
        <v>0</v>
      </c>
      <c r="O496" s="138">
        <f t="shared" si="174"/>
        <v>0</v>
      </c>
      <c r="P496" s="138">
        <f t="shared" si="175"/>
        <v>0</v>
      </c>
      <c r="Q496" s="236" t="e">
        <f t="shared" si="153"/>
        <v>#DIV/0!</v>
      </c>
      <c r="R496" s="79"/>
      <c r="S496" s="232" t="e">
        <f>Заявки!F218</f>
        <v>#DIV/0!</v>
      </c>
      <c r="T496" s="232">
        <f t="shared" si="154"/>
        <v>0</v>
      </c>
      <c r="U496" s="79"/>
      <c r="V496" s="79"/>
      <c r="W496" s="79"/>
      <c r="X496" s="79"/>
      <c r="Y496" s="79"/>
      <c r="Z496" s="232">
        <f>Прогноз!Y57</f>
        <v>0</v>
      </c>
      <c r="AA496" s="232">
        <f>Прогноз!Y139</f>
        <v>0</v>
      </c>
      <c r="AB496" s="232">
        <f>Прогноз!Y221</f>
        <v>0</v>
      </c>
      <c r="AC496" s="232">
        <f>Прогноз!Y303</f>
        <v>0</v>
      </c>
      <c r="AD496" s="232">
        <f>Прогноз!Y385</f>
        <v>0</v>
      </c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232">
        <f>Прогноз!X57</f>
        <v>0</v>
      </c>
      <c r="BE496" s="232">
        <f>Прогноз!X139</f>
        <v>0</v>
      </c>
      <c r="BF496" s="232">
        <f>Прогноз!X221</f>
        <v>0</v>
      </c>
      <c r="BG496" s="232">
        <f>Прогноз!X303</f>
        <v>0</v>
      </c>
      <c r="BH496" s="232">
        <f>Прогноз!X385</f>
        <v>0</v>
      </c>
    </row>
    <row r="497" spans="1:60" ht="11.4" x14ac:dyDescent="0.2">
      <c r="A497" s="123" t="s">
        <v>109</v>
      </c>
      <c r="B497" s="252">
        <v>47</v>
      </c>
      <c r="C497" s="63" t="s">
        <v>53</v>
      </c>
      <c r="D497" s="232">
        <f t="shared" si="165"/>
        <v>0</v>
      </c>
      <c r="E497" s="232">
        <f t="shared" si="166"/>
        <v>0</v>
      </c>
      <c r="F497" s="232">
        <f t="shared" si="167"/>
        <v>0</v>
      </c>
      <c r="G497" s="232">
        <f t="shared" si="168"/>
        <v>0</v>
      </c>
      <c r="H497" s="232">
        <f t="shared" si="169"/>
        <v>0</v>
      </c>
      <c r="I497" s="63" t="s">
        <v>7</v>
      </c>
      <c r="J497" s="234">
        <f t="shared" si="170"/>
        <v>0</v>
      </c>
      <c r="K497" s="234" t="e">
        <f t="shared" si="147"/>
        <v>#DIV/0!</v>
      </c>
      <c r="L497" s="138">
        <f t="shared" si="171"/>
        <v>0</v>
      </c>
      <c r="M497" s="138">
        <f t="shared" si="172"/>
        <v>0</v>
      </c>
      <c r="N497" s="138">
        <f t="shared" si="173"/>
        <v>0</v>
      </c>
      <c r="O497" s="138">
        <f t="shared" si="174"/>
        <v>0</v>
      </c>
      <c r="P497" s="138">
        <f t="shared" si="175"/>
        <v>0</v>
      </c>
      <c r="Q497" s="236" t="e">
        <f t="shared" si="153"/>
        <v>#DIV/0!</v>
      </c>
      <c r="R497" s="79"/>
      <c r="S497" s="232" t="e">
        <f>Заявки!F219</f>
        <v>#DIV/0!</v>
      </c>
      <c r="T497" s="232">
        <f t="shared" si="154"/>
        <v>0</v>
      </c>
      <c r="U497" s="79"/>
      <c r="V497" s="79"/>
      <c r="W497" s="79"/>
      <c r="X497" s="79"/>
      <c r="Y497" s="79"/>
      <c r="Z497" s="232">
        <f>Прогноз!Y58</f>
        <v>0</v>
      </c>
      <c r="AA497" s="232">
        <f>Прогноз!Y140</f>
        <v>0</v>
      </c>
      <c r="AB497" s="232">
        <f>Прогноз!Y222</f>
        <v>0</v>
      </c>
      <c r="AC497" s="232">
        <f>Прогноз!Y304</f>
        <v>0</v>
      </c>
      <c r="AD497" s="232">
        <f>Прогноз!Y386</f>
        <v>0</v>
      </c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232">
        <f>Прогноз!X58</f>
        <v>0</v>
      </c>
      <c r="BE497" s="232">
        <f>Прогноз!X140</f>
        <v>0</v>
      </c>
      <c r="BF497" s="232">
        <f>Прогноз!X222</f>
        <v>0</v>
      </c>
      <c r="BG497" s="232">
        <f>Прогноз!X304</f>
        <v>0</v>
      </c>
      <c r="BH497" s="232">
        <f>Прогноз!X386</f>
        <v>0</v>
      </c>
    </row>
    <row r="498" spans="1:60" ht="11.4" x14ac:dyDescent="0.2">
      <c r="A498" s="123" t="s">
        <v>109</v>
      </c>
      <c r="B498" s="252">
        <v>48</v>
      </c>
      <c r="C498" s="63" t="s">
        <v>53</v>
      </c>
      <c r="D498" s="232">
        <f t="shared" si="165"/>
        <v>0</v>
      </c>
      <c r="E498" s="232">
        <f t="shared" si="166"/>
        <v>0</v>
      </c>
      <c r="F498" s="232">
        <f t="shared" si="167"/>
        <v>0</v>
      </c>
      <c r="G498" s="232">
        <f t="shared" si="168"/>
        <v>0</v>
      </c>
      <c r="H498" s="232">
        <f t="shared" si="169"/>
        <v>0</v>
      </c>
      <c r="I498" s="63" t="s">
        <v>7</v>
      </c>
      <c r="J498" s="234">
        <f t="shared" si="170"/>
        <v>0</v>
      </c>
      <c r="K498" s="234" t="e">
        <f t="shared" si="147"/>
        <v>#DIV/0!</v>
      </c>
      <c r="L498" s="138">
        <f t="shared" si="171"/>
        <v>0</v>
      </c>
      <c r="M498" s="138">
        <f t="shared" si="172"/>
        <v>0</v>
      </c>
      <c r="N498" s="138">
        <f t="shared" si="173"/>
        <v>0</v>
      </c>
      <c r="O498" s="138">
        <f t="shared" si="174"/>
        <v>0</v>
      </c>
      <c r="P498" s="138">
        <f t="shared" si="175"/>
        <v>0</v>
      </c>
      <c r="Q498" s="236" t="e">
        <f t="shared" si="153"/>
        <v>#DIV/0!</v>
      </c>
      <c r="R498" s="79"/>
      <c r="S498" s="232" t="e">
        <f>Заявки!F220</f>
        <v>#DIV/0!</v>
      </c>
      <c r="T498" s="232">
        <f t="shared" si="154"/>
        <v>0</v>
      </c>
      <c r="U498" s="79"/>
      <c r="V498" s="79"/>
      <c r="W498" s="79"/>
      <c r="X498" s="79"/>
      <c r="Y498" s="79"/>
      <c r="Z498" s="232">
        <f>Прогноз!Y59</f>
        <v>0</v>
      </c>
      <c r="AA498" s="232">
        <f>Прогноз!Y141</f>
        <v>0</v>
      </c>
      <c r="AB498" s="232">
        <f>Прогноз!Y223</f>
        <v>0</v>
      </c>
      <c r="AC498" s="232">
        <f>Прогноз!Y305</f>
        <v>0</v>
      </c>
      <c r="AD498" s="232">
        <f>Прогноз!Y387</f>
        <v>0</v>
      </c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232">
        <f>Прогноз!X59</f>
        <v>0</v>
      </c>
      <c r="BE498" s="232">
        <f>Прогноз!X141</f>
        <v>0</v>
      </c>
      <c r="BF498" s="232">
        <f>Прогноз!X223</f>
        <v>0</v>
      </c>
      <c r="BG498" s="232">
        <f>Прогноз!X305</f>
        <v>0</v>
      </c>
      <c r="BH498" s="232">
        <f>Прогноз!X387</f>
        <v>0</v>
      </c>
    </row>
    <row r="499" spans="1:60" ht="11.4" x14ac:dyDescent="0.2">
      <c r="A499" s="246" t="s">
        <v>109</v>
      </c>
      <c r="B499" s="255">
        <v>49</v>
      </c>
      <c r="C499" s="4" t="s">
        <v>54</v>
      </c>
      <c r="D499" s="233">
        <f t="shared" si="165"/>
        <v>0</v>
      </c>
      <c r="E499" s="233">
        <f t="shared" si="166"/>
        <v>0</v>
      </c>
      <c r="F499" s="233">
        <f t="shared" si="167"/>
        <v>0</v>
      </c>
      <c r="G499" s="233">
        <f t="shared" si="168"/>
        <v>0</v>
      </c>
      <c r="H499" s="233">
        <f t="shared" si="169"/>
        <v>0</v>
      </c>
      <c r="I499" s="143" t="s">
        <v>7</v>
      </c>
      <c r="J499" s="235">
        <f t="shared" si="170"/>
        <v>0</v>
      </c>
      <c r="K499" s="235" t="e">
        <f t="shared" si="147"/>
        <v>#DIV/0!</v>
      </c>
      <c r="L499" s="143">
        <f t="shared" si="171"/>
        <v>0</v>
      </c>
      <c r="M499" s="143">
        <f t="shared" si="172"/>
        <v>0</v>
      </c>
      <c r="N499" s="143">
        <f t="shared" si="173"/>
        <v>0</v>
      </c>
      <c r="O499" s="143">
        <f t="shared" si="174"/>
        <v>0</v>
      </c>
      <c r="P499" s="143">
        <f t="shared" si="175"/>
        <v>0</v>
      </c>
      <c r="Q499" s="237" t="e">
        <f t="shared" si="153"/>
        <v>#DIV/0!</v>
      </c>
      <c r="R499" s="80"/>
      <c r="S499" s="233" t="e">
        <f>Заявки!F221</f>
        <v>#DIV/0!</v>
      </c>
      <c r="T499" s="233">
        <f t="shared" si="154"/>
        <v>0</v>
      </c>
      <c r="U499" s="80"/>
      <c r="V499" s="80"/>
      <c r="W499" s="80"/>
      <c r="X499" s="80"/>
      <c r="Y499" s="80"/>
      <c r="Z499" s="233">
        <f>Прогноз!Y60</f>
        <v>0</v>
      </c>
      <c r="AA499" s="233">
        <f>Прогноз!Y142</f>
        <v>0</v>
      </c>
      <c r="AB499" s="233">
        <f>Прогноз!Y224</f>
        <v>0</v>
      </c>
      <c r="AC499" s="233">
        <f>Прогноз!Y306</f>
        <v>0</v>
      </c>
      <c r="AD499" s="233">
        <f>Прогноз!Y388</f>
        <v>0</v>
      </c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233">
        <f>Прогноз!X60</f>
        <v>0</v>
      </c>
      <c r="BE499" s="233">
        <f>Прогноз!X142</f>
        <v>0</v>
      </c>
      <c r="BF499" s="233">
        <f>Прогноз!X224</f>
        <v>0</v>
      </c>
      <c r="BG499" s="233">
        <f>Прогноз!X306</f>
        <v>0</v>
      </c>
      <c r="BH499" s="233">
        <f>Прогноз!X388</f>
        <v>0</v>
      </c>
    </row>
    <row r="500" spans="1:60" ht="11.4" x14ac:dyDescent="0.2">
      <c r="A500" s="123" t="s">
        <v>109</v>
      </c>
      <c r="B500" s="252">
        <v>50</v>
      </c>
      <c r="C500" s="63" t="s">
        <v>53</v>
      </c>
      <c r="D500" s="232">
        <f t="shared" si="165"/>
        <v>0</v>
      </c>
      <c r="E500" s="232">
        <f t="shared" si="166"/>
        <v>0</v>
      </c>
      <c r="F500" s="232">
        <f t="shared" si="167"/>
        <v>0</v>
      </c>
      <c r="G500" s="232">
        <f t="shared" si="168"/>
        <v>0</v>
      </c>
      <c r="H500" s="232">
        <f t="shared" si="169"/>
        <v>0</v>
      </c>
      <c r="I500" s="63" t="s">
        <v>7</v>
      </c>
      <c r="J500" s="234">
        <f t="shared" si="170"/>
        <v>0</v>
      </c>
      <c r="K500" s="234" t="e">
        <f t="shared" si="147"/>
        <v>#DIV/0!</v>
      </c>
      <c r="L500" s="138">
        <f t="shared" si="171"/>
        <v>0</v>
      </c>
      <c r="M500" s="138">
        <f t="shared" si="172"/>
        <v>0</v>
      </c>
      <c r="N500" s="138">
        <f t="shared" si="173"/>
        <v>0</v>
      </c>
      <c r="O500" s="138">
        <f t="shared" si="174"/>
        <v>0</v>
      </c>
      <c r="P500" s="138">
        <f t="shared" si="175"/>
        <v>0</v>
      </c>
      <c r="Q500" s="236" t="e">
        <f t="shared" si="153"/>
        <v>#DIV/0!</v>
      </c>
      <c r="R500" s="79"/>
      <c r="S500" s="232" t="e">
        <f>Заявки!F222</f>
        <v>#DIV/0!</v>
      </c>
      <c r="T500" s="232">
        <f t="shared" si="154"/>
        <v>0</v>
      </c>
      <c r="U500" s="79"/>
      <c r="V500" s="79"/>
      <c r="W500" s="79"/>
      <c r="X500" s="79"/>
      <c r="Y500" s="79"/>
      <c r="Z500" s="232">
        <f>Прогноз!Y61</f>
        <v>0</v>
      </c>
      <c r="AA500" s="232">
        <f>Прогноз!Y143</f>
        <v>0</v>
      </c>
      <c r="AB500" s="232">
        <f>Прогноз!Y225</f>
        <v>0</v>
      </c>
      <c r="AC500" s="232">
        <f>Прогноз!Y307</f>
        <v>0</v>
      </c>
      <c r="AD500" s="232">
        <f>Прогноз!Y389</f>
        <v>0</v>
      </c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232">
        <f>Прогноз!X61</f>
        <v>0</v>
      </c>
      <c r="BE500" s="232">
        <f>Прогноз!X143</f>
        <v>0</v>
      </c>
      <c r="BF500" s="232">
        <f>Прогноз!X225</f>
        <v>0</v>
      </c>
      <c r="BG500" s="232">
        <f>Прогноз!X307</f>
        <v>0</v>
      </c>
      <c r="BH500" s="232">
        <f>Прогноз!X389</f>
        <v>0</v>
      </c>
    </row>
    <row r="501" spans="1:60" ht="11.4" x14ac:dyDescent="0.2">
      <c r="A501" s="123" t="s">
        <v>109</v>
      </c>
      <c r="B501" s="252">
        <v>51</v>
      </c>
      <c r="C501" s="63" t="s">
        <v>53</v>
      </c>
      <c r="D501" s="232">
        <f t="shared" si="165"/>
        <v>0</v>
      </c>
      <c r="E501" s="232">
        <f t="shared" si="166"/>
        <v>0</v>
      </c>
      <c r="F501" s="232">
        <f t="shared" si="167"/>
        <v>0</v>
      </c>
      <c r="G501" s="232">
        <f t="shared" si="168"/>
        <v>0</v>
      </c>
      <c r="H501" s="232">
        <f t="shared" si="169"/>
        <v>0</v>
      </c>
      <c r="I501" s="63" t="s">
        <v>7</v>
      </c>
      <c r="J501" s="234">
        <f t="shared" si="170"/>
        <v>0</v>
      </c>
      <c r="K501" s="234" t="e">
        <f t="shared" si="147"/>
        <v>#DIV/0!</v>
      </c>
      <c r="L501" s="138">
        <f t="shared" si="171"/>
        <v>0</v>
      </c>
      <c r="M501" s="138">
        <f t="shared" si="172"/>
        <v>0</v>
      </c>
      <c r="N501" s="138">
        <f t="shared" si="173"/>
        <v>0</v>
      </c>
      <c r="O501" s="138">
        <f t="shared" si="174"/>
        <v>0</v>
      </c>
      <c r="P501" s="138">
        <f t="shared" si="175"/>
        <v>0</v>
      </c>
      <c r="Q501" s="236" t="e">
        <f t="shared" si="153"/>
        <v>#DIV/0!</v>
      </c>
      <c r="R501" s="79"/>
      <c r="S501" s="232" t="e">
        <f>Заявки!F223</f>
        <v>#DIV/0!</v>
      </c>
      <c r="T501" s="232">
        <f t="shared" si="154"/>
        <v>0</v>
      </c>
      <c r="U501" s="79"/>
      <c r="V501" s="79"/>
      <c r="W501" s="79"/>
      <c r="X501" s="79"/>
      <c r="Y501" s="79"/>
      <c r="Z501" s="232">
        <f>Прогноз!Y62</f>
        <v>0</v>
      </c>
      <c r="AA501" s="232">
        <f>Прогноз!Y144</f>
        <v>0</v>
      </c>
      <c r="AB501" s="232">
        <f>Прогноз!Y226</f>
        <v>0</v>
      </c>
      <c r="AC501" s="232">
        <f>Прогноз!Y308</f>
        <v>0</v>
      </c>
      <c r="AD501" s="232">
        <f>Прогноз!Y390</f>
        <v>0</v>
      </c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232">
        <f>Прогноз!X62</f>
        <v>0</v>
      </c>
      <c r="BE501" s="232">
        <f>Прогноз!X144</f>
        <v>0</v>
      </c>
      <c r="BF501" s="232">
        <f>Прогноз!X226</f>
        <v>0</v>
      </c>
      <c r="BG501" s="232">
        <f>Прогноз!X308</f>
        <v>0</v>
      </c>
      <c r="BH501" s="232">
        <f>Прогноз!X390</f>
        <v>0</v>
      </c>
    </row>
    <row r="502" spans="1:60" ht="11.4" x14ac:dyDescent="0.2">
      <c r="A502" s="123" t="s">
        <v>109</v>
      </c>
      <c r="B502" s="254">
        <v>52</v>
      </c>
      <c r="C502" s="63" t="s">
        <v>53</v>
      </c>
      <c r="D502" s="232">
        <f t="shared" si="165"/>
        <v>0</v>
      </c>
      <c r="E502" s="232">
        <f t="shared" si="166"/>
        <v>0</v>
      </c>
      <c r="F502" s="232">
        <f t="shared" si="167"/>
        <v>0</v>
      </c>
      <c r="G502" s="232">
        <f t="shared" si="168"/>
        <v>0</v>
      </c>
      <c r="H502" s="232">
        <f t="shared" si="169"/>
        <v>0</v>
      </c>
      <c r="I502" s="63" t="s">
        <v>7</v>
      </c>
      <c r="J502" s="234">
        <f t="shared" si="170"/>
        <v>0</v>
      </c>
      <c r="K502" s="234" t="e">
        <f t="shared" si="147"/>
        <v>#DIV/0!</v>
      </c>
      <c r="L502" s="138">
        <f t="shared" si="171"/>
        <v>0</v>
      </c>
      <c r="M502" s="138">
        <f t="shared" si="172"/>
        <v>0</v>
      </c>
      <c r="N502" s="138">
        <f t="shared" si="173"/>
        <v>0</v>
      </c>
      <c r="O502" s="138">
        <f t="shared" si="174"/>
        <v>0</v>
      </c>
      <c r="P502" s="138">
        <f t="shared" si="175"/>
        <v>0</v>
      </c>
      <c r="Q502" s="236" t="e">
        <f t="shared" si="153"/>
        <v>#DIV/0!</v>
      </c>
      <c r="R502" s="79"/>
      <c r="S502" s="232" t="e">
        <f>Заявки!F224</f>
        <v>#DIV/0!</v>
      </c>
      <c r="T502" s="232">
        <f t="shared" si="154"/>
        <v>0</v>
      </c>
      <c r="U502" s="79"/>
      <c r="V502" s="79"/>
      <c r="W502" s="79"/>
      <c r="X502" s="79"/>
      <c r="Y502" s="79"/>
      <c r="Z502" s="232">
        <f>Прогноз!Y63</f>
        <v>0</v>
      </c>
      <c r="AA502" s="232">
        <f>Прогноз!Y145</f>
        <v>0</v>
      </c>
      <c r="AB502" s="232">
        <f>Прогноз!Y227</f>
        <v>0</v>
      </c>
      <c r="AC502" s="232">
        <f>Прогноз!Y309</f>
        <v>0</v>
      </c>
      <c r="AD502" s="232">
        <f>Прогноз!Y391</f>
        <v>0</v>
      </c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232">
        <f>Прогноз!X63</f>
        <v>0</v>
      </c>
      <c r="BE502" s="232">
        <f>Прогноз!X145</f>
        <v>0</v>
      </c>
      <c r="BF502" s="232">
        <f>Прогноз!X227</f>
        <v>0</v>
      </c>
      <c r="BG502" s="232">
        <f>Прогноз!X309</f>
        <v>0</v>
      </c>
      <c r="BH502" s="232">
        <f>Прогноз!X391</f>
        <v>0</v>
      </c>
    </row>
    <row r="503" spans="1:60" ht="11.4" x14ac:dyDescent="0.2">
      <c r="A503" s="123" t="s">
        <v>109</v>
      </c>
      <c r="B503" s="254">
        <v>53</v>
      </c>
      <c r="C503" s="63" t="s">
        <v>53</v>
      </c>
      <c r="D503" s="232">
        <f t="shared" si="165"/>
        <v>0</v>
      </c>
      <c r="E503" s="232">
        <f t="shared" si="166"/>
        <v>0</v>
      </c>
      <c r="F503" s="232">
        <f t="shared" si="167"/>
        <v>0</v>
      </c>
      <c r="G503" s="232">
        <f t="shared" si="168"/>
        <v>0</v>
      </c>
      <c r="H503" s="232">
        <f t="shared" si="169"/>
        <v>0</v>
      </c>
      <c r="I503" s="63" t="s">
        <v>7</v>
      </c>
      <c r="J503" s="234">
        <f t="shared" si="170"/>
        <v>0</v>
      </c>
      <c r="K503" s="234" t="e">
        <f t="shared" si="147"/>
        <v>#DIV/0!</v>
      </c>
      <c r="L503" s="138">
        <f t="shared" si="171"/>
        <v>0</v>
      </c>
      <c r="M503" s="138">
        <f t="shared" si="172"/>
        <v>0</v>
      </c>
      <c r="N503" s="138">
        <f t="shared" si="173"/>
        <v>0</v>
      </c>
      <c r="O503" s="138">
        <f t="shared" si="174"/>
        <v>0</v>
      </c>
      <c r="P503" s="138">
        <f t="shared" si="175"/>
        <v>0</v>
      </c>
      <c r="Q503" s="236" t="e">
        <f t="shared" si="153"/>
        <v>#DIV/0!</v>
      </c>
      <c r="R503" s="79"/>
      <c r="S503" s="232" t="e">
        <f>Заявки!F225</f>
        <v>#DIV/0!</v>
      </c>
      <c r="T503" s="232">
        <f t="shared" si="154"/>
        <v>0</v>
      </c>
      <c r="U503" s="79"/>
      <c r="V503" s="79"/>
      <c r="W503" s="79"/>
      <c r="X503" s="79"/>
      <c r="Y503" s="79"/>
      <c r="Z503" s="232">
        <f>Прогноз!Y64</f>
        <v>0</v>
      </c>
      <c r="AA503" s="232">
        <f>Прогноз!Y146</f>
        <v>0</v>
      </c>
      <c r="AB503" s="232">
        <f>Прогноз!Y228</f>
        <v>0</v>
      </c>
      <c r="AC503" s="232">
        <f>Прогноз!Y310</f>
        <v>0</v>
      </c>
      <c r="AD503" s="232">
        <f>Прогноз!Y392</f>
        <v>0</v>
      </c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232">
        <f>Прогноз!X64</f>
        <v>0</v>
      </c>
      <c r="BE503" s="232">
        <f>Прогноз!X146</f>
        <v>0</v>
      </c>
      <c r="BF503" s="232">
        <f>Прогноз!X228</f>
        <v>0</v>
      </c>
      <c r="BG503" s="232">
        <f>Прогноз!X310</f>
        <v>0</v>
      </c>
      <c r="BH503" s="232">
        <f>Прогноз!X392</f>
        <v>0</v>
      </c>
    </row>
    <row r="504" spans="1:60" ht="11.4" x14ac:dyDescent="0.2">
      <c r="A504" s="123" t="s">
        <v>109</v>
      </c>
      <c r="B504" s="256">
        <v>54</v>
      </c>
      <c r="C504" s="63" t="s">
        <v>53</v>
      </c>
      <c r="D504" s="232">
        <f t="shared" si="165"/>
        <v>0</v>
      </c>
      <c r="E504" s="232">
        <f t="shared" si="166"/>
        <v>0</v>
      </c>
      <c r="F504" s="232">
        <f t="shared" si="167"/>
        <v>0</v>
      </c>
      <c r="G504" s="232">
        <f t="shared" si="168"/>
        <v>0</v>
      </c>
      <c r="H504" s="232">
        <f t="shared" si="169"/>
        <v>0</v>
      </c>
      <c r="I504" s="63" t="s">
        <v>7</v>
      </c>
      <c r="J504" s="234">
        <f t="shared" si="170"/>
        <v>0</v>
      </c>
      <c r="K504" s="234" t="e">
        <f t="shared" si="147"/>
        <v>#DIV/0!</v>
      </c>
      <c r="L504" s="138">
        <f t="shared" si="171"/>
        <v>0</v>
      </c>
      <c r="M504" s="138">
        <f t="shared" si="172"/>
        <v>0</v>
      </c>
      <c r="N504" s="138">
        <f t="shared" si="173"/>
        <v>0</v>
      </c>
      <c r="O504" s="138">
        <f t="shared" si="174"/>
        <v>0</v>
      </c>
      <c r="P504" s="138">
        <f t="shared" si="175"/>
        <v>0</v>
      </c>
      <c r="Q504" s="236" t="e">
        <f t="shared" si="153"/>
        <v>#DIV/0!</v>
      </c>
      <c r="R504" s="79"/>
      <c r="S504" s="232" t="e">
        <f>Заявки!F226</f>
        <v>#DIV/0!</v>
      </c>
      <c r="T504" s="232">
        <f t="shared" si="154"/>
        <v>0</v>
      </c>
      <c r="U504" s="79"/>
      <c r="V504" s="79"/>
      <c r="W504" s="79"/>
      <c r="X504" s="79"/>
      <c r="Y504" s="79"/>
      <c r="Z504" s="232">
        <f>Прогноз!Y65</f>
        <v>0</v>
      </c>
      <c r="AA504" s="232">
        <f>Прогноз!Y147</f>
        <v>0</v>
      </c>
      <c r="AB504" s="232">
        <f>Прогноз!Y229</f>
        <v>0</v>
      </c>
      <c r="AC504" s="232">
        <f>Прогноз!Y311</f>
        <v>0</v>
      </c>
      <c r="AD504" s="232">
        <f>Прогноз!Y393</f>
        <v>0</v>
      </c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232">
        <f>Прогноз!X65</f>
        <v>0</v>
      </c>
      <c r="BE504" s="232">
        <f>Прогноз!X147</f>
        <v>0</v>
      </c>
      <c r="BF504" s="232">
        <f>Прогноз!X229</f>
        <v>0</v>
      </c>
      <c r="BG504" s="232">
        <f>Прогноз!X311</f>
        <v>0</v>
      </c>
      <c r="BH504" s="232">
        <f>Прогноз!X393</f>
        <v>0</v>
      </c>
    </row>
    <row r="505" spans="1:60" ht="11.4" x14ac:dyDescent="0.2">
      <c r="A505" s="123" t="s">
        <v>109</v>
      </c>
      <c r="B505" s="254">
        <v>55</v>
      </c>
      <c r="C505" s="63" t="s">
        <v>53</v>
      </c>
      <c r="D505" s="232">
        <f t="shared" si="165"/>
        <v>0</v>
      </c>
      <c r="E505" s="232">
        <f t="shared" si="166"/>
        <v>0</v>
      </c>
      <c r="F505" s="232">
        <f t="shared" si="167"/>
        <v>0</v>
      </c>
      <c r="G505" s="232">
        <f t="shared" si="168"/>
        <v>0</v>
      </c>
      <c r="H505" s="232">
        <f t="shared" si="169"/>
        <v>0</v>
      </c>
      <c r="I505" s="63" t="s">
        <v>7</v>
      </c>
      <c r="J505" s="234">
        <f t="shared" si="170"/>
        <v>0</v>
      </c>
      <c r="K505" s="234" t="e">
        <f t="shared" si="147"/>
        <v>#DIV/0!</v>
      </c>
      <c r="L505" s="138">
        <f t="shared" si="171"/>
        <v>0</v>
      </c>
      <c r="M505" s="138">
        <f t="shared" si="172"/>
        <v>0</v>
      </c>
      <c r="N505" s="138">
        <f t="shared" si="173"/>
        <v>0</v>
      </c>
      <c r="O505" s="138">
        <f t="shared" si="174"/>
        <v>0</v>
      </c>
      <c r="P505" s="138">
        <f t="shared" si="175"/>
        <v>0</v>
      </c>
      <c r="Q505" s="236" t="e">
        <f t="shared" si="153"/>
        <v>#DIV/0!</v>
      </c>
      <c r="R505" s="79"/>
      <c r="S505" s="232" t="e">
        <f>Заявки!F227</f>
        <v>#DIV/0!</v>
      </c>
      <c r="T505" s="232">
        <f t="shared" si="154"/>
        <v>0</v>
      </c>
      <c r="U505" s="79"/>
      <c r="V505" s="79"/>
      <c r="W505" s="79"/>
      <c r="X505" s="79"/>
      <c r="Y505" s="79"/>
      <c r="Z505" s="232">
        <f>Прогноз!Y66</f>
        <v>0</v>
      </c>
      <c r="AA505" s="232">
        <f>Прогноз!Y148</f>
        <v>0</v>
      </c>
      <c r="AB505" s="232">
        <f>Прогноз!Y230</f>
        <v>0</v>
      </c>
      <c r="AC505" s="232">
        <f>Прогноз!Y312</f>
        <v>0</v>
      </c>
      <c r="AD505" s="232">
        <f>Прогноз!Y394</f>
        <v>0</v>
      </c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232">
        <f>Прогноз!X66</f>
        <v>0</v>
      </c>
      <c r="BE505" s="232">
        <f>Прогноз!X148</f>
        <v>0</v>
      </c>
      <c r="BF505" s="232">
        <f>Прогноз!X230</f>
        <v>0</v>
      </c>
      <c r="BG505" s="232">
        <f>Прогноз!X312</f>
        <v>0</v>
      </c>
      <c r="BH505" s="232">
        <f>Прогноз!X394</f>
        <v>0</v>
      </c>
    </row>
    <row r="506" spans="1:60" ht="11.4" x14ac:dyDescent="0.2">
      <c r="A506" s="123" t="s">
        <v>109</v>
      </c>
      <c r="B506" s="254">
        <v>56</v>
      </c>
      <c r="C506" s="63" t="s">
        <v>53</v>
      </c>
      <c r="D506" s="232">
        <f t="shared" si="165"/>
        <v>0</v>
      </c>
      <c r="E506" s="232">
        <f t="shared" si="166"/>
        <v>0</v>
      </c>
      <c r="F506" s="232">
        <f t="shared" si="167"/>
        <v>0</v>
      </c>
      <c r="G506" s="232">
        <f t="shared" si="168"/>
        <v>0</v>
      </c>
      <c r="H506" s="232">
        <f t="shared" si="169"/>
        <v>0</v>
      </c>
      <c r="I506" s="63" t="s">
        <v>7</v>
      </c>
      <c r="J506" s="234">
        <f t="shared" si="170"/>
        <v>0</v>
      </c>
      <c r="K506" s="234" t="e">
        <f t="shared" si="147"/>
        <v>#DIV/0!</v>
      </c>
      <c r="L506" s="138">
        <f t="shared" si="171"/>
        <v>0</v>
      </c>
      <c r="M506" s="138">
        <f t="shared" si="172"/>
        <v>0</v>
      </c>
      <c r="N506" s="138">
        <f t="shared" si="173"/>
        <v>0</v>
      </c>
      <c r="O506" s="138">
        <f t="shared" si="174"/>
        <v>0</v>
      </c>
      <c r="P506" s="138">
        <f t="shared" si="175"/>
        <v>0</v>
      </c>
      <c r="Q506" s="236" t="e">
        <f t="shared" si="153"/>
        <v>#DIV/0!</v>
      </c>
      <c r="R506" s="79"/>
      <c r="S506" s="232" t="e">
        <f>Заявки!F228</f>
        <v>#DIV/0!</v>
      </c>
      <c r="T506" s="232">
        <f t="shared" si="154"/>
        <v>0</v>
      </c>
      <c r="U506" s="79"/>
      <c r="V506" s="79"/>
      <c r="W506" s="79"/>
      <c r="X506" s="79"/>
      <c r="Y506" s="79"/>
      <c r="Z506" s="232">
        <f>Прогноз!Y67</f>
        <v>0</v>
      </c>
      <c r="AA506" s="232">
        <f>Прогноз!Y149</f>
        <v>0</v>
      </c>
      <c r="AB506" s="232">
        <f>Прогноз!Y231</f>
        <v>0</v>
      </c>
      <c r="AC506" s="232">
        <f>Прогноз!Y313</f>
        <v>0</v>
      </c>
      <c r="AD506" s="232">
        <f>Прогноз!Y395</f>
        <v>0</v>
      </c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232">
        <f>Прогноз!X67</f>
        <v>0</v>
      </c>
      <c r="BE506" s="232">
        <f>Прогноз!X149</f>
        <v>0</v>
      </c>
      <c r="BF506" s="232">
        <f>Прогноз!X231</f>
        <v>0</v>
      </c>
      <c r="BG506" s="232">
        <f>Прогноз!X313</f>
        <v>0</v>
      </c>
      <c r="BH506" s="232">
        <f>Прогноз!X395</f>
        <v>0</v>
      </c>
    </row>
    <row r="507" spans="1:60" ht="11.4" x14ac:dyDescent="0.2">
      <c r="A507" s="123" t="s">
        <v>109</v>
      </c>
      <c r="B507" s="254">
        <v>57</v>
      </c>
      <c r="C507" s="63" t="s">
        <v>53</v>
      </c>
      <c r="D507" s="232">
        <f t="shared" si="165"/>
        <v>0</v>
      </c>
      <c r="E507" s="232">
        <f t="shared" si="166"/>
        <v>0</v>
      </c>
      <c r="F507" s="232">
        <f t="shared" si="167"/>
        <v>0</v>
      </c>
      <c r="G507" s="232">
        <f t="shared" si="168"/>
        <v>0</v>
      </c>
      <c r="H507" s="232">
        <f t="shared" si="169"/>
        <v>0</v>
      </c>
      <c r="I507" s="63" t="s">
        <v>7</v>
      </c>
      <c r="J507" s="234">
        <f t="shared" si="170"/>
        <v>0</v>
      </c>
      <c r="K507" s="234" t="e">
        <f t="shared" si="147"/>
        <v>#DIV/0!</v>
      </c>
      <c r="L507" s="138">
        <f t="shared" si="171"/>
        <v>0</v>
      </c>
      <c r="M507" s="138">
        <f t="shared" si="172"/>
        <v>0</v>
      </c>
      <c r="N507" s="138">
        <f t="shared" si="173"/>
        <v>0</v>
      </c>
      <c r="O507" s="138">
        <f t="shared" si="174"/>
        <v>0</v>
      </c>
      <c r="P507" s="138">
        <f t="shared" si="175"/>
        <v>0</v>
      </c>
      <c r="Q507" s="236" t="e">
        <f t="shared" si="153"/>
        <v>#DIV/0!</v>
      </c>
      <c r="R507" s="79"/>
      <c r="S507" s="232" t="e">
        <f>Заявки!F229</f>
        <v>#DIV/0!</v>
      </c>
      <c r="T507" s="232">
        <f t="shared" si="154"/>
        <v>0</v>
      </c>
      <c r="U507" s="79"/>
      <c r="V507" s="79"/>
      <c r="W507" s="79"/>
      <c r="X507" s="79"/>
      <c r="Y507" s="79"/>
      <c r="Z507" s="232">
        <f>Прогноз!Y68</f>
        <v>0</v>
      </c>
      <c r="AA507" s="232">
        <f>Прогноз!Y150</f>
        <v>0</v>
      </c>
      <c r="AB507" s="232">
        <f>Прогноз!Y232</f>
        <v>0</v>
      </c>
      <c r="AC507" s="232">
        <f>Прогноз!Y314</f>
        <v>0</v>
      </c>
      <c r="AD507" s="232">
        <f>Прогноз!Y396</f>
        <v>0</v>
      </c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232">
        <f>Прогноз!X68</f>
        <v>0</v>
      </c>
      <c r="BE507" s="232">
        <f>Прогноз!X150</f>
        <v>0</v>
      </c>
      <c r="BF507" s="232">
        <f>Прогноз!X232</f>
        <v>0</v>
      </c>
      <c r="BG507" s="232">
        <f>Прогноз!X314</f>
        <v>0</v>
      </c>
      <c r="BH507" s="232">
        <f>Прогноз!X396</f>
        <v>0</v>
      </c>
    </row>
    <row r="508" spans="1:60" ht="11.4" x14ac:dyDescent="0.2">
      <c r="A508" s="123" t="s">
        <v>109</v>
      </c>
      <c r="B508" s="254">
        <v>58</v>
      </c>
      <c r="C508" s="63" t="s">
        <v>53</v>
      </c>
      <c r="D508" s="232">
        <f t="shared" si="165"/>
        <v>0</v>
      </c>
      <c r="E508" s="232">
        <f t="shared" si="166"/>
        <v>0</v>
      </c>
      <c r="F508" s="232">
        <f t="shared" si="167"/>
        <v>0</v>
      </c>
      <c r="G508" s="232">
        <f t="shared" si="168"/>
        <v>0</v>
      </c>
      <c r="H508" s="232">
        <f t="shared" si="169"/>
        <v>0</v>
      </c>
      <c r="I508" s="63" t="s">
        <v>7</v>
      </c>
      <c r="J508" s="234">
        <f t="shared" si="170"/>
        <v>0</v>
      </c>
      <c r="K508" s="234" t="e">
        <f t="shared" si="147"/>
        <v>#DIV/0!</v>
      </c>
      <c r="L508" s="138">
        <f t="shared" si="171"/>
        <v>0</v>
      </c>
      <c r="M508" s="138">
        <f t="shared" si="172"/>
        <v>0</v>
      </c>
      <c r="N508" s="138">
        <f t="shared" si="173"/>
        <v>0</v>
      </c>
      <c r="O508" s="138">
        <f t="shared" si="174"/>
        <v>0</v>
      </c>
      <c r="P508" s="138">
        <f t="shared" si="175"/>
        <v>0</v>
      </c>
      <c r="Q508" s="236" t="e">
        <f t="shared" si="153"/>
        <v>#DIV/0!</v>
      </c>
      <c r="R508" s="79"/>
      <c r="S508" s="232" t="e">
        <f>Заявки!F230</f>
        <v>#DIV/0!</v>
      </c>
      <c r="T508" s="232">
        <f t="shared" si="154"/>
        <v>0</v>
      </c>
      <c r="U508" s="79"/>
      <c r="V508" s="79"/>
      <c r="W508" s="79"/>
      <c r="X508" s="79"/>
      <c r="Y508" s="79"/>
      <c r="Z508" s="232">
        <f>Прогноз!Y69</f>
        <v>0</v>
      </c>
      <c r="AA508" s="232">
        <f>Прогноз!Y151</f>
        <v>0</v>
      </c>
      <c r="AB508" s="232">
        <f>Прогноз!Y233</f>
        <v>0</v>
      </c>
      <c r="AC508" s="232">
        <f>Прогноз!Y315</f>
        <v>0</v>
      </c>
      <c r="AD508" s="232">
        <f>Прогноз!Y397</f>
        <v>0</v>
      </c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232">
        <f>Прогноз!X69</f>
        <v>0</v>
      </c>
      <c r="BE508" s="232">
        <f>Прогноз!X151</f>
        <v>0</v>
      </c>
      <c r="BF508" s="232">
        <f>Прогноз!X233</f>
        <v>0</v>
      </c>
      <c r="BG508" s="232">
        <f>Прогноз!X315</f>
        <v>0</v>
      </c>
      <c r="BH508" s="232">
        <f>Прогноз!X397</f>
        <v>0</v>
      </c>
    </row>
    <row r="509" spans="1:60" ht="11.4" x14ac:dyDescent="0.2">
      <c r="A509" s="123" t="s">
        <v>109</v>
      </c>
      <c r="B509" s="254">
        <v>59</v>
      </c>
      <c r="C509" s="63" t="s">
        <v>53</v>
      </c>
      <c r="D509" s="232">
        <f t="shared" si="165"/>
        <v>0</v>
      </c>
      <c r="E509" s="232">
        <f t="shared" si="166"/>
        <v>0</v>
      </c>
      <c r="F509" s="232">
        <f t="shared" si="167"/>
        <v>0</v>
      </c>
      <c r="G509" s="232">
        <f t="shared" si="168"/>
        <v>0</v>
      </c>
      <c r="H509" s="232">
        <f t="shared" si="169"/>
        <v>0</v>
      </c>
      <c r="I509" s="63" t="s">
        <v>7</v>
      </c>
      <c r="J509" s="234">
        <f t="shared" si="170"/>
        <v>0</v>
      </c>
      <c r="K509" s="234" t="e">
        <f t="shared" si="147"/>
        <v>#DIV/0!</v>
      </c>
      <c r="L509" s="138">
        <f t="shared" si="171"/>
        <v>0</v>
      </c>
      <c r="M509" s="138">
        <f t="shared" si="172"/>
        <v>0</v>
      </c>
      <c r="N509" s="138">
        <f t="shared" si="173"/>
        <v>0</v>
      </c>
      <c r="O509" s="138">
        <f t="shared" si="174"/>
        <v>0</v>
      </c>
      <c r="P509" s="138">
        <f t="shared" si="175"/>
        <v>0</v>
      </c>
      <c r="Q509" s="236" t="e">
        <f t="shared" si="153"/>
        <v>#DIV/0!</v>
      </c>
      <c r="R509" s="79"/>
      <c r="S509" s="232" t="e">
        <f>Заявки!F231</f>
        <v>#DIV/0!</v>
      </c>
      <c r="T509" s="232">
        <f t="shared" si="154"/>
        <v>0</v>
      </c>
      <c r="U509" s="79"/>
      <c r="V509" s="79"/>
      <c r="W509" s="79"/>
      <c r="X509" s="79"/>
      <c r="Y509" s="79"/>
      <c r="Z509" s="232">
        <f>Прогноз!Y70</f>
        <v>0</v>
      </c>
      <c r="AA509" s="232">
        <f>Прогноз!Y152</f>
        <v>0</v>
      </c>
      <c r="AB509" s="232">
        <f>Прогноз!Y234</f>
        <v>0</v>
      </c>
      <c r="AC509" s="232">
        <f>Прогноз!Y316</f>
        <v>0</v>
      </c>
      <c r="AD509" s="232">
        <f>Прогноз!Y398</f>
        <v>0</v>
      </c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232">
        <f>Прогноз!X70</f>
        <v>0</v>
      </c>
      <c r="BE509" s="232">
        <f>Прогноз!X152</f>
        <v>0</v>
      </c>
      <c r="BF509" s="232">
        <f>Прогноз!X234</f>
        <v>0</v>
      </c>
      <c r="BG509" s="232">
        <f>Прогноз!X316</f>
        <v>0</v>
      </c>
      <c r="BH509" s="232">
        <f>Прогноз!X398</f>
        <v>0</v>
      </c>
    </row>
    <row r="510" spans="1:60" ht="11.4" x14ac:dyDescent="0.2">
      <c r="A510" s="246" t="s">
        <v>109</v>
      </c>
      <c r="B510" s="257">
        <v>60</v>
      </c>
      <c r="C510" s="63" t="s">
        <v>54</v>
      </c>
      <c r="D510" s="233">
        <f t="shared" si="165"/>
        <v>0</v>
      </c>
      <c r="E510" s="233">
        <f t="shared" si="166"/>
        <v>0</v>
      </c>
      <c r="F510" s="233">
        <f t="shared" si="167"/>
        <v>0</v>
      </c>
      <c r="G510" s="233">
        <f t="shared" si="168"/>
        <v>0</v>
      </c>
      <c r="H510" s="233">
        <f t="shared" si="169"/>
        <v>0</v>
      </c>
      <c r="I510" s="143" t="s">
        <v>7</v>
      </c>
      <c r="J510" s="235">
        <f t="shared" si="170"/>
        <v>0</v>
      </c>
      <c r="K510" s="235" t="e">
        <f t="shared" ref="K510" si="176">Q510-J510</f>
        <v>#DIV/0!</v>
      </c>
      <c r="L510" s="143">
        <f t="shared" si="171"/>
        <v>0</v>
      </c>
      <c r="M510" s="143">
        <f t="shared" si="172"/>
        <v>0</v>
      </c>
      <c r="N510" s="143">
        <f t="shared" si="173"/>
        <v>0</v>
      </c>
      <c r="O510" s="143">
        <f t="shared" si="174"/>
        <v>0</v>
      </c>
      <c r="P510" s="143">
        <f t="shared" si="175"/>
        <v>0</v>
      </c>
      <c r="Q510" s="237" t="e">
        <f t="shared" ref="Q510" si="177">R510+S510</f>
        <v>#DIV/0!</v>
      </c>
      <c r="R510" s="80"/>
      <c r="S510" s="233" t="e">
        <f>Заявки!F232</f>
        <v>#DIV/0!</v>
      </c>
      <c r="T510" s="233">
        <f t="shared" ref="T510" si="178">U510+V510+W510+X510+Y510</f>
        <v>0</v>
      </c>
      <c r="U510" s="80"/>
      <c r="V510" s="80"/>
      <c r="W510" s="80"/>
      <c r="X510" s="80"/>
      <c r="Y510" s="80"/>
      <c r="Z510" s="233">
        <f>Прогноз!Y71</f>
        <v>0</v>
      </c>
      <c r="AA510" s="233">
        <f>Прогноз!Y153</f>
        <v>0</v>
      </c>
      <c r="AB510" s="233">
        <f>Прогноз!Y235</f>
        <v>0</v>
      </c>
      <c r="AC510" s="233">
        <f>Прогноз!Y317</f>
        <v>0</v>
      </c>
      <c r="AD510" s="233">
        <f>Прогноз!Y399</f>
        <v>0</v>
      </c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233">
        <f>Прогноз!X71</f>
        <v>0</v>
      </c>
      <c r="BE510" s="233">
        <f>Прогноз!X153</f>
        <v>0</v>
      </c>
      <c r="BF510" s="233">
        <f>Прогноз!X235</f>
        <v>0</v>
      </c>
      <c r="BG510" s="233">
        <f>Прогноз!X317</f>
        <v>0</v>
      </c>
      <c r="BH510" s="233">
        <f>Прогноз!X399</f>
        <v>0</v>
      </c>
    </row>
    <row r="511" spans="1:60" ht="11.4" x14ac:dyDescent="0.2">
      <c r="A511" s="123" t="s">
        <v>103</v>
      </c>
      <c r="B511" s="260">
        <v>78</v>
      </c>
      <c r="C511" s="63" t="s">
        <v>53</v>
      </c>
      <c r="D511" s="142"/>
      <c r="E511" s="142"/>
      <c r="F511" s="142"/>
      <c r="G511" s="142"/>
      <c r="H511" s="142"/>
      <c r="I511" s="123" t="s">
        <v>1</v>
      </c>
      <c r="J511" s="143"/>
      <c r="K511" s="143"/>
      <c r="L511" s="138"/>
      <c r="M511" s="138"/>
      <c r="N511" s="138"/>
      <c r="O511" s="138"/>
      <c r="P511" s="138"/>
      <c r="Q511" s="144"/>
      <c r="R511" s="80"/>
      <c r="S511" s="80"/>
      <c r="T511" s="145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</row>
    <row r="512" spans="1:60" ht="11.4" x14ac:dyDescent="0.2">
      <c r="A512" s="123" t="s">
        <v>103</v>
      </c>
      <c r="B512" s="260">
        <v>79</v>
      </c>
      <c r="C512" s="63" t="s">
        <v>53</v>
      </c>
      <c r="D512" s="142"/>
      <c r="E512" s="142"/>
      <c r="F512" s="142"/>
      <c r="G512" s="142"/>
      <c r="H512" s="142"/>
      <c r="I512" s="123" t="s">
        <v>1</v>
      </c>
      <c r="J512" s="143"/>
      <c r="K512" s="143"/>
      <c r="L512" s="138"/>
      <c r="M512" s="138"/>
      <c r="N512" s="138"/>
      <c r="O512" s="138"/>
      <c r="P512" s="138"/>
      <c r="Q512" s="144"/>
      <c r="R512" s="80"/>
      <c r="S512" s="80"/>
      <c r="T512" s="145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</row>
    <row r="513" spans="1:60" ht="11.4" x14ac:dyDescent="0.2">
      <c r="A513" s="123" t="s">
        <v>103</v>
      </c>
      <c r="B513" s="260">
        <v>80</v>
      </c>
      <c r="C513" s="63" t="s">
        <v>53</v>
      </c>
      <c r="D513" s="142"/>
      <c r="E513" s="142"/>
      <c r="F513" s="142"/>
      <c r="G513" s="142"/>
      <c r="H513" s="142"/>
      <c r="I513" s="123" t="s">
        <v>1</v>
      </c>
      <c r="J513" s="143"/>
      <c r="K513" s="143"/>
      <c r="L513" s="138"/>
      <c r="M513" s="138"/>
      <c r="N513" s="138"/>
      <c r="O513" s="138"/>
      <c r="P513" s="138"/>
      <c r="Q513" s="144"/>
      <c r="R513" s="80"/>
      <c r="S513" s="80"/>
      <c r="T513" s="145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</row>
    <row r="514" spans="1:60" ht="11.4" x14ac:dyDescent="0.2">
      <c r="A514" s="123" t="s">
        <v>103</v>
      </c>
      <c r="B514" s="260">
        <v>81</v>
      </c>
      <c r="C514" s="63" t="s">
        <v>53</v>
      </c>
      <c r="D514" s="142"/>
      <c r="E514" s="142"/>
      <c r="F514" s="142"/>
      <c r="G514" s="142"/>
      <c r="H514" s="142"/>
      <c r="I514" s="123" t="s">
        <v>1</v>
      </c>
      <c r="J514" s="143"/>
      <c r="K514" s="143"/>
      <c r="L514" s="138"/>
      <c r="M514" s="138"/>
      <c r="N514" s="138"/>
      <c r="O514" s="138"/>
      <c r="P514" s="138"/>
      <c r="Q514" s="144"/>
      <c r="R514" s="80"/>
      <c r="S514" s="80"/>
      <c r="T514" s="145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</row>
    <row r="515" spans="1:60" ht="11.4" x14ac:dyDescent="0.2">
      <c r="A515" s="123" t="s">
        <v>103</v>
      </c>
      <c r="B515" s="260">
        <v>82</v>
      </c>
      <c r="C515" s="63" t="s">
        <v>53</v>
      </c>
      <c r="D515" s="142"/>
      <c r="E515" s="142"/>
      <c r="F515" s="142"/>
      <c r="G515" s="142"/>
      <c r="H515" s="142"/>
      <c r="I515" s="123" t="s">
        <v>1</v>
      </c>
      <c r="J515" s="143"/>
      <c r="K515" s="143"/>
      <c r="L515" s="138"/>
      <c r="M515" s="138"/>
      <c r="N515" s="138"/>
      <c r="O515" s="138"/>
      <c r="P515" s="138"/>
      <c r="Q515" s="144"/>
      <c r="R515" s="80"/>
      <c r="S515" s="80"/>
      <c r="T515" s="145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</row>
    <row r="516" spans="1:60" ht="11.4" x14ac:dyDescent="0.2">
      <c r="A516" s="123" t="s">
        <v>110</v>
      </c>
      <c r="B516" s="254">
        <v>61</v>
      </c>
      <c r="C516" s="63" t="s">
        <v>53</v>
      </c>
      <c r="D516" s="142"/>
      <c r="E516" s="142"/>
      <c r="F516" s="142"/>
      <c r="G516" s="142"/>
      <c r="H516" s="142"/>
      <c r="I516" s="143" t="s">
        <v>24</v>
      </c>
      <c r="J516" s="143"/>
      <c r="K516" s="143"/>
      <c r="L516" s="143"/>
      <c r="M516" s="143"/>
      <c r="N516" s="143"/>
      <c r="O516" s="143"/>
      <c r="P516" s="143"/>
      <c r="Q516" s="144"/>
      <c r="R516" s="80"/>
      <c r="S516" s="80"/>
      <c r="T516" s="145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</row>
    <row r="517" spans="1:60" ht="11.4" x14ac:dyDescent="0.2">
      <c r="A517" s="123" t="s">
        <v>110</v>
      </c>
      <c r="B517" s="254">
        <v>62</v>
      </c>
      <c r="C517" s="63" t="s">
        <v>53</v>
      </c>
      <c r="D517" s="142"/>
      <c r="E517" s="142"/>
      <c r="F517" s="142"/>
      <c r="G517" s="142"/>
      <c r="H517" s="142"/>
      <c r="I517" s="143" t="s">
        <v>24</v>
      </c>
      <c r="J517" s="143"/>
      <c r="K517" s="143"/>
      <c r="L517" s="143"/>
      <c r="M517" s="143"/>
      <c r="N517" s="143"/>
      <c r="O517" s="143"/>
      <c r="P517" s="143"/>
      <c r="Q517" s="144"/>
      <c r="R517" s="80"/>
      <c r="S517" s="80"/>
      <c r="T517" s="145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</row>
    <row r="518" spans="1:60" ht="11.4" x14ac:dyDescent="0.2">
      <c r="A518" s="123" t="s">
        <v>110</v>
      </c>
      <c r="B518" s="254">
        <v>63</v>
      </c>
      <c r="C518" s="63" t="s">
        <v>53</v>
      </c>
      <c r="D518" s="61"/>
      <c r="E518" s="61"/>
      <c r="F518" s="61"/>
      <c r="G518" s="61"/>
      <c r="H518" s="61"/>
      <c r="I518" s="143" t="s">
        <v>24</v>
      </c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</row>
    <row r="519" spans="1:60" ht="11.4" x14ac:dyDescent="0.2">
      <c r="A519" s="123" t="s">
        <v>110</v>
      </c>
      <c r="B519" s="254">
        <v>64</v>
      </c>
      <c r="C519" s="63" t="s">
        <v>53</v>
      </c>
      <c r="D519" s="61"/>
      <c r="E519" s="61"/>
      <c r="F519" s="61"/>
      <c r="G519" s="61"/>
      <c r="H519" s="61"/>
      <c r="I519" s="143" t="s">
        <v>24</v>
      </c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</row>
    <row r="520" spans="1:60" ht="11.4" x14ac:dyDescent="0.2">
      <c r="A520" s="123" t="s">
        <v>110</v>
      </c>
      <c r="B520" s="254">
        <v>65</v>
      </c>
      <c r="C520" s="63" t="s">
        <v>53</v>
      </c>
      <c r="D520" s="61"/>
      <c r="E520" s="61"/>
      <c r="F520" s="61"/>
      <c r="G520" s="61"/>
      <c r="H520" s="61"/>
      <c r="I520" s="143" t="s">
        <v>24</v>
      </c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</row>
    <row r="521" spans="1:60" ht="11.4" x14ac:dyDescent="0.2">
      <c r="A521" s="123" t="s">
        <v>110</v>
      </c>
      <c r="B521" s="254">
        <v>66</v>
      </c>
      <c r="C521" s="63" t="s">
        <v>53</v>
      </c>
      <c r="D521" s="61"/>
      <c r="E521" s="61"/>
      <c r="F521" s="61"/>
      <c r="G521" s="61"/>
      <c r="H521" s="61"/>
      <c r="I521" s="143" t="s">
        <v>24</v>
      </c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</row>
    <row r="522" spans="1:60" ht="11.4" x14ac:dyDescent="0.2">
      <c r="A522" s="123" t="s">
        <v>110</v>
      </c>
      <c r="B522" s="254">
        <v>67</v>
      </c>
      <c r="C522" s="63" t="s">
        <v>53</v>
      </c>
      <c r="D522" s="61"/>
      <c r="E522" s="61"/>
      <c r="F522" s="61"/>
      <c r="G522" s="61"/>
      <c r="H522" s="61"/>
      <c r="I522" s="143" t="s">
        <v>24</v>
      </c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</row>
    <row r="523" spans="1:60" ht="11.4" x14ac:dyDescent="0.2">
      <c r="A523" s="123" t="s">
        <v>110</v>
      </c>
      <c r="B523" s="254">
        <v>68</v>
      </c>
      <c r="C523" s="63" t="s">
        <v>53</v>
      </c>
      <c r="D523" s="61"/>
      <c r="E523" s="61"/>
      <c r="F523" s="61"/>
      <c r="G523" s="61"/>
      <c r="H523" s="61"/>
      <c r="I523" s="143" t="s">
        <v>24</v>
      </c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</row>
    <row r="524" spans="1:60" ht="11.4" x14ac:dyDescent="0.2">
      <c r="A524" s="123" t="s">
        <v>110</v>
      </c>
      <c r="B524" s="254">
        <v>69</v>
      </c>
      <c r="C524" s="63" t="s">
        <v>53</v>
      </c>
      <c r="D524" s="61"/>
      <c r="E524" s="61"/>
      <c r="F524" s="61"/>
      <c r="G524" s="61"/>
      <c r="H524" s="61"/>
      <c r="I524" s="143" t="s">
        <v>24</v>
      </c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</row>
    <row r="525" spans="1:60" ht="11.4" x14ac:dyDescent="0.2">
      <c r="A525" s="123" t="s">
        <v>110</v>
      </c>
      <c r="B525" s="254">
        <v>70</v>
      </c>
      <c r="C525" s="63" t="s">
        <v>53</v>
      </c>
      <c r="D525" s="61"/>
      <c r="E525" s="61"/>
      <c r="F525" s="61"/>
      <c r="G525" s="61"/>
      <c r="H525" s="61"/>
      <c r="I525" s="143" t="s">
        <v>24</v>
      </c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</row>
    <row r="526" spans="1:60" ht="11.4" x14ac:dyDescent="0.2">
      <c r="A526" s="123" t="s">
        <v>110</v>
      </c>
      <c r="B526" s="254">
        <v>71</v>
      </c>
      <c r="C526" s="63" t="s">
        <v>53</v>
      </c>
      <c r="D526" s="61"/>
      <c r="E526" s="61"/>
      <c r="F526" s="61"/>
      <c r="G526" s="61"/>
      <c r="H526" s="61"/>
      <c r="I526" s="143" t="s">
        <v>24</v>
      </c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</row>
    <row r="527" spans="1:60" ht="11.4" x14ac:dyDescent="0.2">
      <c r="A527" s="123" t="s">
        <v>110</v>
      </c>
      <c r="B527" s="254">
        <v>72</v>
      </c>
      <c r="C527" s="63" t="s">
        <v>53</v>
      </c>
      <c r="D527" s="61"/>
      <c r="E527" s="61"/>
      <c r="F527" s="61"/>
      <c r="G527" s="61"/>
      <c r="H527" s="61"/>
      <c r="I527" s="143" t="s">
        <v>24</v>
      </c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</row>
    <row r="528" spans="1:60" ht="11.4" x14ac:dyDescent="0.2">
      <c r="A528" s="123" t="s">
        <v>110</v>
      </c>
      <c r="B528" s="254">
        <v>73</v>
      </c>
      <c r="C528" s="63" t="s">
        <v>53</v>
      </c>
      <c r="D528" s="61"/>
      <c r="E528" s="61"/>
      <c r="F528" s="61"/>
      <c r="G528" s="61"/>
      <c r="H528" s="61"/>
      <c r="I528" s="143" t="s">
        <v>24</v>
      </c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</row>
    <row r="529" spans="1:60" ht="11.4" x14ac:dyDescent="0.2">
      <c r="A529" s="123" t="s">
        <v>110</v>
      </c>
      <c r="B529" s="254">
        <v>74</v>
      </c>
      <c r="C529" s="63" t="s">
        <v>53</v>
      </c>
      <c r="D529" s="61"/>
      <c r="E529" s="61"/>
      <c r="F529" s="61"/>
      <c r="G529" s="61"/>
      <c r="H529" s="61"/>
      <c r="I529" s="143" t="s">
        <v>24</v>
      </c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</row>
    <row r="530" spans="1:60" ht="11.4" x14ac:dyDescent="0.2">
      <c r="A530" s="123" t="s">
        <v>110</v>
      </c>
      <c r="B530" s="254">
        <v>75</v>
      </c>
      <c r="C530" s="63" t="s">
        <v>53</v>
      </c>
      <c r="D530" s="61"/>
      <c r="E530" s="61"/>
      <c r="F530" s="61"/>
      <c r="G530" s="61"/>
      <c r="H530" s="61"/>
      <c r="I530" s="143" t="s">
        <v>24</v>
      </c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</row>
    <row r="531" spans="1:60" ht="11.4" x14ac:dyDescent="0.2">
      <c r="A531" s="123" t="s">
        <v>110</v>
      </c>
      <c r="B531" s="254">
        <v>76</v>
      </c>
      <c r="C531" s="63" t="s">
        <v>53</v>
      </c>
      <c r="D531" s="61"/>
      <c r="E531" s="61"/>
      <c r="F531" s="61"/>
      <c r="G531" s="61"/>
      <c r="H531" s="61"/>
      <c r="I531" s="143" t="s">
        <v>24</v>
      </c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</row>
    <row r="532" spans="1:60" ht="11.4" x14ac:dyDescent="0.2">
      <c r="A532" s="123" t="s">
        <v>110</v>
      </c>
      <c r="B532" s="254">
        <v>77</v>
      </c>
      <c r="C532" s="63" t="s">
        <v>53</v>
      </c>
      <c r="D532" s="61"/>
      <c r="E532" s="61"/>
      <c r="F532" s="61"/>
      <c r="G532" s="61"/>
      <c r="H532" s="61"/>
      <c r="I532" s="143" t="s">
        <v>24</v>
      </c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</row>
    <row r="533" spans="1:60" ht="11.4" x14ac:dyDescent="0.2">
      <c r="A533" s="123" t="s">
        <v>103</v>
      </c>
      <c r="B533" s="254">
        <v>78</v>
      </c>
      <c r="C533" s="63" t="s">
        <v>53</v>
      </c>
      <c r="D533" s="61"/>
      <c r="E533" s="61"/>
      <c r="F533" s="61"/>
      <c r="G533" s="61"/>
      <c r="H533" s="61"/>
      <c r="I533" s="143" t="s">
        <v>24</v>
      </c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</row>
    <row r="534" spans="1:60" ht="11.4" x14ac:dyDescent="0.2">
      <c r="A534" s="123" t="s">
        <v>103</v>
      </c>
      <c r="B534" s="258">
        <v>79</v>
      </c>
      <c r="C534" s="63" t="s">
        <v>53</v>
      </c>
      <c r="D534" s="61"/>
      <c r="E534" s="61"/>
      <c r="F534" s="61"/>
      <c r="G534" s="61"/>
      <c r="H534" s="61"/>
      <c r="I534" s="143" t="s">
        <v>24</v>
      </c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</row>
    <row r="535" spans="1:60" ht="11.4" x14ac:dyDescent="0.2">
      <c r="A535" s="123" t="s">
        <v>103</v>
      </c>
      <c r="B535" s="258">
        <v>80</v>
      </c>
      <c r="C535" s="63" t="s">
        <v>53</v>
      </c>
      <c r="D535" s="61"/>
      <c r="E535" s="61"/>
      <c r="F535" s="61"/>
      <c r="G535" s="61"/>
      <c r="H535" s="61"/>
      <c r="I535" s="143" t="s">
        <v>24</v>
      </c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</row>
    <row r="536" spans="1:60" ht="11.4" x14ac:dyDescent="0.2">
      <c r="A536" s="123" t="s">
        <v>103</v>
      </c>
      <c r="B536" s="259">
        <v>81</v>
      </c>
      <c r="C536" s="63" t="s">
        <v>53</v>
      </c>
      <c r="D536" s="61"/>
      <c r="E536" s="61"/>
      <c r="F536" s="61"/>
      <c r="G536" s="61"/>
      <c r="H536" s="61"/>
      <c r="I536" s="143" t="s">
        <v>24</v>
      </c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</row>
    <row r="537" spans="1:60" ht="11.4" x14ac:dyDescent="0.2">
      <c r="A537" s="123" t="s">
        <v>103</v>
      </c>
      <c r="B537" s="258">
        <v>82</v>
      </c>
      <c r="C537" s="63" t="s">
        <v>53</v>
      </c>
      <c r="D537" s="61"/>
      <c r="E537" s="61"/>
      <c r="F537" s="61"/>
      <c r="G537" s="61"/>
      <c r="H537" s="61"/>
      <c r="I537" s="143" t="s">
        <v>24</v>
      </c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</row>
    <row r="538" spans="1:60" ht="11.4" x14ac:dyDescent="0.2">
      <c r="A538" s="123" t="s">
        <v>110</v>
      </c>
      <c r="B538" s="254">
        <v>61</v>
      </c>
      <c r="C538" s="63" t="s">
        <v>53</v>
      </c>
      <c r="D538" s="61"/>
      <c r="E538" s="61"/>
      <c r="F538" s="61"/>
      <c r="G538" s="61"/>
      <c r="H538" s="61"/>
      <c r="I538" s="143" t="s">
        <v>25</v>
      </c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</row>
    <row r="539" spans="1:60" ht="11.4" x14ac:dyDescent="0.2">
      <c r="A539" s="123" t="s">
        <v>110</v>
      </c>
      <c r="B539" s="254">
        <v>62</v>
      </c>
      <c r="C539" s="63" t="s">
        <v>53</v>
      </c>
      <c r="D539" s="61"/>
      <c r="E539" s="61"/>
      <c r="F539" s="61"/>
      <c r="G539" s="61"/>
      <c r="H539" s="61"/>
      <c r="I539" s="143" t="s">
        <v>25</v>
      </c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</row>
    <row r="540" spans="1:60" ht="11.4" x14ac:dyDescent="0.2">
      <c r="A540" s="123" t="s">
        <v>110</v>
      </c>
      <c r="B540" s="254">
        <v>63</v>
      </c>
      <c r="C540" s="63" t="s">
        <v>53</v>
      </c>
      <c r="D540" s="61"/>
      <c r="E540" s="61"/>
      <c r="F540" s="61"/>
      <c r="G540" s="61"/>
      <c r="H540" s="61"/>
      <c r="I540" s="143" t="s">
        <v>25</v>
      </c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</row>
    <row r="541" spans="1:60" ht="11.4" x14ac:dyDescent="0.2">
      <c r="A541" s="123" t="s">
        <v>110</v>
      </c>
      <c r="B541" s="254">
        <v>64</v>
      </c>
      <c r="C541" s="63" t="s">
        <v>53</v>
      </c>
      <c r="D541" s="61"/>
      <c r="E541" s="61"/>
      <c r="F541" s="61"/>
      <c r="G541" s="61"/>
      <c r="H541" s="61"/>
      <c r="I541" s="143" t="s">
        <v>25</v>
      </c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</row>
    <row r="542" spans="1:60" ht="11.4" x14ac:dyDescent="0.2">
      <c r="A542" s="123" t="s">
        <v>110</v>
      </c>
      <c r="B542" s="254">
        <v>65</v>
      </c>
      <c r="C542" s="63" t="s">
        <v>53</v>
      </c>
      <c r="D542" s="61"/>
      <c r="E542" s="61"/>
      <c r="F542" s="61"/>
      <c r="G542" s="61"/>
      <c r="H542" s="61"/>
      <c r="I542" s="143" t="s">
        <v>25</v>
      </c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</row>
    <row r="543" spans="1:60" ht="11.4" x14ac:dyDescent="0.2">
      <c r="A543" s="123" t="s">
        <v>110</v>
      </c>
      <c r="B543" s="254">
        <v>66</v>
      </c>
      <c r="C543" s="63" t="s">
        <v>53</v>
      </c>
      <c r="D543" s="61"/>
      <c r="E543" s="61"/>
      <c r="F543" s="61"/>
      <c r="G543" s="61"/>
      <c r="H543" s="61"/>
      <c r="I543" s="143" t="s">
        <v>25</v>
      </c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</row>
    <row r="544" spans="1:60" ht="11.4" x14ac:dyDescent="0.2">
      <c r="A544" s="123" t="s">
        <v>110</v>
      </c>
      <c r="B544" s="254">
        <v>67</v>
      </c>
      <c r="C544" s="63" t="s">
        <v>53</v>
      </c>
      <c r="D544" s="61"/>
      <c r="E544" s="61"/>
      <c r="F544" s="61"/>
      <c r="G544" s="61"/>
      <c r="H544" s="61"/>
      <c r="I544" s="143" t="s">
        <v>25</v>
      </c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</row>
    <row r="545" spans="1:60" ht="11.4" x14ac:dyDescent="0.2">
      <c r="A545" s="123" t="s">
        <v>110</v>
      </c>
      <c r="B545" s="254">
        <v>68</v>
      </c>
      <c r="C545" s="63" t="s">
        <v>53</v>
      </c>
      <c r="D545" s="61"/>
      <c r="E545" s="61"/>
      <c r="F545" s="61"/>
      <c r="G545" s="61"/>
      <c r="H545" s="61"/>
      <c r="I545" s="143" t="s">
        <v>25</v>
      </c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</row>
    <row r="546" spans="1:60" ht="11.4" x14ac:dyDescent="0.2">
      <c r="A546" s="123" t="s">
        <v>110</v>
      </c>
      <c r="B546" s="254">
        <v>69</v>
      </c>
      <c r="C546" s="63" t="s">
        <v>53</v>
      </c>
      <c r="D546" s="61"/>
      <c r="E546" s="61"/>
      <c r="F546" s="61"/>
      <c r="G546" s="61"/>
      <c r="H546" s="61"/>
      <c r="I546" s="143" t="s">
        <v>25</v>
      </c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</row>
    <row r="547" spans="1:60" ht="11.4" x14ac:dyDescent="0.2">
      <c r="A547" s="123" t="s">
        <v>110</v>
      </c>
      <c r="B547" s="254">
        <v>70</v>
      </c>
      <c r="C547" s="63" t="s">
        <v>53</v>
      </c>
      <c r="D547" s="61"/>
      <c r="E547" s="61"/>
      <c r="F547" s="61"/>
      <c r="G547" s="61"/>
      <c r="H547" s="61"/>
      <c r="I547" s="143" t="s">
        <v>25</v>
      </c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</row>
    <row r="548" spans="1:60" ht="11.4" x14ac:dyDescent="0.2">
      <c r="A548" s="123" t="s">
        <v>110</v>
      </c>
      <c r="B548" s="254">
        <v>71</v>
      </c>
      <c r="C548" s="63" t="s">
        <v>53</v>
      </c>
      <c r="D548" s="61"/>
      <c r="E548" s="61"/>
      <c r="F548" s="61"/>
      <c r="G548" s="61"/>
      <c r="H548" s="61"/>
      <c r="I548" s="143" t="s">
        <v>25</v>
      </c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</row>
    <row r="549" spans="1:60" ht="11.4" x14ac:dyDescent="0.2">
      <c r="A549" s="123" t="s">
        <v>110</v>
      </c>
      <c r="B549" s="254">
        <v>72</v>
      </c>
      <c r="C549" s="63" t="s">
        <v>53</v>
      </c>
      <c r="D549" s="61"/>
      <c r="E549" s="61"/>
      <c r="F549" s="61"/>
      <c r="G549" s="61"/>
      <c r="H549" s="61"/>
      <c r="I549" s="143" t="s">
        <v>25</v>
      </c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</row>
    <row r="550" spans="1:60" ht="11.4" x14ac:dyDescent="0.2">
      <c r="A550" s="123" t="s">
        <v>110</v>
      </c>
      <c r="B550" s="254">
        <v>73</v>
      </c>
      <c r="C550" s="63" t="s">
        <v>53</v>
      </c>
      <c r="D550" s="61"/>
      <c r="E550" s="61"/>
      <c r="F550" s="61"/>
      <c r="G550" s="61"/>
      <c r="H550" s="61"/>
      <c r="I550" s="143" t="s">
        <v>25</v>
      </c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</row>
    <row r="551" spans="1:60" ht="11.4" x14ac:dyDescent="0.2">
      <c r="A551" s="123" t="s">
        <v>110</v>
      </c>
      <c r="B551" s="254">
        <v>74</v>
      </c>
      <c r="C551" s="63" t="s">
        <v>53</v>
      </c>
      <c r="D551" s="61"/>
      <c r="E551" s="61"/>
      <c r="F551" s="61"/>
      <c r="G551" s="61"/>
      <c r="H551" s="61"/>
      <c r="I551" s="143" t="s">
        <v>25</v>
      </c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</row>
    <row r="552" spans="1:60" ht="11.4" x14ac:dyDescent="0.2">
      <c r="A552" s="123" t="s">
        <v>110</v>
      </c>
      <c r="B552" s="254">
        <v>75</v>
      </c>
      <c r="C552" s="63" t="s">
        <v>53</v>
      </c>
      <c r="D552" s="61"/>
      <c r="E552" s="61"/>
      <c r="F552" s="61"/>
      <c r="G552" s="61"/>
      <c r="H552" s="61"/>
      <c r="I552" s="143" t="s">
        <v>25</v>
      </c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</row>
    <row r="553" spans="1:60" ht="11.4" x14ac:dyDescent="0.2">
      <c r="A553" s="123" t="s">
        <v>110</v>
      </c>
      <c r="B553" s="254">
        <v>76</v>
      </c>
      <c r="C553" s="63" t="s">
        <v>53</v>
      </c>
      <c r="D553" s="61"/>
      <c r="E553" s="61"/>
      <c r="F553" s="61"/>
      <c r="G553" s="61"/>
      <c r="H553" s="61"/>
      <c r="I553" s="143" t="s">
        <v>25</v>
      </c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</row>
    <row r="554" spans="1:60" ht="11.4" x14ac:dyDescent="0.2">
      <c r="A554" s="123" t="s">
        <v>110</v>
      </c>
      <c r="B554" s="254">
        <v>77</v>
      </c>
      <c r="C554" s="63" t="s">
        <v>53</v>
      </c>
      <c r="D554" s="61"/>
      <c r="E554" s="61"/>
      <c r="F554" s="61"/>
      <c r="G554" s="61"/>
      <c r="H554" s="61"/>
      <c r="I554" s="143" t="s">
        <v>25</v>
      </c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</row>
    <row r="555" spans="1:60" ht="11.4" x14ac:dyDescent="0.2">
      <c r="A555" s="123" t="s">
        <v>103</v>
      </c>
      <c r="B555" s="260">
        <v>78</v>
      </c>
      <c r="C555" s="63" t="s">
        <v>53</v>
      </c>
      <c r="D555" s="61"/>
      <c r="E555" s="61"/>
      <c r="F555" s="61"/>
      <c r="G555" s="61"/>
      <c r="H555" s="61"/>
      <c r="I555" s="143" t="s">
        <v>25</v>
      </c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</row>
    <row r="556" spans="1:60" ht="11.4" x14ac:dyDescent="0.2">
      <c r="A556" s="123" t="s">
        <v>103</v>
      </c>
      <c r="B556" s="260">
        <v>79</v>
      </c>
      <c r="C556" s="63" t="s">
        <v>53</v>
      </c>
      <c r="D556" s="61"/>
      <c r="E556" s="61"/>
      <c r="F556" s="61"/>
      <c r="G556" s="61"/>
      <c r="H556" s="61"/>
      <c r="I556" s="143" t="s">
        <v>25</v>
      </c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</row>
    <row r="557" spans="1:60" ht="11.4" x14ac:dyDescent="0.2">
      <c r="A557" s="123" t="s">
        <v>103</v>
      </c>
      <c r="B557" s="260">
        <v>80</v>
      </c>
      <c r="C557" s="63" t="s">
        <v>53</v>
      </c>
      <c r="D557" s="61"/>
      <c r="E557" s="61"/>
      <c r="F557" s="61"/>
      <c r="G557" s="61"/>
      <c r="H557" s="61"/>
      <c r="I557" s="143" t="s">
        <v>25</v>
      </c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</row>
    <row r="558" spans="1:60" ht="11.4" x14ac:dyDescent="0.2">
      <c r="A558" s="123" t="s">
        <v>103</v>
      </c>
      <c r="B558" s="260">
        <v>81</v>
      </c>
      <c r="C558" s="63" t="s">
        <v>53</v>
      </c>
      <c r="D558" s="61"/>
      <c r="E558" s="61"/>
      <c r="F558" s="61"/>
      <c r="G558" s="61"/>
      <c r="H558" s="61"/>
      <c r="I558" s="143" t="s">
        <v>25</v>
      </c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</row>
    <row r="559" spans="1:60" ht="11.4" x14ac:dyDescent="0.2">
      <c r="A559" s="123" t="s">
        <v>103</v>
      </c>
      <c r="B559" s="260">
        <v>82</v>
      </c>
      <c r="C559" s="63" t="s">
        <v>53</v>
      </c>
      <c r="D559" s="61"/>
      <c r="E559" s="61"/>
      <c r="F559" s="61"/>
      <c r="G559" s="61"/>
      <c r="H559" s="61"/>
      <c r="I559" s="143" t="s">
        <v>25</v>
      </c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</row>
    <row r="560" spans="1:60" ht="11.4" x14ac:dyDescent="0.2">
      <c r="A560" s="123" t="s">
        <v>110</v>
      </c>
      <c r="B560" s="254">
        <v>61</v>
      </c>
      <c r="C560" s="63" t="s">
        <v>53</v>
      </c>
      <c r="D560" s="61"/>
      <c r="E560" s="61"/>
      <c r="F560" s="61"/>
      <c r="G560" s="61"/>
      <c r="H560" s="61"/>
      <c r="I560" s="143" t="s">
        <v>7</v>
      </c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</row>
    <row r="561" spans="1:60" ht="11.4" x14ac:dyDescent="0.2">
      <c r="A561" s="123" t="s">
        <v>110</v>
      </c>
      <c r="B561" s="254">
        <v>62</v>
      </c>
      <c r="C561" s="63" t="s">
        <v>53</v>
      </c>
      <c r="D561" s="61"/>
      <c r="E561" s="61"/>
      <c r="F561" s="61"/>
      <c r="G561" s="61"/>
      <c r="H561" s="61"/>
      <c r="I561" s="143" t="s">
        <v>7</v>
      </c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</row>
    <row r="562" spans="1:60" ht="11.4" x14ac:dyDescent="0.2">
      <c r="A562" s="123" t="s">
        <v>110</v>
      </c>
      <c r="B562" s="254">
        <v>63</v>
      </c>
      <c r="C562" s="63" t="s">
        <v>53</v>
      </c>
      <c r="D562" s="61"/>
      <c r="E562" s="61"/>
      <c r="F562" s="61"/>
      <c r="G562" s="61"/>
      <c r="H562" s="61"/>
      <c r="I562" s="143" t="s">
        <v>7</v>
      </c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</row>
    <row r="563" spans="1:60" ht="11.4" x14ac:dyDescent="0.2">
      <c r="A563" s="123" t="s">
        <v>110</v>
      </c>
      <c r="B563" s="254">
        <v>64</v>
      </c>
      <c r="C563" s="63" t="s">
        <v>53</v>
      </c>
      <c r="D563" s="61"/>
      <c r="E563" s="61"/>
      <c r="F563" s="61"/>
      <c r="G563" s="61"/>
      <c r="H563" s="61"/>
      <c r="I563" s="143" t="s">
        <v>7</v>
      </c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</row>
    <row r="564" spans="1:60" ht="11.4" x14ac:dyDescent="0.2">
      <c r="A564" s="123" t="s">
        <v>110</v>
      </c>
      <c r="B564" s="254">
        <v>65</v>
      </c>
      <c r="C564" s="63" t="s">
        <v>53</v>
      </c>
      <c r="D564" s="61"/>
      <c r="E564" s="61"/>
      <c r="F564" s="61"/>
      <c r="G564" s="61"/>
      <c r="H564" s="61"/>
      <c r="I564" s="143" t="s">
        <v>7</v>
      </c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</row>
    <row r="565" spans="1:60" ht="11.4" x14ac:dyDescent="0.2">
      <c r="A565" s="123" t="s">
        <v>110</v>
      </c>
      <c r="B565" s="254">
        <v>66</v>
      </c>
      <c r="C565" s="63" t="s">
        <v>53</v>
      </c>
      <c r="D565" s="61"/>
      <c r="E565" s="61"/>
      <c r="F565" s="61"/>
      <c r="G565" s="61"/>
      <c r="H565" s="61"/>
      <c r="I565" s="143" t="s">
        <v>7</v>
      </c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</row>
    <row r="566" spans="1:60" ht="11.4" x14ac:dyDescent="0.2">
      <c r="A566" s="123" t="s">
        <v>110</v>
      </c>
      <c r="B566" s="254">
        <v>67</v>
      </c>
      <c r="C566" s="63" t="s">
        <v>53</v>
      </c>
      <c r="D566" s="61"/>
      <c r="E566" s="61"/>
      <c r="F566" s="61"/>
      <c r="G566" s="61"/>
      <c r="H566" s="61"/>
      <c r="I566" s="143" t="s">
        <v>7</v>
      </c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</row>
    <row r="567" spans="1:60" ht="11.4" x14ac:dyDescent="0.2">
      <c r="A567" s="123" t="s">
        <v>110</v>
      </c>
      <c r="B567" s="254">
        <v>68</v>
      </c>
      <c r="C567" s="63" t="s">
        <v>53</v>
      </c>
      <c r="D567" s="61"/>
      <c r="E567" s="61"/>
      <c r="F567" s="61"/>
      <c r="G567" s="61"/>
      <c r="H567" s="61"/>
      <c r="I567" s="143" t="s">
        <v>7</v>
      </c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</row>
    <row r="568" spans="1:60" ht="11.4" x14ac:dyDescent="0.2">
      <c r="A568" s="123" t="s">
        <v>110</v>
      </c>
      <c r="B568" s="254">
        <v>69</v>
      </c>
      <c r="C568" s="63" t="s">
        <v>53</v>
      </c>
      <c r="D568" s="61"/>
      <c r="E568" s="61"/>
      <c r="F568" s="61"/>
      <c r="G568" s="61"/>
      <c r="H568" s="61"/>
      <c r="I568" s="143" t="s">
        <v>7</v>
      </c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</row>
    <row r="569" spans="1:60" ht="11.4" x14ac:dyDescent="0.2">
      <c r="A569" s="123" t="s">
        <v>110</v>
      </c>
      <c r="B569" s="254">
        <v>70</v>
      </c>
      <c r="C569" s="63" t="s">
        <v>53</v>
      </c>
      <c r="D569" s="61"/>
      <c r="E569" s="61"/>
      <c r="F569" s="61"/>
      <c r="G569" s="61"/>
      <c r="H569" s="61"/>
      <c r="I569" s="143" t="s">
        <v>7</v>
      </c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</row>
    <row r="570" spans="1:60" ht="11.4" x14ac:dyDescent="0.2">
      <c r="A570" s="123" t="s">
        <v>110</v>
      </c>
      <c r="B570" s="254">
        <v>71</v>
      </c>
      <c r="C570" s="63" t="s">
        <v>53</v>
      </c>
      <c r="D570" s="61"/>
      <c r="E570" s="61"/>
      <c r="F570" s="61"/>
      <c r="G570" s="61"/>
      <c r="H570" s="61"/>
      <c r="I570" s="143" t="s">
        <v>7</v>
      </c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</row>
    <row r="571" spans="1:60" ht="11.4" x14ac:dyDescent="0.2">
      <c r="A571" s="123" t="s">
        <v>110</v>
      </c>
      <c r="B571" s="254">
        <v>72</v>
      </c>
      <c r="C571" s="63" t="s">
        <v>53</v>
      </c>
      <c r="D571" s="61"/>
      <c r="E571" s="61"/>
      <c r="F571" s="61"/>
      <c r="G571" s="61"/>
      <c r="H571" s="61"/>
      <c r="I571" s="143" t="s">
        <v>7</v>
      </c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</row>
    <row r="572" spans="1:60" ht="11.4" x14ac:dyDescent="0.2">
      <c r="A572" s="123" t="s">
        <v>110</v>
      </c>
      <c r="B572" s="254">
        <v>73</v>
      </c>
      <c r="C572" s="63" t="s">
        <v>53</v>
      </c>
      <c r="D572" s="61"/>
      <c r="E572" s="61"/>
      <c r="F572" s="61"/>
      <c r="G572" s="61"/>
      <c r="H572" s="61"/>
      <c r="I572" s="143" t="s">
        <v>7</v>
      </c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</row>
    <row r="573" spans="1:60" ht="11.4" x14ac:dyDescent="0.2">
      <c r="A573" s="123" t="s">
        <v>110</v>
      </c>
      <c r="B573" s="254">
        <v>74</v>
      </c>
      <c r="C573" s="63" t="s">
        <v>53</v>
      </c>
      <c r="D573" s="61"/>
      <c r="E573" s="61"/>
      <c r="F573" s="61"/>
      <c r="G573" s="61"/>
      <c r="H573" s="61"/>
      <c r="I573" s="143" t="s">
        <v>7</v>
      </c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</row>
    <row r="574" spans="1:60" ht="11.4" x14ac:dyDescent="0.2">
      <c r="A574" s="123" t="s">
        <v>110</v>
      </c>
      <c r="B574" s="254">
        <v>75</v>
      </c>
      <c r="C574" s="63" t="s">
        <v>53</v>
      </c>
      <c r="D574" s="61"/>
      <c r="E574" s="61"/>
      <c r="F574" s="61"/>
      <c r="G574" s="61"/>
      <c r="H574" s="61"/>
      <c r="I574" s="143" t="s">
        <v>7</v>
      </c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</row>
    <row r="575" spans="1:60" ht="11.4" x14ac:dyDescent="0.2">
      <c r="A575" s="123" t="s">
        <v>110</v>
      </c>
      <c r="B575" s="254">
        <v>76</v>
      </c>
      <c r="C575" s="63" t="s">
        <v>53</v>
      </c>
      <c r="D575" s="61"/>
      <c r="E575" s="61"/>
      <c r="F575" s="61"/>
      <c r="G575" s="61"/>
      <c r="H575" s="61"/>
      <c r="I575" s="143" t="s">
        <v>7</v>
      </c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</row>
    <row r="576" spans="1:60" ht="11.4" x14ac:dyDescent="0.2">
      <c r="A576" s="123" t="s">
        <v>110</v>
      </c>
      <c r="B576" s="254">
        <v>77</v>
      </c>
      <c r="C576" s="63" t="s">
        <v>53</v>
      </c>
      <c r="D576" s="61"/>
      <c r="E576" s="61"/>
      <c r="F576" s="61"/>
      <c r="G576" s="61"/>
      <c r="H576" s="61"/>
      <c r="I576" s="143" t="s">
        <v>7</v>
      </c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</row>
    <row r="577" spans="1:60" ht="11.4" x14ac:dyDescent="0.2">
      <c r="A577" s="123" t="s">
        <v>103</v>
      </c>
      <c r="B577" s="260">
        <v>78</v>
      </c>
      <c r="C577" s="63" t="s">
        <v>53</v>
      </c>
      <c r="D577" s="61"/>
      <c r="E577" s="61"/>
      <c r="F577" s="61"/>
      <c r="G577" s="61"/>
      <c r="H577" s="61"/>
      <c r="I577" s="143" t="s">
        <v>7</v>
      </c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</row>
    <row r="578" spans="1:60" ht="11.4" x14ac:dyDescent="0.2">
      <c r="A578" s="123" t="s">
        <v>103</v>
      </c>
      <c r="B578" s="260">
        <v>79</v>
      </c>
      <c r="C578" s="63" t="s">
        <v>53</v>
      </c>
      <c r="D578" s="61"/>
      <c r="E578" s="61"/>
      <c r="F578" s="61"/>
      <c r="G578" s="61"/>
      <c r="H578" s="61"/>
      <c r="I578" s="143" t="s">
        <v>7</v>
      </c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</row>
    <row r="579" spans="1:60" ht="11.4" x14ac:dyDescent="0.2">
      <c r="A579" s="123" t="s">
        <v>103</v>
      </c>
      <c r="B579" s="260">
        <v>80</v>
      </c>
      <c r="C579" s="63" t="s">
        <v>53</v>
      </c>
      <c r="D579" s="61"/>
      <c r="E579" s="61"/>
      <c r="F579" s="61"/>
      <c r="G579" s="61"/>
      <c r="H579" s="61"/>
      <c r="I579" s="143" t="s">
        <v>7</v>
      </c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</row>
    <row r="580" spans="1:60" ht="11.4" x14ac:dyDescent="0.2">
      <c r="A580" s="123" t="s">
        <v>103</v>
      </c>
      <c r="B580" s="260">
        <v>81</v>
      </c>
      <c r="C580" s="63" t="s">
        <v>53</v>
      </c>
      <c r="D580" s="61"/>
      <c r="E580" s="61"/>
      <c r="F580" s="61"/>
      <c r="G580" s="61"/>
      <c r="H580" s="61"/>
      <c r="I580" s="143" t="s">
        <v>7</v>
      </c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</row>
    <row r="581" spans="1:60" ht="11.4" x14ac:dyDescent="0.2">
      <c r="A581" s="123" t="s">
        <v>103</v>
      </c>
      <c r="B581" s="260">
        <v>82</v>
      </c>
      <c r="C581" s="63" t="s">
        <v>53</v>
      </c>
      <c r="D581" s="61"/>
      <c r="E581" s="61"/>
      <c r="F581" s="61"/>
      <c r="G581" s="61"/>
      <c r="H581" s="61"/>
      <c r="I581" s="143" t="s">
        <v>7</v>
      </c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</row>
    <row r="591" spans="1:60" x14ac:dyDescent="0.2">
      <c r="D591" s="119"/>
      <c r="E591" s="119"/>
      <c r="F591" s="119"/>
      <c r="G591" s="119"/>
      <c r="H591" s="119"/>
    </row>
    <row r="592" spans="1:60" x14ac:dyDescent="0.2">
      <c r="D592" s="119"/>
      <c r="E592" s="119"/>
      <c r="F592" s="119"/>
      <c r="G592" s="119"/>
      <c r="H592" s="119"/>
    </row>
    <row r="593" spans="4:8" x14ac:dyDescent="0.2">
      <c r="D593" s="119"/>
      <c r="E593" s="119"/>
      <c r="F593" s="119"/>
      <c r="G593" s="119"/>
      <c r="H593" s="119"/>
    </row>
    <row r="594" spans="4:8" x14ac:dyDescent="0.2">
      <c r="D594" s="119"/>
      <c r="E594" s="119"/>
      <c r="F594" s="119"/>
      <c r="G594" s="119"/>
      <c r="H594" s="119"/>
    </row>
    <row r="595" spans="4:8" x14ac:dyDescent="0.2">
      <c r="D595" s="119"/>
      <c r="E595" s="119"/>
      <c r="F595" s="119"/>
      <c r="G595" s="119"/>
      <c r="H595" s="119"/>
    </row>
    <row r="596" spans="4:8" x14ac:dyDescent="0.2">
      <c r="D596" s="119"/>
      <c r="E596" s="119"/>
      <c r="F596" s="119"/>
      <c r="G596" s="119"/>
      <c r="H596" s="119"/>
    </row>
    <row r="597" spans="4:8" x14ac:dyDescent="0.2">
      <c r="D597" s="119"/>
      <c r="E597" s="119"/>
      <c r="F597" s="119"/>
      <c r="G597" s="119"/>
      <c r="H597" s="119"/>
    </row>
    <row r="598" spans="4:8" x14ac:dyDescent="0.2">
      <c r="D598" s="119"/>
      <c r="E598" s="119"/>
      <c r="F598" s="119"/>
      <c r="G598" s="119"/>
      <c r="H598" s="119"/>
    </row>
    <row r="599" spans="4:8" x14ac:dyDescent="0.2">
      <c r="D599" s="119"/>
      <c r="E599" s="119"/>
      <c r="F599" s="119"/>
      <c r="G599" s="119"/>
      <c r="H599" s="119"/>
    </row>
    <row r="600" spans="4:8" x14ac:dyDescent="0.2">
      <c r="D600" s="119"/>
      <c r="E600" s="119"/>
      <c r="F600" s="119"/>
      <c r="G600" s="119"/>
      <c r="H600" s="119"/>
    </row>
    <row r="601" spans="4:8" x14ac:dyDescent="0.2">
      <c r="D601" s="119"/>
      <c r="E601" s="119"/>
      <c r="F601" s="119"/>
      <c r="G601" s="119"/>
      <c r="H601" s="119"/>
    </row>
    <row r="602" spans="4:8" x14ac:dyDescent="0.2">
      <c r="D602" s="119"/>
      <c r="E602" s="119"/>
      <c r="F602" s="119"/>
      <c r="G602" s="119"/>
      <c r="H602" s="119"/>
    </row>
    <row r="603" spans="4:8" x14ac:dyDescent="0.2">
      <c r="D603" s="119"/>
      <c r="E603" s="119"/>
      <c r="F603" s="119"/>
      <c r="G603" s="119"/>
      <c r="H603" s="119"/>
    </row>
    <row r="604" spans="4:8" x14ac:dyDescent="0.2">
      <c r="D604" s="119"/>
      <c r="E604" s="119"/>
      <c r="F604" s="119"/>
      <c r="G604" s="119"/>
      <c r="H604" s="119"/>
    </row>
    <row r="605" spans="4:8" x14ac:dyDescent="0.2">
      <c r="D605" s="119"/>
      <c r="E605" s="119"/>
      <c r="F605" s="119"/>
      <c r="G605" s="119"/>
      <c r="H605" s="119"/>
    </row>
    <row r="606" spans="4:8" x14ac:dyDescent="0.2">
      <c r="D606" s="119"/>
      <c r="E606" s="119"/>
      <c r="F606" s="119"/>
      <c r="G606" s="119"/>
      <c r="H606" s="119"/>
    </row>
    <row r="607" spans="4:8" x14ac:dyDescent="0.2">
      <c r="D607" s="119"/>
      <c r="E607" s="119"/>
      <c r="F607" s="119"/>
      <c r="G607" s="119"/>
      <c r="H607" s="119"/>
    </row>
  </sheetData>
  <autoFilter ref="A7:I581"/>
  <mergeCells count="31">
    <mergeCell ref="B4:B6"/>
    <mergeCell ref="C4:C6"/>
    <mergeCell ref="A4:A6"/>
    <mergeCell ref="R5:R6"/>
    <mergeCell ref="Q4:Y4"/>
    <mergeCell ref="Q5:Q6"/>
    <mergeCell ref="T5:Y5"/>
    <mergeCell ref="I4:I6"/>
    <mergeCell ref="S5:S6"/>
    <mergeCell ref="K4:K6"/>
    <mergeCell ref="D4:H4"/>
    <mergeCell ref="H5:H6"/>
    <mergeCell ref="G5:G6"/>
    <mergeCell ref="F5:F6"/>
    <mergeCell ref="E5:E6"/>
    <mergeCell ref="D5:D6"/>
    <mergeCell ref="AT5:AX5"/>
    <mergeCell ref="AY5:BC5"/>
    <mergeCell ref="BD5:BH5"/>
    <mergeCell ref="Z4:BH4"/>
    <mergeCell ref="J4:J6"/>
    <mergeCell ref="AO5:AS5"/>
    <mergeCell ref="Z5:AD5"/>
    <mergeCell ref="AE5:AI5"/>
    <mergeCell ref="AJ5:AN5"/>
    <mergeCell ref="L4:P4"/>
    <mergeCell ref="L5:L6"/>
    <mergeCell ref="M5:M6"/>
    <mergeCell ref="N5:N6"/>
    <mergeCell ref="O5:O6"/>
    <mergeCell ref="P5:P6"/>
  </mergeCells>
  <pageMargins left="0.51181102362204722" right="0.51181102362204722" top="0.35433070866141736" bottom="0.35433070866141736" header="0.31496062992125984" footer="0.31496062992125984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80"/>
  <sheetViews>
    <sheetView zoomScale="72" zoomScaleNormal="72" workbookViewId="0">
      <selection activeCell="E4" sqref="E4:I4"/>
    </sheetView>
  </sheetViews>
  <sheetFormatPr defaultRowHeight="10.199999999999999" x14ac:dyDescent="0.2"/>
  <cols>
    <col min="1" max="1" width="17.140625" customWidth="1"/>
    <col min="2" max="2" width="5" customWidth="1"/>
    <col min="3" max="3" width="13.85546875" customWidth="1"/>
    <col min="4" max="4" width="12.7109375" customWidth="1"/>
    <col min="5" max="5" width="6.7109375" customWidth="1"/>
    <col min="6" max="6" width="10.28515625" customWidth="1"/>
    <col min="7" max="7" width="10.42578125" customWidth="1"/>
    <col min="8" max="8" width="10.7109375" customWidth="1"/>
    <col min="9" max="9" width="9.42578125" customWidth="1"/>
    <col min="10" max="10" width="8" customWidth="1"/>
    <col min="11" max="11" width="10.140625" customWidth="1"/>
    <col min="12" max="12" width="10" customWidth="1"/>
    <col min="13" max="13" width="9" customWidth="1"/>
    <col min="14" max="14" width="8.140625" customWidth="1"/>
    <col min="15" max="15" width="9.140625" customWidth="1"/>
    <col min="16" max="16" width="7.85546875" customWidth="1"/>
    <col min="17" max="17" width="10.85546875" customWidth="1"/>
    <col min="18" max="18" width="10.140625" customWidth="1"/>
    <col min="19" max="19" width="10.7109375" customWidth="1"/>
    <col min="20" max="20" width="7.7109375" customWidth="1"/>
    <col min="21" max="21" width="9.85546875" customWidth="1"/>
  </cols>
  <sheetData>
    <row r="2" spans="1:21" ht="17.399999999999999" x14ac:dyDescent="0.3">
      <c r="B2" s="81" t="s">
        <v>40</v>
      </c>
      <c r="C2" s="151"/>
      <c r="D2" s="151"/>
    </row>
    <row r="3" spans="1:21" x14ac:dyDescent="0.2">
      <c r="F3" s="358"/>
      <c r="G3" s="358"/>
      <c r="H3" s="358"/>
      <c r="I3" s="358"/>
      <c r="J3" s="358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1" ht="12" customHeight="1" x14ac:dyDescent="0.2">
      <c r="A4" s="357" t="s">
        <v>0</v>
      </c>
      <c r="B4" s="357" t="s">
        <v>59</v>
      </c>
      <c r="C4" s="357" t="s">
        <v>8</v>
      </c>
      <c r="D4" s="357" t="s">
        <v>60</v>
      </c>
      <c r="E4" s="364" t="s">
        <v>57</v>
      </c>
      <c r="F4" s="365"/>
      <c r="G4" s="365"/>
      <c r="H4" s="365"/>
      <c r="I4" s="366"/>
      <c r="J4" s="360" t="s">
        <v>56</v>
      </c>
      <c r="K4" s="361"/>
      <c r="L4" s="361"/>
      <c r="M4" s="361"/>
      <c r="N4" s="361"/>
      <c r="O4" s="362"/>
      <c r="P4" s="363" t="s">
        <v>58</v>
      </c>
      <c r="Q4" s="363"/>
      <c r="R4" s="363"/>
      <c r="S4" s="363"/>
      <c r="T4" s="363"/>
      <c r="U4" s="363"/>
    </row>
    <row r="5" spans="1:21" ht="30" customHeight="1" x14ac:dyDescent="0.2">
      <c r="A5" s="346"/>
      <c r="B5" s="346"/>
      <c r="C5" s="346"/>
      <c r="D5" s="346"/>
      <c r="E5" s="153" t="s">
        <v>126</v>
      </c>
      <c r="F5" s="153" t="s">
        <v>18</v>
      </c>
      <c r="G5" s="154" t="s">
        <v>19</v>
      </c>
      <c r="H5" s="153" t="s">
        <v>20</v>
      </c>
      <c r="I5" s="153" t="s">
        <v>21</v>
      </c>
      <c r="J5" s="150" t="s">
        <v>17</v>
      </c>
      <c r="K5" s="150" t="s">
        <v>18</v>
      </c>
      <c r="L5" s="146" t="s">
        <v>19</v>
      </c>
      <c r="M5" s="150" t="s">
        <v>20</v>
      </c>
      <c r="N5" s="150" t="s">
        <v>21</v>
      </c>
      <c r="O5" s="158" t="s">
        <v>16</v>
      </c>
      <c r="P5" s="146" t="s">
        <v>17</v>
      </c>
      <c r="Q5" s="146" t="s">
        <v>18</v>
      </c>
      <c r="R5" s="146" t="s">
        <v>19</v>
      </c>
      <c r="S5" s="146" t="s">
        <v>20</v>
      </c>
      <c r="T5" s="146" t="s">
        <v>21</v>
      </c>
      <c r="U5" s="147" t="s">
        <v>16</v>
      </c>
    </row>
    <row r="6" spans="1:21" x14ac:dyDescent="0.2">
      <c r="A6" s="75"/>
      <c r="B6" s="63"/>
      <c r="C6" s="63"/>
      <c r="D6" s="63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0.199999999999999" customHeight="1" x14ac:dyDescent="0.2">
      <c r="A7" s="252">
        <v>1</v>
      </c>
      <c r="B7" s="63" t="s">
        <v>53</v>
      </c>
      <c r="C7" s="123" t="s">
        <v>109</v>
      </c>
      <c r="D7" s="63" t="s">
        <v>1</v>
      </c>
      <c r="E7" s="61"/>
      <c r="F7" s="61"/>
      <c r="G7" s="61"/>
      <c r="H7" s="61"/>
      <c r="I7" s="61"/>
      <c r="J7" s="232">
        <f>'Расходная накладная'!L68</f>
        <v>0</v>
      </c>
      <c r="K7" s="232">
        <f>'Расходная накладная'!M68</f>
        <v>0</v>
      </c>
      <c r="L7" s="232">
        <f>'Расходная накладная'!N68</f>
        <v>0</v>
      </c>
      <c r="M7" s="232">
        <f>'Расходная накладная'!O68</f>
        <v>0</v>
      </c>
      <c r="N7" s="232">
        <f>'Расходная накладная'!P68</f>
        <v>0</v>
      </c>
      <c r="O7" s="232">
        <f>J7+K7+L7+M7+N7</f>
        <v>0</v>
      </c>
      <c r="P7" s="232">
        <f>J7-E7</f>
        <v>0</v>
      </c>
      <c r="Q7" s="232">
        <f>K7-F7</f>
        <v>0</v>
      </c>
      <c r="R7" s="232">
        <f>L7-G7</f>
        <v>0</v>
      </c>
      <c r="S7" s="232">
        <f>M7-H7</f>
        <v>0</v>
      </c>
      <c r="T7" s="232">
        <f t="shared" ref="T7" si="0">N7-I7</f>
        <v>0</v>
      </c>
      <c r="U7" s="232">
        <f>P7+Q7+R7+S7+T7</f>
        <v>0</v>
      </c>
    </row>
    <row r="8" spans="1:21" ht="10.199999999999999" customHeight="1" x14ac:dyDescent="0.2">
      <c r="A8" s="252">
        <v>2</v>
      </c>
      <c r="B8" s="63" t="s">
        <v>53</v>
      </c>
      <c r="C8" s="123" t="s">
        <v>109</v>
      </c>
      <c r="D8" s="63" t="s">
        <v>1</v>
      </c>
      <c r="E8" s="61"/>
      <c r="F8" s="61"/>
      <c r="G8" s="61"/>
      <c r="H8" s="61"/>
      <c r="I8" s="61"/>
      <c r="J8" s="232">
        <f>'Расходная накладная'!L69</f>
        <v>0</v>
      </c>
      <c r="K8" s="232">
        <f>'Расходная накладная'!M69</f>
        <v>0</v>
      </c>
      <c r="L8" s="232">
        <f>'Расходная накладная'!N69</f>
        <v>0</v>
      </c>
      <c r="M8" s="232">
        <f>'Расходная накладная'!O69</f>
        <v>0</v>
      </c>
      <c r="N8" s="232">
        <f>'Расходная накладная'!P69</f>
        <v>0</v>
      </c>
      <c r="O8" s="232">
        <f t="shared" ref="O8:O71" si="1">J8+K8+L8+M8+N8</f>
        <v>0</v>
      </c>
      <c r="P8" s="232">
        <f t="shared" ref="P8:P71" si="2">J8-E8</f>
        <v>0</v>
      </c>
      <c r="Q8" s="232">
        <f t="shared" ref="Q8:Q71" si="3">K8-F8</f>
        <v>0</v>
      </c>
      <c r="R8" s="232">
        <f t="shared" ref="R8:R71" si="4">L8-G8</f>
        <v>0</v>
      </c>
      <c r="S8" s="232">
        <f t="shared" ref="S8:S71" si="5">M8-H8</f>
        <v>0</v>
      </c>
      <c r="T8" s="232">
        <f t="shared" ref="T8:T71" si="6">N8-I8</f>
        <v>0</v>
      </c>
      <c r="U8" s="232">
        <f t="shared" ref="U8:U71" si="7">P8+Q8+R8+S8+T8</f>
        <v>0</v>
      </c>
    </row>
    <row r="9" spans="1:21" ht="10.199999999999999" customHeight="1" x14ac:dyDescent="0.2">
      <c r="A9" s="252">
        <v>3</v>
      </c>
      <c r="B9" s="63" t="s">
        <v>53</v>
      </c>
      <c r="C9" s="123" t="s">
        <v>109</v>
      </c>
      <c r="D9" s="63" t="s">
        <v>1</v>
      </c>
      <c r="E9" s="61"/>
      <c r="F9" s="61"/>
      <c r="G9" s="61"/>
      <c r="H9" s="61"/>
      <c r="I9" s="61"/>
      <c r="J9" s="232">
        <f>'Расходная накладная'!L70</f>
        <v>0</v>
      </c>
      <c r="K9" s="232">
        <f>'Расходная накладная'!M70</f>
        <v>0</v>
      </c>
      <c r="L9" s="232">
        <f>'Расходная накладная'!N70</f>
        <v>0</v>
      </c>
      <c r="M9" s="232">
        <f>'Расходная накладная'!O70</f>
        <v>0</v>
      </c>
      <c r="N9" s="232">
        <f>'Расходная накладная'!P70</f>
        <v>0</v>
      </c>
      <c r="O9" s="232">
        <f t="shared" si="1"/>
        <v>0</v>
      </c>
      <c r="P9" s="232">
        <f t="shared" si="2"/>
        <v>0</v>
      </c>
      <c r="Q9" s="232">
        <f t="shared" si="3"/>
        <v>0</v>
      </c>
      <c r="R9" s="232">
        <f t="shared" si="4"/>
        <v>0</v>
      </c>
      <c r="S9" s="232">
        <f t="shared" si="5"/>
        <v>0</v>
      </c>
      <c r="T9" s="232">
        <f t="shared" si="6"/>
        <v>0</v>
      </c>
      <c r="U9" s="232">
        <f t="shared" si="7"/>
        <v>0</v>
      </c>
    </row>
    <row r="10" spans="1:21" ht="10.199999999999999" customHeight="1" x14ac:dyDescent="0.2">
      <c r="A10" s="252">
        <v>4</v>
      </c>
      <c r="B10" s="63" t="s">
        <v>53</v>
      </c>
      <c r="C10" s="123" t="s">
        <v>109</v>
      </c>
      <c r="D10" s="63" t="s">
        <v>1</v>
      </c>
      <c r="E10" s="61"/>
      <c r="F10" s="61"/>
      <c r="G10" s="61"/>
      <c r="H10" s="61"/>
      <c r="I10" s="61"/>
      <c r="J10" s="232">
        <f>'Расходная накладная'!L71</f>
        <v>0</v>
      </c>
      <c r="K10" s="232">
        <f>'Расходная накладная'!M71</f>
        <v>0</v>
      </c>
      <c r="L10" s="232">
        <f>'Расходная накладная'!N71</f>
        <v>0</v>
      </c>
      <c r="M10" s="232">
        <f>'Расходная накладная'!O71</f>
        <v>0</v>
      </c>
      <c r="N10" s="232">
        <f>'Расходная накладная'!P71</f>
        <v>0</v>
      </c>
      <c r="O10" s="232">
        <f t="shared" si="1"/>
        <v>0</v>
      </c>
      <c r="P10" s="232">
        <f t="shared" si="2"/>
        <v>0</v>
      </c>
      <c r="Q10" s="232">
        <f t="shared" si="3"/>
        <v>0</v>
      </c>
      <c r="R10" s="232">
        <f t="shared" si="4"/>
        <v>0</v>
      </c>
      <c r="S10" s="232">
        <f t="shared" si="5"/>
        <v>0</v>
      </c>
      <c r="T10" s="232">
        <f t="shared" si="6"/>
        <v>0</v>
      </c>
      <c r="U10" s="232">
        <f t="shared" si="7"/>
        <v>0</v>
      </c>
    </row>
    <row r="11" spans="1:21" ht="10.199999999999999" customHeight="1" x14ac:dyDescent="0.2">
      <c r="A11" s="252">
        <v>5</v>
      </c>
      <c r="B11" s="63" t="s">
        <v>53</v>
      </c>
      <c r="C11" s="123" t="s">
        <v>109</v>
      </c>
      <c r="D11" s="63" t="s">
        <v>1</v>
      </c>
      <c r="E11" s="61"/>
      <c r="F11" s="61"/>
      <c r="G11" s="61"/>
      <c r="H11" s="61"/>
      <c r="I11" s="61"/>
      <c r="J11" s="232">
        <f>'Расходная накладная'!L72</f>
        <v>0</v>
      </c>
      <c r="K11" s="232">
        <f>'Расходная накладная'!M72</f>
        <v>0</v>
      </c>
      <c r="L11" s="232">
        <f>'Расходная накладная'!N72</f>
        <v>0</v>
      </c>
      <c r="M11" s="232">
        <f>'Расходная накладная'!O72</f>
        <v>0</v>
      </c>
      <c r="N11" s="232">
        <f>'Расходная накладная'!P72</f>
        <v>0</v>
      </c>
      <c r="O11" s="232">
        <f t="shared" si="1"/>
        <v>0</v>
      </c>
      <c r="P11" s="232">
        <f t="shared" si="2"/>
        <v>0</v>
      </c>
      <c r="Q11" s="232">
        <f t="shared" si="3"/>
        <v>0</v>
      </c>
      <c r="R11" s="232">
        <f t="shared" si="4"/>
        <v>0</v>
      </c>
      <c r="S11" s="232">
        <f t="shared" si="5"/>
        <v>0</v>
      </c>
      <c r="T11" s="232">
        <f t="shared" si="6"/>
        <v>0</v>
      </c>
      <c r="U11" s="232">
        <f t="shared" si="7"/>
        <v>0</v>
      </c>
    </row>
    <row r="12" spans="1:21" ht="10.199999999999999" customHeight="1" x14ac:dyDescent="0.2">
      <c r="A12" s="253">
        <v>6</v>
      </c>
      <c r="B12" s="63" t="s">
        <v>53</v>
      </c>
      <c r="C12" s="123" t="s">
        <v>109</v>
      </c>
      <c r="D12" s="63" t="s">
        <v>1</v>
      </c>
      <c r="E12" s="61"/>
      <c r="F12" s="61"/>
      <c r="G12" s="61"/>
      <c r="H12" s="61"/>
      <c r="I12" s="61"/>
      <c r="J12" s="232">
        <f>'Расходная накладная'!L73</f>
        <v>0</v>
      </c>
      <c r="K12" s="232">
        <f>'Расходная накладная'!M73</f>
        <v>0</v>
      </c>
      <c r="L12" s="232">
        <f>'Расходная накладная'!N73</f>
        <v>0</v>
      </c>
      <c r="M12" s="232">
        <f>'Расходная накладная'!O73</f>
        <v>0</v>
      </c>
      <c r="N12" s="232">
        <f>'Расходная накладная'!P73</f>
        <v>0</v>
      </c>
      <c r="O12" s="232">
        <f t="shared" si="1"/>
        <v>0</v>
      </c>
      <c r="P12" s="232">
        <f t="shared" si="2"/>
        <v>0</v>
      </c>
      <c r="Q12" s="232">
        <f t="shared" si="3"/>
        <v>0</v>
      </c>
      <c r="R12" s="232">
        <f t="shared" si="4"/>
        <v>0</v>
      </c>
      <c r="S12" s="232">
        <f t="shared" si="5"/>
        <v>0</v>
      </c>
      <c r="T12" s="232">
        <f t="shared" si="6"/>
        <v>0</v>
      </c>
      <c r="U12" s="232">
        <f t="shared" si="7"/>
        <v>0</v>
      </c>
    </row>
    <row r="13" spans="1:21" ht="10.199999999999999" customHeight="1" x14ac:dyDescent="0.2">
      <c r="A13" s="252">
        <v>7</v>
      </c>
      <c r="B13" s="63" t="s">
        <v>53</v>
      </c>
      <c r="C13" s="123" t="s">
        <v>109</v>
      </c>
      <c r="D13" s="63" t="s">
        <v>1</v>
      </c>
      <c r="E13" s="61"/>
      <c r="F13" s="61"/>
      <c r="G13" s="61"/>
      <c r="H13" s="61"/>
      <c r="I13" s="61"/>
      <c r="J13" s="232">
        <f>'Расходная накладная'!L74</f>
        <v>0</v>
      </c>
      <c r="K13" s="232">
        <f>'Расходная накладная'!M74</f>
        <v>0</v>
      </c>
      <c r="L13" s="232">
        <f>'Расходная накладная'!N74</f>
        <v>0</v>
      </c>
      <c r="M13" s="232">
        <f>'Расходная накладная'!O74</f>
        <v>0</v>
      </c>
      <c r="N13" s="232">
        <f>'Расходная накладная'!P74</f>
        <v>0</v>
      </c>
      <c r="O13" s="232">
        <f t="shared" si="1"/>
        <v>0</v>
      </c>
      <c r="P13" s="232">
        <f t="shared" si="2"/>
        <v>0</v>
      </c>
      <c r="Q13" s="232">
        <f t="shared" si="3"/>
        <v>0</v>
      </c>
      <c r="R13" s="232">
        <f t="shared" si="4"/>
        <v>0</v>
      </c>
      <c r="S13" s="232">
        <f t="shared" si="5"/>
        <v>0</v>
      </c>
      <c r="T13" s="232">
        <f t="shared" si="6"/>
        <v>0</v>
      </c>
      <c r="U13" s="232">
        <f t="shared" si="7"/>
        <v>0</v>
      </c>
    </row>
    <row r="14" spans="1:21" ht="10.199999999999999" customHeight="1" x14ac:dyDescent="0.2">
      <c r="A14" s="252">
        <v>8</v>
      </c>
      <c r="B14" s="63" t="s">
        <v>53</v>
      </c>
      <c r="C14" s="123" t="s">
        <v>109</v>
      </c>
      <c r="D14" s="63" t="s">
        <v>1</v>
      </c>
      <c r="E14" s="61"/>
      <c r="F14" s="61"/>
      <c r="G14" s="61"/>
      <c r="H14" s="61"/>
      <c r="I14" s="61"/>
      <c r="J14" s="232">
        <f>'Расходная накладная'!L75</f>
        <v>0</v>
      </c>
      <c r="K14" s="232">
        <f>'Расходная накладная'!M75</f>
        <v>0</v>
      </c>
      <c r="L14" s="232">
        <f>'Расходная накладная'!N75</f>
        <v>0</v>
      </c>
      <c r="M14" s="232">
        <f>'Расходная накладная'!O75</f>
        <v>0</v>
      </c>
      <c r="N14" s="232">
        <f>'Расходная накладная'!P75</f>
        <v>0</v>
      </c>
      <c r="O14" s="232">
        <f t="shared" si="1"/>
        <v>0</v>
      </c>
      <c r="P14" s="232">
        <f t="shared" si="2"/>
        <v>0</v>
      </c>
      <c r="Q14" s="232">
        <f t="shared" si="3"/>
        <v>0</v>
      </c>
      <c r="R14" s="232">
        <f t="shared" si="4"/>
        <v>0</v>
      </c>
      <c r="S14" s="232">
        <f t="shared" si="5"/>
        <v>0</v>
      </c>
      <c r="T14" s="232">
        <f t="shared" si="6"/>
        <v>0</v>
      </c>
      <c r="U14" s="232">
        <f t="shared" si="7"/>
        <v>0</v>
      </c>
    </row>
    <row r="15" spans="1:21" ht="10.199999999999999" customHeight="1" x14ac:dyDescent="0.2">
      <c r="A15" s="252">
        <v>9</v>
      </c>
      <c r="B15" s="63" t="s">
        <v>53</v>
      </c>
      <c r="C15" s="123" t="s">
        <v>109</v>
      </c>
      <c r="D15" s="63" t="s">
        <v>1</v>
      </c>
      <c r="E15" s="61"/>
      <c r="F15" s="61"/>
      <c r="G15" s="61"/>
      <c r="H15" s="61"/>
      <c r="I15" s="61"/>
      <c r="J15" s="232">
        <f>'Расходная накладная'!L76</f>
        <v>0</v>
      </c>
      <c r="K15" s="232">
        <f>'Расходная накладная'!M76</f>
        <v>0</v>
      </c>
      <c r="L15" s="232">
        <f>'Расходная накладная'!N76</f>
        <v>0</v>
      </c>
      <c r="M15" s="232">
        <f>'Расходная накладная'!O76</f>
        <v>0</v>
      </c>
      <c r="N15" s="232">
        <f>'Расходная накладная'!P76</f>
        <v>0</v>
      </c>
      <c r="O15" s="232">
        <f t="shared" si="1"/>
        <v>0</v>
      </c>
      <c r="P15" s="232">
        <f t="shared" si="2"/>
        <v>0</v>
      </c>
      <c r="Q15" s="232">
        <f t="shared" si="3"/>
        <v>0</v>
      </c>
      <c r="R15" s="232">
        <f t="shared" si="4"/>
        <v>0</v>
      </c>
      <c r="S15" s="232">
        <f t="shared" si="5"/>
        <v>0</v>
      </c>
      <c r="T15" s="232">
        <f t="shared" si="6"/>
        <v>0</v>
      </c>
      <c r="U15" s="232">
        <f t="shared" si="7"/>
        <v>0</v>
      </c>
    </row>
    <row r="16" spans="1:21" ht="10.199999999999999" customHeight="1" x14ac:dyDescent="0.2">
      <c r="A16" s="252">
        <v>10</v>
      </c>
      <c r="B16" s="63" t="s">
        <v>53</v>
      </c>
      <c r="C16" s="123" t="s">
        <v>109</v>
      </c>
      <c r="D16" s="63" t="s">
        <v>1</v>
      </c>
      <c r="E16" s="61"/>
      <c r="F16" s="61"/>
      <c r="G16" s="61"/>
      <c r="H16" s="61"/>
      <c r="I16" s="61"/>
      <c r="J16" s="232">
        <f>'Расходная накладная'!L77</f>
        <v>0</v>
      </c>
      <c r="K16" s="232">
        <f>'Расходная накладная'!M77</f>
        <v>0</v>
      </c>
      <c r="L16" s="232">
        <f>'Расходная накладная'!N77</f>
        <v>0</v>
      </c>
      <c r="M16" s="232">
        <f>'Расходная накладная'!O77</f>
        <v>0</v>
      </c>
      <c r="N16" s="232">
        <f>'Расходная накладная'!P77</f>
        <v>0</v>
      </c>
      <c r="O16" s="232">
        <f t="shared" si="1"/>
        <v>0</v>
      </c>
      <c r="P16" s="232">
        <f t="shared" si="2"/>
        <v>0</v>
      </c>
      <c r="Q16" s="232">
        <f t="shared" si="3"/>
        <v>0</v>
      </c>
      <c r="R16" s="232">
        <f t="shared" si="4"/>
        <v>0</v>
      </c>
      <c r="S16" s="232">
        <f t="shared" si="5"/>
        <v>0</v>
      </c>
      <c r="T16" s="232">
        <f t="shared" si="6"/>
        <v>0</v>
      </c>
      <c r="U16" s="232">
        <f t="shared" si="7"/>
        <v>0</v>
      </c>
    </row>
    <row r="17" spans="1:21" ht="10.199999999999999" customHeight="1" x14ac:dyDescent="0.2">
      <c r="A17" s="252">
        <v>11</v>
      </c>
      <c r="B17" s="63" t="s">
        <v>53</v>
      </c>
      <c r="C17" s="123" t="s">
        <v>109</v>
      </c>
      <c r="D17" s="63" t="s">
        <v>1</v>
      </c>
      <c r="E17" s="61"/>
      <c r="F17" s="61"/>
      <c r="G17" s="61"/>
      <c r="H17" s="61"/>
      <c r="I17" s="61"/>
      <c r="J17" s="232">
        <f>'Расходная накладная'!L78</f>
        <v>0</v>
      </c>
      <c r="K17" s="232">
        <f>'Расходная накладная'!M78</f>
        <v>0</v>
      </c>
      <c r="L17" s="232">
        <f>'Расходная накладная'!N78</f>
        <v>0</v>
      </c>
      <c r="M17" s="232">
        <f>'Расходная накладная'!O78</f>
        <v>0</v>
      </c>
      <c r="N17" s="232">
        <f>'Расходная накладная'!P78</f>
        <v>0</v>
      </c>
      <c r="O17" s="232">
        <f t="shared" si="1"/>
        <v>0</v>
      </c>
      <c r="P17" s="232">
        <f t="shared" si="2"/>
        <v>0</v>
      </c>
      <c r="Q17" s="232">
        <f t="shared" si="3"/>
        <v>0</v>
      </c>
      <c r="R17" s="232">
        <f t="shared" si="4"/>
        <v>0</v>
      </c>
      <c r="S17" s="232">
        <f t="shared" si="5"/>
        <v>0</v>
      </c>
      <c r="T17" s="232">
        <f t="shared" si="6"/>
        <v>0</v>
      </c>
      <c r="U17" s="232">
        <f t="shared" si="7"/>
        <v>0</v>
      </c>
    </row>
    <row r="18" spans="1:21" ht="10.199999999999999" customHeight="1" x14ac:dyDescent="0.2">
      <c r="A18" s="252">
        <v>12</v>
      </c>
      <c r="B18" s="63" t="s">
        <v>53</v>
      </c>
      <c r="C18" s="123" t="s">
        <v>109</v>
      </c>
      <c r="D18" s="63" t="s">
        <v>1</v>
      </c>
      <c r="E18" s="61"/>
      <c r="F18" s="61"/>
      <c r="G18" s="61"/>
      <c r="H18" s="61"/>
      <c r="I18" s="61"/>
      <c r="J18" s="232">
        <f>'Расходная накладная'!L79</f>
        <v>0</v>
      </c>
      <c r="K18" s="232">
        <f>'Расходная накладная'!M79</f>
        <v>0</v>
      </c>
      <c r="L18" s="232">
        <f>'Расходная накладная'!N79</f>
        <v>0</v>
      </c>
      <c r="M18" s="232">
        <f>'Расходная накладная'!O79</f>
        <v>0</v>
      </c>
      <c r="N18" s="232">
        <f>'Расходная накладная'!P79</f>
        <v>0</v>
      </c>
      <c r="O18" s="232">
        <f t="shared" si="1"/>
        <v>0</v>
      </c>
      <c r="P18" s="232">
        <f t="shared" si="2"/>
        <v>0</v>
      </c>
      <c r="Q18" s="232">
        <f t="shared" si="3"/>
        <v>0</v>
      </c>
      <c r="R18" s="232">
        <f t="shared" si="4"/>
        <v>0</v>
      </c>
      <c r="S18" s="232">
        <f t="shared" si="5"/>
        <v>0</v>
      </c>
      <c r="T18" s="232">
        <f t="shared" si="6"/>
        <v>0</v>
      </c>
      <c r="U18" s="232">
        <f t="shared" si="7"/>
        <v>0</v>
      </c>
    </row>
    <row r="19" spans="1:21" ht="10.199999999999999" customHeight="1" x14ac:dyDescent="0.2">
      <c r="A19" s="252">
        <v>13</v>
      </c>
      <c r="B19" s="63" t="s">
        <v>53</v>
      </c>
      <c r="C19" s="123" t="s">
        <v>109</v>
      </c>
      <c r="D19" s="63" t="s">
        <v>1</v>
      </c>
      <c r="E19" s="61"/>
      <c r="F19" s="61"/>
      <c r="G19" s="61"/>
      <c r="H19" s="61"/>
      <c r="I19" s="61"/>
      <c r="J19" s="232">
        <f>'Расходная накладная'!L80</f>
        <v>0</v>
      </c>
      <c r="K19" s="232">
        <f>'Расходная накладная'!M80</f>
        <v>0</v>
      </c>
      <c r="L19" s="232">
        <f>'Расходная накладная'!N80</f>
        <v>0</v>
      </c>
      <c r="M19" s="232">
        <f>'Расходная накладная'!O80</f>
        <v>0</v>
      </c>
      <c r="N19" s="232">
        <f>'Расходная накладная'!P80</f>
        <v>0</v>
      </c>
      <c r="O19" s="232">
        <f t="shared" si="1"/>
        <v>0</v>
      </c>
      <c r="P19" s="232">
        <f t="shared" si="2"/>
        <v>0</v>
      </c>
      <c r="Q19" s="232">
        <f t="shared" si="3"/>
        <v>0</v>
      </c>
      <c r="R19" s="232">
        <f t="shared" si="4"/>
        <v>0</v>
      </c>
      <c r="S19" s="232">
        <f t="shared" si="5"/>
        <v>0</v>
      </c>
      <c r="T19" s="232">
        <f t="shared" si="6"/>
        <v>0</v>
      </c>
      <c r="U19" s="232">
        <f t="shared" si="7"/>
        <v>0</v>
      </c>
    </row>
    <row r="20" spans="1:21" ht="10.199999999999999" customHeight="1" x14ac:dyDescent="0.2">
      <c r="A20" s="252">
        <v>14</v>
      </c>
      <c r="B20" s="63" t="s">
        <v>53</v>
      </c>
      <c r="C20" s="123" t="s">
        <v>109</v>
      </c>
      <c r="D20" s="63" t="s">
        <v>1</v>
      </c>
      <c r="E20" s="61"/>
      <c r="F20" s="61"/>
      <c r="G20" s="61"/>
      <c r="H20" s="61"/>
      <c r="I20" s="61"/>
      <c r="J20" s="232">
        <f>'Расходная накладная'!L81</f>
        <v>0</v>
      </c>
      <c r="K20" s="232">
        <f>'Расходная накладная'!M81</f>
        <v>0</v>
      </c>
      <c r="L20" s="232">
        <f>'Расходная накладная'!N81</f>
        <v>0</v>
      </c>
      <c r="M20" s="232">
        <f>'Расходная накладная'!O81</f>
        <v>0</v>
      </c>
      <c r="N20" s="232">
        <f>'Расходная накладная'!P81</f>
        <v>0</v>
      </c>
      <c r="O20" s="232">
        <f t="shared" si="1"/>
        <v>0</v>
      </c>
      <c r="P20" s="232">
        <f t="shared" si="2"/>
        <v>0</v>
      </c>
      <c r="Q20" s="232">
        <f t="shared" si="3"/>
        <v>0</v>
      </c>
      <c r="R20" s="232">
        <f t="shared" si="4"/>
        <v>0</v>
      </c>
      <c r="S20" s="232">
        <f t="shared" si="5"/>
        <v>0</v>
      </c>
      <c r="T20" s="232">
        <f t="shared" si="6"/>
        <v>0</v>
      </c>
      <c r="U20" s="232">
        <f t="shared" si="7"/>
        <v>0</v>
      </c>
    </row>
    <row r="21" spans="1:21" ht="10.199999999999999" customHeight="1" x14ac:dyDescent="0.2">
      <c r="A21" s="252">
        <v>15</v>
      </c>
      <c r="B21" s="63" t="s">
        <v>53</v>
      </c>
      <c r="C21" s="123" t="s">
        <v>109</v>
      </c>
      <c r="D21" s="63" t="s">
        <v>1</v>
      </c>
      <c r="E21" s="61"/>
      <c r="F21" s="61"/>
      <c r="G21" s="61"/>
      <c r="H21" s="61"/>
      <c r="I21" s="61"/>
      <c r="J21" s="232">
        <f>'Расходная накладная'!L82</f>
        <v>0</v>
      </c>
      <c r="K21" s="232">
        <f>'Расходная накладная'!M82</f>
        <v>0</v>
      </c>
      <c r="L21" s="232">
        <f>'Расходная накладная'!N82</f>
        <v>0</v>
      </c>
      <c r="M21" s="232">
        <f>'Расходная накладная'!O82</f>
        <v>0</v>
      </c>
      <c r="N21" s="232">
        <f>'Расходная накладная'!P82</f>
        <v>0</v>
      </c>
      <c r="O21" s="232">
        <f t="shared" si="1"/>
        <v>0</v>
      </c>
      <c r="P21" s="232">
        <f t="shared" si="2"/>
        <v>0</v>
      </c>
      <c r="Q21" s="232">
        <f t="shared" si="3"/>
        <v>0</v>
      </c>
      <c r="R21" s="232">
        <f t="shared" si="4"/>
        <v>0</v>
      </c>
      <c r="S21" s="232">
        <f t="shared" si="5"/>
        <v>0</v>
      </c>
      <c r="T21" s="232">
        <f t="shared" si="6"/>
        <v>0</v>
      </c>
      <c r="U21" s="232">
        <f t="shared" si="7"/>
        <v>0</v>
      </c>
    </row>
    <row r="22" spans="1:21" ht="10.199999999999999" customHeight="1" x14ac:dyDescent="0.2">
      <c r="A22" s="252">
        <v>16</v>
      </c>
      <c r="B22" s="63" t="s">
        <v>53</v>
      </c>
      <c r="C22" s="123" t="s">
        <v>109</v>
      </c>
      <c r="D22" s="63" t="s">
        <v>1</v>
      </c>
      <c r="E22" s="61"/>
      <c r="F22" s="61"/>
      <c r="G22" s="61"/>
      <c r="H22" s="61"/>
      <c r="I22" s="61"/>
      <c r="J22" s="232">
        <f>'Расходная накладная'!L83</f>
        <v>0</v>
      </c>
      <c r="K22" s="232">
        <f>'Расходная накладная'!M83</f>
        <v>0</v>
      </c>
      <c r="L22" s="232">
        <f>'Расходная накладная'!N83</f>
        <v>0</v>
      </c>
      <c r="M22" s="232">
        <f>'Расходная накладная'!O83</f>
        <v>0</v>
      </c>
      <c r="N22" s="232">
        <f>'Расходная накладная'!P83</f>
        <v>0</v>
      </c>
      <c r="O22" s="232">
        <f t="shared" si="1"/>
        <v>0</v>
      </c>
      <c r="P22" s="232">
        <f t="shared" si="2"/>
        <v>0</v>
      </c>
      <c r="Q22" s="232">
        <f t="shared" si="3"/>
        <v>0</v>
      </c>
      <c r="R22" s="232">
        <f t="shared" si="4"/>
        <v>0</v>
      </c>
      <c r="S22" s="232">
        <f t="shared" si="5"/>
        <v>0</v>
      </c>
      <c r="T22" s="232">
        <f t="shared" si="6"/>
        <v>0</v>
      </c>
      <c r="U22" s="232">
        <f t="shared" si="7"/>
        <v>0</v>
      </c>
    </row>
    <row r="23" spans="1:21" ht="10.199999999999999" customHeight="1" x14ac:dyDescent="0.2">
      <c r="A23" s="252">
        <v>17</v>
      </c>
      <c r="B23" s="63" t="s">
        <v>53</v>
      </c>
      <c r="C23" s="123" t="s">
        <v>109</v>
      </c>
      <c r="D23" s="63" t="s">
        <v>1</v>
      </c>
      <c r="E23" s="61"/>
      <c r="F23" s="61"/>
      <c r="G23" s="61"/>
      <c r="H23" s="61"/>
      <c r="I23" s="61"/>
      <c r="J23" s="232">
        <f>'Расходная накладная'!L84</f>
        <v>0</v>
      </c>
      <c r="K23" s="232">
        <f>'Расходная накладная'!M84</f>
        <v>0</v>
      </c>
      <c r="L23" s="232">
        <f>'Расходная накладная'!N84</f>
        <v>0</v>
      </c>
      <c r="M23" s="232">
        <f>'Расходная накладная'!O84</f>
        <v>0</v>
      </c>
      <c r="N23" s="232">
        <f>'Расходная накладная'!P84</f>
        <v>0</v>
      </c>
      <c r="O23" s="232">
        <f t="shared" si="1"/>
        <v>0</v>
      </c>
      <c r="P23" s="232">
        <f t="shared" si="2"/>
        <v>0</v>
      </c>
      <c r="Q23" s="232">
        <f t="shared" si="3"/>
        <v>0</v>
      </c>
      <c r="R23" s="232">
        <f t="shared" si="4"/>
        <v>0</v>
      </c>
      <c r="S23" s="232">
        <f t="shared" si="5"/>
        <v>0</v>
      </c>
      <c r="T23" s="232">
        <f t="shared" si="6"/>
        <v>0</v>
      </c>
      <c r="U23" s="232">
        <f t="shared" si="7"/>
        <v>0</v>
      </c>
    </row>
    <row r="24" spans="1:21" ht="10.199999999999999" customHeight="1" x14ac:dyDescent="0.2">
      <c r="A24" s="252">
        <v>18</v>
      </c>
      <c r="B24" s="63" t="s">
        <v>53</v>
      </c>
      <c r="C24" s="123" t="s">
        <v>109</v>
      </c>
      <c r="D24" s="63" t="s">
        <v>1</v>
      </c>
      <c r="E24" s="61"/>
      <c r="F24" s="61"/>
      <c r="G24" s="61"/>
      <c r="H24" s="61"/>
      <c r="I24" s="61"/>
      <c r="J24" s="232">
        <f>'Расходная накладная'!L85</f>
        <v>0</v>
      </c>
      <c r="K24" s="232">
        <f>'Расходная накладная'!M85</f>
        <v>0</v>
      </c>
      <c r="L24" s="232">
        <f>'Расходная накладная'!N85</f>
        <v>0</v>
      </c>
      <c r="M24" s="232">
        <f>'Расходная накладная'!O85</f>
        <v>0</v>
      </c>
      <c r="N24" s="232">
        <f>'Расходная накладная'!P85</f>
        <v>0</v>
      </c>
      <c r="O24" s="232">
        <f t="shared" si="1"/>
        <v>0</v>
      </c>
      <c r="P24" s="232">
        <f t="shared" si="2"/>
        <v>0</v>
      </c>
      <c r="Q24" s="232">
        <f t="shared" si="3"/>
        <v>0</v>
      </c>
      <c r="R24" s="232">
        <f t="shared" si="4"/>
        <v>0</v>
      </c>
      <c r="S24" s="232">
        <f t="shared" si="5"/>
        <v>0</v>
      </c>
      <c r="T24" s="232">
        <f t="shared" si="6"/>
        <v>0</v>
      </c>
      <c r="U24" s="232">
        <f t="shared" si="7"/>
        <v>0</v>
      </c>
    </row>
    <row r="25" spans="1:21" ht="10.199999999999999" customHeight="1" x14ac:dyDescent="0.2">
      <c r="A25" s="254">
        <v>19</v>
      </c>
      <c r="B25" s="63" t="s">
        <v>53</v>
      </c>
      <c r="C25" s="123" t="s">
        <v>109</v>
      </c>
      <c r="D25" s="63" t="s">
        <v>1</v>
      </c>
      <c r="E25" s="61"/>
      <c r="F25" s="61"/>
      <c r="G25" s="61"/>
      <c r="H25" s="61"/>
      <c r="I25" s="61"/>
      <c r="J25" s="232">
        <f>'Расходная накладная'!L86</f>
        <v>0</v>
      </c>
      <c r="K25" s="232">
        <f>'Расходная накладная'!M86</f>
        <v>0</v>
      </c>
      <c r="L25" s="232">
        <f>'Расходная накладная'!N86</f>
        <v>0</v>
      </c>
      <c r="M25" s="232">
        <f>'Расходная накладная'!O86</f>
        <v>0</v>
      </c>
      <c r="N25" s="232">
        <f>'Расходная накладная'!P86</f>
        <v>0</v>
      </c>
      <c r="O25" s="232">
        <f t="shared" si="1"/>
        <v>0</v>
      </c>
      <c r="P25" s="232">
        <f t="shared" si="2"/>
        <v>0</v>
      </c>
      <c r="Q25" s="232">
        <f t="shared" si="3"/>
        <v>0</v>
      </c>
      <c r="R25" s="232">
        <f t="shared" si="4"/>
        <v>0</v>
      </c>
      <c r="S25" s="232">
        <f t="shared" si="5"/>
        <v>0</v>
      </c>
      <c r="T25" s="232">
        <f t="shared" si="6"/>
        <v>0</v>
      </c>
      <c r="U25" s="232">
        <f t="shared" si="7"/>
        <v>0</v>
      </c>
    </row>
    <row r="26" spans="1:21" ht="10.199999999999999" customHeight="1" x14ac:dyDescent="0.2">
      <c r="A26" s="254">
        <v>20</v>
      </c>
      <c r="B26" s="63" t="s">
        <v>53</v>
      </c>
      <c r="C26" s="123" t="s">
        <v>109</v>
      </c>
      <c r="D26" s="63" t="s">
        <v>1</v>
      </c>
      <c r="E26" s="61"/>
      <c r="F26" s="61"/>
      <c r="G26" s="61"/>
      <c r="H26" s="61"/>
      <c r="I26" s="61"/>
      <c r="J26" s="232">
        <f>'Расходная накладная'!L87</f>
        <v>0</v>
      </c>
      <c r="K26" s="232">
        <f>'Расходная накладная'!M87</f>
        <v>0</v>
      </c>
      <c r="L26" s="232">
        <f>'Расходная накладная'!N87</f>
        <v>0</v>
      </c>
      <c r="M26" s="232">
        <f>'Расходная накладная'!O87</f>
        <v>0</v>
      </c>
      <c r="N26" s="232">
        <f>'Расходная накладная'!P87</f>
        <v>0</v>
      </c>
      <c r="O26" s="232">
        <f t="shared" si="1"/>
        <v>0</v>
      </c>
      <c r="P26" s="232">
        <f t="shared" si="2"/>
        <v>0</v>
      </c>
      <c r="Q26" s="232">
        <f t="shared" si="3"/>
        <v>0</v>
      </c>
      <c r="R26" s="232">
        <f t="shared" si="4"/>
        <v>0</v>
      </c>
      <c r="S26" s="232">
        <f t="shared" si="5"/>
        <v>0</v>
      </c>
      <c r="T26" s="232">
        <f t="shared" si="6"/>
        <v>0</v>
      </c>
      <c r="U26" s="232">
        <f t="shared" si="7"/>
        <v>0</v>
      </c>
    </row>
    <row r="27" spans="1:21" ht="10.199999999999999" customHeight="1" x14ac:dyDescent="0.2">
      <c r="A27" s="254">
        <v>21</v>
      </c>
      <c r="B27" s="63" t="s">
        <v>53</v>
      </c>
      <c r="C27" s="123" t="s">
        <v>109</v>
      </c>
      <c r="D27" s="63" t="s">
        <v>1</v>
      </c>
      <c r="E27" s="61"/>
      <c r="F27" s="61"/>
      <c r="G27" s="61"/>
      <c r="H27" s="61"/>
      <c r="I27" s="61"/>
      <c r="J27" s="232">
        <f>'Расходная накладная'!L88</f>
        <v>0</v>
      </c>
      <c r="K27" s="232">
        <f>'Расходная накладная'!M88</f>
        <v>0</v>
      </c>
      <c r="L27" s="232">
        <f>'Расходная накладная'!N88</f>
        <v>0</v>
      </c>
      <c r="M27" s="232">
        <f>'Расходная накладная'!O88</f>
        <v>0</v>
      </c>
      <c r="N27" s="232">
        <f>'Расходная накладная'!P88</f>
        <v>0</v>
      </c>
      <c r="O27" s="232">
        <f t="shared" si="1"/>
        <v>0</v>
      </c>
      <c r="P27" s="232">
        <f t="shared" si="2"/>
        <v>0</v>
      </c>
      <c r="Q27" s="232">
        <f t="shared" si="3"/>
        <v>0</v>
      </c>
      <c r="R27" s="232">
        <f t="shared" si="4"/>
        <v>0</v>
      </c>
      <c r="S27" s="232">
        <f t="shared" si="5"/>
        <v>0</v>
      </c>
      <c r="T27" s="232">
        <f t="shared" si="6"/>
        <v>0</v>
      </c>
      <c r="U27" s="232">
        <f t="shared" si="7"/>
        <v>0</v>
      </c>
    </row>
    <row r="28" spans="1:21" ht="10.199999999999999" customHeight="1" x14ac:dyDescent="0.2">
      <c r="A28" s="252">
        <v>22</v>
      </c>
      <c r="B28" s="63" t="s">
        <v>53</v>
      </c>
      <c r="C28" s="123" t="s">
        <v>109</v>
      </c>
      <c r="D28" s="63" t="s">
        <v>1</v>
      </c>
      <c r="E28" s="61"/>
      <c r="F28" s="61"/>
      <c r="G28" s="61"/>
      <c r="H28" s="61"/>
      <c r="I28" s="61"/>
      <c r="J28" s="232">
        <f>'Расходная накладная'!L89</f>
        <v>0</v>
      </c>
      <c r="K28" s="232">
        <f>'Расходная накладная'!M89</f>
        <v>0</v>
      </c>
      <c r="L28" s="232">
        <f>'Расходная накладная'!N89</f>
        <v>0</v>
      </c>
      <c r="M28" s="232">
        <f>'Расходная накладная'!O89</f>
        <v>0</v>
      </c>
      <c r="N28" s="232">
        <f>'Расходная накладная'!P89</f>
        <v>0</v>
      </c>
      <c r="O28" s="232">
        <f t="shared" si="1"/>
        <v>0</v>
      </c>
      <c r="P28" s="232">
        <f t="shared" si="2"/>
        <v>0</v>
      </c>
      <c r="Q28" s="232">
        <f t="shared" si="3"/>
        <v>0</v>
      </c>
      <c r="R28" s="232">
        <f t="shared" si="4"/>
        <v>0</v>
      </c>
      <c r="S28" s="232">
        <f t="shared" si="5"/>
        <v>0</v>
      </c>
      <c r="T28" s="232">
        <f t="shared" si="6"/>
        <v>0</v>
      </c>
      <c r="U28" s="232">
        <f t="shared" si="7"/>
        <v>0</v>
      </c>
    </row>
    <row r="29" spans="1:21" ht="10.199999999999999" customHeight="1" x14ac:dyDescent="0.2">
      <c r="A29" s="252">
        <v>23</v>
      </c>
      <c r="B29" s="63" t="s">
        <v>53</v>
      </c>
      <c r="C29" s="123" t="s">
        <v>109</v>
      </c>
      <c r="D29" s="63" t="s">
        <v>1</v>
      </c>
      <c r="E29" s="61"/>
      <c r="F29" s="61"/>
      <c r="G29" s="61"/>
      <c r="H29" s="61"/>
      <c r="I29" s="61"/>
      <c r="J29" s="232">
        <f>'Расходная накладная'!L90</f>
        <v>0</v>
      </c>
      <c r="K29" s="232">
        <f>'Расходная накладная'!M90</f>
        <v>0</v>
      </c>
      <c r="L29" s="232">
        <f>'Расходная накладная'!N90</f>
        <v>0</v>
      </c>
      <c r="M29" s="232">
        <f>'Расходная накладная'!O90</f>
        <v>0</v>
      </c>
      <c r="N29" s="232">
        <f>'Расходная накладная'!P90</f>
        <v>0</v>
      </c>
      <c r="O29" s="232">
        <f t="shared" si="1"/>
        <v>0</v>
      </c>
      <c r="P29" s="232">
        <f t="shared" si="2"/>
        <v>0</v>
      </c>
      <c r="Q29" s="232">
        <f t="shared" si="3"/>
        <v>0</v>
      </c>
      <c r="R29" s="232">
        <f t="shared" si="4"/>
        <v>0</v>
      </c>
      <c r="S29" s="232">
        <f t="shared" si="5"/>
        <v>0</v>
      </c>
      <c r="T29" s="232">
        <f t="shared" si="6"/>
        <v>0</v>
      </c>
      <c r="U29" s="232">
        <f t="shared" si="7"/>
        <v>0</v>
      </c>
    </row>
    <row r="30" spans="1:21" ht="10.199999999999999" customHeight="1" x14ac:dyDescent="0.2">
      <c r="A30" s="252">
        <v>24</v>
      </c>
      <c r="B30" s="63" t="s">
        <v>53</v>
      </c>
      <c r="C30" s="123" t="s">
        <v>109</v>
      </c>
      <c r="D30" s="63" t="s">
        <v>1</v>
      </c>
      <c r="E30" s="61"/>
      <c r="F30" s="61"/>
      <c r="G30" s="61"/>
      <c r="H30" s="61"/>
      <c r="I30" s="61"/>
      <c r="J30" s="232">
        <f>'Расходная накладная'!L91</f>
        <v>0</v>
      </c>
      <c r="K30" s="232">
        <f>'Расходная накладная'!M91</f>
        <v>0</v>
      </c>
      <c r="L30" s="232">
        <f>'Расходная накладная'!N91</f>
        <v>0</v>
      </c>
      <c r="M30" s="232">
        <f>'Расходная накладная'!O91</f>
        <v>0</v>
      </c>
      <c r="N30" s="232">
        <f>'Расходная накладная'!P91</f>
        <v>0</v>
      </c>
      <c r="O30" s="232">
        <f t="shared" si="1"/>
        <v>0</v>
      </c>
      <c r="P30" s="232">
        <f t="shared" si="2"/>
        <v>0</v>
      </c>
      <c r="Q30" s="232">
        <f t="shared" si="3"/>
        <v>0</v>
      </c>
      <c r="R30" s="232">
        <f t="shared" si="4"/>
        <v>0</v>
      </c>
      <c r="S30" s="232">
        <f t="shared" si="5"/>
        <v>0</v>
      </c>
      <c r="T30" s="232">
        <f t="shared" si="6"/>
        <v>0</v>
      </c>
      <c r="U30" s="232">
        <f t="shared" si="7"/>
        <v>0</v>
      </c>
    </row>
    <row r="31" spans="1:21" ht="10.199999999999999" customHeight="1" x14ac:dyDescent="0.2">
      <c r="A31" s="252">
        <v>25</v>
      </c>
      <c r="B31" s="63" t="s">
        <v>53</v>
      </c>
      <c r="C31" s="123" t="s">
        <v>109</v>
      </c>
      <c r="D31" s="63" t="s">
        <v>1</v>
      </c>
      <c r="E31" s="61"/>
      <c r="F31" s="61"/>
      <c r="G31" s="61"/>
      <c r="H31" s="61"/>
      <c r="I31" s="61"/>
      <c r="J31" s="232">
        <f>'Расходная накладная'!L92</f>
        <v>0</v>
      </c>
      <c r="K31" s="232">
        <f>'Расходная накладная'!M92</f>
        <v>0</v>
      </c>
      <c r="L31" s="232">
        <f>'Расходная накладная'!N92</f>
        <v>0</v>
      </c>
      <c r="M31" s="232">
        <f>'Расходная накладная'!O92</f>
        <v>0</v>
      </c>
      <c r="N31" s="232">
        <f>'Расходная накладная'!P92</f>
        <v>0</v>
      </c>
      <c r="O31" s="232">
        <f t="shared" si="1"/>
        <v>0</v>
      </c>
      <c r="P31" s="232">
        <f t="shared" si="2"/>
        <v>0</v>
      </c>
      <c r="Q31" s="232">
        <f t="shared" si="3"/>
        <v>0</v>
      </c>
      <c r="R31" s="232">
        <f t="shared" si="4"/>
        <v>0</v>
      </c>
      <c r="S31" s="232">
        <f t="shared" si="5"/>
        <v>0</v>
      </c>
      <c r="T31" s="232">
        <f t="shared" si="6"/>
        <v>0</v>
      </c>
      <c r="U31" s="232">
        <f t="shared" si="7"/>
        <v>0</v>
      </c>
    </row>
    <row r="32" spans="1:21" ht="10.199999999999999" customHeight="1" x14ac:dyDescent="0.2">
      <c r="A32" s="252">
        <v>26</v>
      </c>
      <c r="B32" s="63" t="s">
        <v>53</v>
      </c>
      <c r="C32" s="123" t="s">
        <v>109</v>
      </c>
      <c r="D32" s="63" t="s">
        <v>1</v>
      </c>
      <c r="E32" s="61"/>
      <c r="F32" s="61"/>
      <c r="G32" s="61"/>
      <c r="H32" s="61"/>
      <c r="I32" s="61"/>
      <c r="J32" s="232">
        <f>'Расходная накладная'!L93</f>
        <v>0</v>
      </c>
      <c r="K32" s="232">
        <f>'Расходная накладная'!M93</f>
        <v>0</v>
      </c>
      <c r="L32" s="232">
        <f>'Расходная накладная'!N93</f>
        <v>0</v>
      </c>
      <c r="M32" s="232">
        <f>'Расходная накладная'!O93</f>
        <v>0</v>
      </c>
      <c r="N32" s="232">
        <f>'Расходная накладная'!P93</f>
        <v>0</v>
      </c>
      <c r="O32" s="232">
        <f t="shared" si="1"/>
        <v>0</v>
      </c>
      <c r="P32" s="232">
        <f t="shared" si="2"/>
        <v>0</v>
      </c>
      <c r="Q32" s="232">
        <f t="shared" si="3"/>
        <v>0</v>
      </c>
      <c r="R32" s="232">
        <f t="shared" si="4"/>
        <v>0</v>
      </c>
      <c r="S32" s="232">
        <f t="shared" si="5"/>
        <v>0</v>
      </c>
      <c r="T32" s="232">
        <f t="shared" si="6"/>
        <v>0</v>
      </c>
      <c r="U32" s="232">
        <f t="shared" si="7"/>
        <v>0</v>
      </c>
    </row>
    <row r="33" spans="1:21" ht="10.199999999999999" customHeight="1" x14ac:dyDescent="0.2">
      <c r="A33" s="252">
        <v>27</v>
      </c>
      <c r="B33" s="63" t="s">
        <v>53</v>
      </c>
      <c r="C33" s="123" t="s">
        <v>109</v>
      </c>
      <c r="D33" s="63" t="s">
        <v>1</v>
      </c>
      <c r="E33" s="61"/>
      <c r="F33" s="61"/>
      <c r="G33" s="61"/>
      <c r="H33" s="61"/>
      <c r="I33" s="61"/>
      <c r="J33" s="232">
        <f>'Расходная накладная'!L94</f>
        <v>0</v>
      </c>
      <c r="K33" s="232">
        <f>'Расходная накладная'!M94</f>
        <v>0</v>
      </c>
      <c r="L33" s="232">
        <f>'Расходная накладная'!N94</f>
        <v>0</v>
      </c>
      <c r="M33" s="232">
        <f>'Расходная накладная'!O94</f>
        <v>0</v>
      </c>
      <c r="N33" s="232">
        <f>'Расходная накладная'!P94</f>
        <v>0</v>
      </c>
      <c r="O33" s="232">
        <f t="shared" si="1"/>
        <v>0</v>
      </c>
      <c r="P33" s="232">
        <f t="shared" si="2"/>
        <v>0</v>
      </c>
      <c r="Q33" s="232">
        <f t="shared" si="3"/>
        <v>0</v>
      </c>
      <c r="R33" s="232">
        <f t="shared" si="4"/>
        <v>0</v>
      </c>
      <c r="S33" s="232">
        <f t="shared" si="5"/>
        <v>0</v>
      </c>
      <c r="T33" s="232">
        <f t="shared" si="6"/>
        <v>0</v>
      </c>
      <c r="U33" s="232">
        <f t="shared" si="7"/>
        <v>0</v>
      </c>
    </row>
    <row r="34" spans="1:21" ht="10.199999999999999" customHeight="1" x14ac:dyDescent="0.2">
      <c r="A34" s="252">
        <v>28</v>
      </c>
      <c r="B34" s="63" t="s">
        <v>53</v>
      </c>
      <c r="C34" s="123" t="s">
        <v>109</v>
      </c>
      <c r="D34" s="63" t="s">
        <v>1</v>
      </c>
      <c r="E34" s="61"/>
      <c r="F34" s="61"/>
      <c r="G34" s="61"/>
      <c r="H34" s="61"/>
      <c r="I34" s="61"/>
      <c r="J34" s="232">
        <f>'Расходная накладная'!L95</f>
        <v>0</v>
      </c>
      <c r="K34" s="232">
        <f>'Расходная накладная'!M95</f>
        <v>0</v>
      </c>
      <c r="L34" s="232">
        <f>'Расходная накладная'!N95</f>
        <v>0</v>
      </c>
      <c r="M34" s="232">
        <f>'Расходная накладная'!O95</f>
        <v>0</v>
      </c>
      <c r="N34" s="232">
        <f>'Расходная накладная'!P95</f>
        <v>0</v>
      </c>
      <c r="O34" s="232">
        <f t="shared" si="1"/>
        <v>0</v>
      </c>
      <c r="P34" s="232">
        <f t="shared" si="2"/>
        <v>0</v>
      </c>
      <c r="Q34" s="232">
        <f t="shared" si="3"/>
        <v>0</v>
      </c>
      <c r="R34" s="232">
        <f t="shared" si="4"/>
        <v>0</v>
      </c>
      <c r="S34" s="232">
        <f t="shared" si="5"/>
        <v>0</v>
      </c>
      <c r="T34" s="232">
        <f t="shared" si="6"/>
        <v>0</v>
      </c>
      <c r="U34" s="232">
        <f t="shared" si="7"/>
        <v>0</v>
      </c>
    </row>
    <row r="35" spans="1:21" ht="10.199999999999999" customHeight="1" x14ac:dyDescent="0.2">
      <c r="A35" s="252">
        <v>29</v>
      </c>
      <c r="B35" s="63" t="s">
        <v>53</v>
      </c>
      <c r="C35" s="123" t="s">
        <v>109</v>
      </c>
      <c r="D35" s="63" t="s">
        <v>1</v>
      </c>
      <c r="E35" s="61"/>
      <c r="F35" s="61"/>
      <c r="G35" s="61"/>
      <c r="H35" s="61"/>
      <c r="I35" s="61"/>
      <c r="J35" s="232">
        <f>'Расходная накладная'!L96</f>
        <v>0</v>
      </c>
      <c r="K35" s="232">
        <f>'Расходная накладная'!M96</f>
        <v>0</v>
      </c>
      <c r="L35" s="232">
        <f>'Расходная накладная'!N96</f>
        <v>0</v>
      </c>
      <c r="M35" s="232">
        <f>'Расходная накладная'!O96</f>
        <v>0</v>
      </c>
      <c r="N35" s="232">
        <f>'Расходная накладная'!P96</f>
        <v>0</v>
      </c>
      <c r="O35" s="232">
        <f t="shared" si="1"/>
        <v>0</v>
      </c>
      <c r="P35" s="232">
        <f t="shared" si="2"/>
        <v>0</v>
      </c>
      <c r="Q35" s="232">
        <f t="shared" si="3"/>
        <v>0</v>
      </c>
      <c r="R35" s="232">
        <f t="shared" si="4"/>
        <v>0</v>
      </c>
      <c r="S35" s="232">
        <f t="shared" si="5"/>
        <v>0</v>
      </c>
      <c r="T35" s="232">
        <f t="shared" si="6"/>
        <v>0</v>
      </c>
      <c r="U35" s="232">
        <f t="shared" si="7"/>
        <v>0</v>
      </c>
    </row>
    <row r="36" spans="1:21" ht="10.199999999999999" customHeight="1" x14ac:dyDescent="0.2">
      <c r="A36" s="253">
        <v>30</v>
      </c>
      <c r="B36" s="63" t="s">
        <v>53</v>
      </c>
      <c r="C36" s="123" t="s">
        <v>109</v>
      </c>
      <c r="D36" s="63" t="s">
        <v>1</v>
      </c>
      <c r="E36" s="61"/>
      <c r="F36" s="61"/>
      <c r="G36" s="61"/>
      <c r="H36" s="61"/>
      <c r="I36" s="61"/>
      <c r="J36" s="232">
        <f>'Расходная накладная'!L97</f>
        <v>0</v>
      </c>
      <c r="K36" s="232">
        <f>'Расходная накладная'!M97</f>
        <v>0</v>
      </c>
      <c r="L36" s="232">
        <f>'Расходная накладная'!N97</f>
        <v>0</v>
      </c>
      <c r="M36" s="232">
        <f>'Расходная накладная'!O97</f>
        <v>0</v>
      </c>
      <c r="N36" s="232">
        <f>'Расходная накладная'!P97</f>
        <v>0</v>
      </c>
      <c r="O36" s="232">
        <f t="shared" si="1"/>
        <v>0</v>
      </c>
      <c r="P36" s="232">
        <f t="shared" si="2"/>
        <v>0</v>
      </c>
      <c r="Q36" s="232">
        <f t="shared" si="3"/>
        <v>0</v>
      </c>
      <c r="R36" s="232">
        <f t="shared" si="4"/>
        <v>0</v>
      </c>
      <c r="S36" s="232">
        <f t="shared" si="5"/>
        <v>0</v>
      </c>
      <c r="T36" s="232">
        <f t="shared" si="6"/>
        <v>0</v>
      </c>
      <c r="U36" s="232">
        <f t="shared" si="7"/>
        <v>0</v>
      </c>
    </row>
    <row r="37" spans="1:21" ht="10.199999999999999" customHeight="1" x14ac:dyDescent="0.2">
      <c r="A37" s="253">
        <v>31</v>
      </c>
      <c r="B37" s="63" t="s">
        <v>53</v>
      </c>
      <c r="C37" s="123" t="s">
        <v>109</v>
      </c>
      <c r="D37" s="63" t="s">
        <v>1</v>
      </c>
      <c r="E37" s="61"/>
      <c r="F37" s="61"/>
      <c r="G37" s="61"/>
      <c r="H37" s="61"/>
      <c r="I37" s="61"/>
      <c r="J37" s="232">
        <f>'Расходная накладная'!L98</f>
        <v>0</v>
      </c>
      <c r="K37" s="232">
        <f>'Расходная накладная'!M98</f>
        <v>0</v>
      </c>
      <c r="L37" s="232">
        <f>'Расходная накладная'!N98</f>
        <v>0</v>
      </c>
      <c r="M37" s="232">
        <f>'Расходная накладная'!O98</f>
        <v>0</v>
      </c>
      <c r="N37" s="232">
        <f>'Расходная накладная'!P98</f>
        <v>0</v>
      </c>
      <c r="O37" s="232">
        <f t="shared" si="1"/>
        <v>0</v>
      </c>
      <c r="P37" s="232">
        <f t="shared" si="2"/>
        <v>0</v>
      </c>
      <c r="Q37" s="232">
        <f t="shared" si="3"/>
        <v>0</v>
      </c>
      <c r="R37" s="232">
        <f t="shared" si="4"/>
        <v>0</v>
      </c>
      <c r="S37" s="232">
        <f t="shared" si="5"/>
        <v>0</v>
      </c>
      <c r="T37" s="232">
        <f t="shared" si="6"/>
        <v>0</v>
      </c>
      <c r="U37" s="232">
        <f t="shared" si="7"/>
        <v>0</v>
      </c>
    </row>
    <row r="38" spans="1:21" ht="10.199999999999999" customHeight="1" x14ac:dyDescent="0.2">
      <c r="A38" s="252">
        <v>32</v>
      </c>
      <c r="B38" s="63" t="s">
        <v>53</v>
      </c>
      <c r="C38" s="123" t="s">
        <v>109</v>
      </c>
      <c r="D38" s="63" t="s">
        <v>1</v>
      </c>
      <c r="E38" s="61"/>
      <c r="F38" s="61"/>
      <c r="G38" s="61"/>
      <c r="H38" s="61"/>
      <c r="I38" s="61"/>
      <c r="J38" s="232">
        <f>'Расходная накладная'!L99</f>
        <v>0</v>
      </c>
      <c r="K38" s="232">
        <f>'Расходная накладная'!M99</f>
        <v>0</v>
      </c>
      <c r="L38" s="232">
        <f>'Расходная накладная'!N99</f>
        <v>0</v>
      </c>
      <c r="M38" s="232">
        <f>'Расходная накладная'!O99</f>
        <v>0</v>
      </c>
      <c r="N38" s="232">
        <f>'Расходная накладная'!P99</f>
        <v>0</v>
      </c>
      <c r="O38" s="232">
        <f t="shared" si="1"/>
        <v>0</v>
      </c>
      <c r="P38" s="232">
        <f t="shared" si="2"/>
        <v>0</v>
      </c>
      <c r="Q38" s="232">
        <f t="shared" si="3"/>
        <v>0</v>
      </c>
      <c r="R38" s="232">
        <f t="shared" si="4"/>
        <v>0</v>
      </c>
      <c r="S38" s="232">
        <f t="shared" si="5"/>
        <v>0</v>
      </c>
      <c r="T38" s="232">
        <f t="shared" si="6"/>
        <v>0</v>
      </c>
      <c r="U38" s="232">
        <f t="shared" si="7"/>
        <v>0</v>
      </c>
    </row>
    <row r="39" spans="1:21" ht="10.199999999999999" customHeight="1" x14ac:dyDescent="0.2">
      <c r="A39" s="252">
        <v>33</v>
      </c>
      <c r="B39" s="63" t="s">
        <v>53</v>
      </c>
      <c r="C39" s="123" t="s">
        <v>109</v>
      </c>
      <c r="D39" s="63" t="s">
        <v>1</v>
      </c>
      <c r="E39" s="61"/>
      <c r="F39" s="61"/>
      <c r="G39" s="61"/>
      <c r="H39" s="61"/>
      <c r="I39" s="61"/>
      <c r="J39" s="232">
        <f>'Расходная накладная'!L100</f>
        <v>0</v>
      </c>
      <c r="K39" s="232">
        <f>'Расходная накладная'!M100</f>
        <v>0</v>
      </c>
      <c r="L39" s="232">
        <f>'Расходная накладная'!N100</f>
        <v>0</v>
      </c>
      <c r="M39" s="232">
        <f>'Расходная накладная'!O100</f>
        <v>0</v>
      </c>
      <c r="N39" s="232">
        <f>'Расходная накладная'!P100</f>
        <v>0</v>
      </c>
      <c r="O39" s="232">
        <f t="shared" si="1"/>
        <v>0</v>
      </c>
      <c r="P39" s="232">
        <f t="shared" si="2"/>
        <v>0</v>
      </c>
      <c r="Q39" s="232">
        <f t="shared" si="3"/>
        <v>0</v>
      </c>
      <c r="R39" s="232">
        <f t="shared" si="4"/>
        <v>0</v>
      </c>
      <c r="S39" s="232">
        <f t="shared" si="5"/>
        <v>0</v>
      </c>
      <c r="T39" s="232">
        <f t="shared" si="6"/>
        <v>0</v>
      </c>
      <c r="U39" s="232">
        <f t="shared" si="7"/>
        <v>0</v>
      </c>
    </row>
    <row r="40" spans="1:21" ht="10.199999999999999" customHeight="1" x14ac:dyDescent="0.2">
      <c r="A40" s="252">
        <v>34</v>
      </c>
      <c r="B40" s="63" t="s">
        <v>53</v>
      </c>
      <c r="C40" s="123" t="s">
        <v>109</v>
      </c>
      <c r="D40" s="63" t="s">
        <v>1</v>
      </c>
      <c r="E40" s="61"/>
      <c r="F40" s="61"/>
      <c r="G40" s="61"/>
      <c r="H40" s="61"/>
      <c r="I40" s="61"/>
      <c r="J40" s="232">
        <f>'Расходная накладная'!L101</f>
        <v>0</v>
      </c>
      <c r="K40" s="232">
        <f>'Расходная накладная'!M101</f>
        <v>0</v>
      </c>
      <c r="L40" s="232">
        <f>'Расходная накладная'!N101</f>
        <v>0</v>
      </c>
      <c r="M40" s="232">
        <f>'Расходная накладная'!O101</f>
        <v>0</v>
      </c>
      <c r="N40" s="232">
        <f>'Расходная накладная'!P101</f>
        <v>0</v>
      </c>
      <c r="O40" s="232">
        <f t="shared" si="1"/>
        <v>0</v>
      </c>
      <c r="P40" s="232">
        <f t="shared" si="2"/>
        <v>0</v>
      </c>
      <c r="Q40" s="232">
        <f t="shared" si="3"/>
        <v>0</v>
      </c>
      <c r="R40" s="232">
        <f t="shared" si="4"/>
        <v>0</v>
      </c>
      <c r="S40" s="232">
        <f t="shared" si="5"/>
        <v>0</v>
      </c>
      <c r="T40" s="232">
        <f t="shared" si="6"/>
        <v>0</v>
      </c>
      <c r="U40" s="232">
        <f t="shared" si="7"/>
        <v>0</v>
      </c>
    </row>
    <row r="41" spans="1:21" ht="10.199999999999999" customHeight="1" x14ac:dyDescent="0.2">
      <c r="A41" s="252">
        <v>35</v>
      </c>
      <c r="B41" s="63" t="s">
        <v>53</v>
      </c>
      <c r="C41" s="123" t="s">
        <v>109</v>
      </c>
      <c r="D41" s="63" t="s">
        <v>1</v>
      </c>
      <c r="E41" s="61"/>
      <c r="F41" s="61"/>
      <c r="G41" s="61"/>
      <c r="H41" s="61"/>
      <c r="I41" s="61"/>
      <c r="J41" s="232">
        <f>'Расходная накладная'!L102</f>
        <v>0</v>
      </c>
      <c r="K41" s="232">
        <f>'Расходная накладная'!M102</f>
        <v>0</v>
      </c>
      <c r="L41" s="232">
        <f>'Расходная накладная'!N102</f>
        <v>0</v>
      </c>
      <c r="M41" s="232">
        <f>'Расходная накладная'!O102</f>
        <v>0</v>
      </c>
      <c r="N41" s="232">
        <f>'Расходная накладная'!P102</f>
        <v>0</v>
      </c>
      <c r="O41" s="232">
        <f t="shared" si="1"/>
        <v>0</v>
      </c>
      <c r="P41" s="232">
        <f t="shared" si="2"/>
        <v>0</v>
      </c>
      <c r="Q41" s="232">
        <f t="shared" si="3"/>
        <v>0</v>
      </c>
      <c r="R41" s="232">
        <f t="shared" si="4"/>
        <v>0</v>
      </c>
      <c r="S41" s="232">
        <f t="shared" si="5"/>
        <v>0</v>
      </c>
      <c r="T41" s="232">
        <f t="shared" si="6"/>
        <v>0</v>
      </c>
      <c r="U41" s="232">
        <f t="shared" si="7"/>
        <v>0</v>
      </c>
    </row>
    <row r="42" spans="1:21" ht="10.199999999999999" customHeight="1" x14ac:dyDescent="0.2">
      <c r="A42" s="252">
        <v>36</v>
      </c>
      <c r="B42" s="63" t="s">
        <v>53</v>
      </c>
      <c r="C42" s="123" t="s">
        <v>109</v>
      </c>
      <c r="D42" s="63" t="s">
        <v>1</v>
      </c>
      <c r="E42" s="61"/>
      <c r="F42" s="61"/>
      <c r="G42" s="61"/>
      <c r="H42" s="61"/>
      <c r="I42" s="61"/>
      <c r="J42" s="232">
        <f>'Расходная накладная'!L103</f>
        <v>0</v>
      </c>
      <c r="K42" s="232">
        <f>'Расходная накладная'!M103</f>
        <v>0</v>
      </c>
      <c r="L42" s="232">
        <f>'Расходная накладная'!N103</f>
        <v>0</v>
      </c>
      <c r="M42" s="232">
        <f>'Расходная накладная'!O103</f>
        <v>0</v>
      </c>
      <c r="N42" s="232">
        <f>'Расходная накладная'!P103</f>
        <v>0</v>
      </c>
      <c r="O42" s="232">
        <f t="shared" si="1"/>
        <v>0</v>
      </c>
      <c r="P42" s="232">
        <f t="shared" si="2"/>
        <v>0</v>
      </c>
      <c r="Q42" s="232">
        <f t="shared" si="3"/>
        <v>0</v>
      </c>
      <c r="R42" s="232">
        <f t="shared" si="4"/>
        <v>0</v>
      </c>
      <c r="S42" s="232">
        <f t="shared" si="5"/>
        <v>0</v>
      </c>
      <c r="T42" s="232">
        <f t="shared" si="6"/>
        <v>0</v>
      </c>
      <c r="U42" s="232">
        <f t="shared" si="7"/>
        <v>0</v>
      </c>
    </row>
    <row r="43" spans="1:21" ht="10.199999999999999" customHeight="1" x14ac:dyDescent="0.2">
      <c r="A43" s="252">
        <v>37</v>
      </c>
      <c r="B43" s="63" t="s">
        <v>53</v>
      </c>
      <c r="C43" s="123" t="s">
        <v>109</v>
      </c>
      <c r="D43" s="63" t="s">
        <v>1</v>
      </c>
      <c r="E43" s="61"/>
      <c r="F43" s="61"/>
      <c r="G43" s="61"/>
      <c r="H43" s="61"/>
      <c r="I43" s="61"/>
      <c r="J43" s="232">
        <f>'Расходная накладная'!L104</f>
        <v>0</v>
      </c>
      <c r="K43" s="232">
        <f>'Расходная накладная'!M104</f>
        <v>0</v>
      </c>
      <c r="L43" s="232">
        <f>'Расходная накладная'!N104</f>
        <v>0</v>
      </c>
      <c r="M43" s="232">
        <f>'Расходная накладная'!O104</f>
        <v>0</v>
      </c>
      <c r="N43" s="232">
        <f>'Расходная накладная'!P104</f>
        <v>0</v>
      </c>
      <c r="O43" s="232">
        <f t="shared" si="1"/>
        <v>0</v>
      </c>
      <c r="P43" s="232">
        <f t="shared" si="2"/>
        <v>0</v>
      </c>
      <c r="Q43" s="232">
        <f t="shared" si="3"/>
        <v>0</v>
      </c>
      <c r="R43" s="232">
        <f t="shared" si="4"/>
        <v>0</v>
      </c>
      <c r="S43" s="232">
        <f t="shared" si="5"/>
        <v>0</v>
      </c>
      <c r="T43" s="232">
        <f t="shared" si="6"/>
        <v>0</v>
      </c>
      <c r="U43" s="232">
        <f t="shared" si="7"/>
        <v>0</v>
      </c>
    </row>
    <row r="44" spans="1:21" ht="10.199999999999999" customHeight="1" x14ac:dyDescent="0.2">
      <c r="A44" s="252">
        <v>38</v>
      </c>
      <c r="B44" s="63" t="s">
        <v>53</v>
      </c>
      <c r="C44" s="123" t="s">
        <v>109</v>
      </c>
      <c r="D44" s="63" t="s">
        <v>1</v>
      </c>
      <c r="E44" s="61"/>
      <c r="F44" s="61"/>
      <c r="G44" s="61"/>
      <c r="H44" s="61"/>
      <c r="I44" s="61"/>
      <c r="J44" s="232">
        <f>'Расходная накладная'!L105</f>
        <v>0</v>
      </c>
      <c r="K44" s="232">
        <f>'Расходная накладная'!M105</f>
        <v>0</v>
      </c>
      <c r="L44" s="232">
        <f>'Расходная накладная'!N105</f>
        <v>0</v>
      </c>
      <c r="M44" s="232">
        <f>'Расходная накладная'!O105</f>
        <v>0</v>
      </c>
      <c r="N44" s="232">
        <f>'Расходная накладная'!P105</f>
        <v>0</v>
      </c>
      <c r="O44" s="232">
        <f t="shared" si="1"/>
        <v>0</v>
      </c>
      <c r="P44" s="232">
        <f t="shared" si="2"/>
        <v>0</v>
      </c>
      <c r="Q44" s="232">
        <f t="shared" si="3"/>
        <v>0</v>
      </c>
      <c r="R44" s="232">
        <f t="shared" si="4"/>
        <v>0</v>
      </c>
      <c r="S44" s="232">
        <f t="shared" si="5"/>
        <v>0</v>
      </c>
      <c r="T44" s="232">
        <f t="shared" si="6"/>
        <v>0</v>
      </c>
      <c r="U44" s="232">
        <f t="shared" si="7"/>
        <v>0</v>
      </c>
    </row>
    <row r="45" spans="1:21" ht="10.199999999999999" customHeight="1" x14ac:dyDescent="0.2">
      <c r="A45" s="252">
        <v>39</v>
      </c>
      <c r="B45" s="63" t="s">
        <v>53</v>
      </c>
      <c r="C45" s="123" t="s">
        <v>109</v>
      </c>
      <c r="D45" s="63" t="s">
        <v>1</v>
      </c>
      <c r="E45" s="61"/>
      <c r="F45" s="61"/>
      <c r="G45" s="61"/>
      <c r="H45" s="61"/>
      <c r="I45" s="61"/>
      <c r="J45" s="232">
        <f>'Расходная накладная'!L106</f>
        <v>0</v>
      </c>
      <c r="K45" s="232">
        <f>'Расходная накладная'!M106</f>
        <v>0</v>
      </c>
      <c r="L45" s="232">
        <f>'Расходная накладная'!N106</f>
        <v>0</v>
      </c>
      <c r="M45" s="232">
        <f>'Расходная накладная'!O106</f>
        <v>0</v>
      </c>
      <c r="N45" s="232">
        <f>'Расходная накладная'!P106</f>
        <v>0</v>
      </c>
      <c r="O45" s="232">
        <f t="shared" si="1"/>
        <v>0</v>
      </c>
      <c r="P45" s="232">
        <f t="shared" si="2"/>
        <v>0</v>
      </c>
      <c r="Q45" s="232">
        <f t="shared" si="3"/>
        <v>0</v>
      </c>
      <c r="R45" s="232">
        <f t="shared" si="4"/>
        <v>0</v>
      </c>
      <c r="S45" s="232">
        <f t="shared" si="5"/>
        <v>0</v>
      </c>
      <c r="T45" s="232">
        <f t="shared" si="6"/>
        <v>0</v>
      </c>
      <c r="U45" s="232">
        <f t="shared" si="7"/>
        <v>0</v>
      </c>
    </row>
    <row r="46" spans="1:21" ht="10.199999999999999" customHeight="1" x14ac:dyDescent="0.2">
      <c r="A46" s="252">
        <v>40</v>
      </c>
      <c r="B46" s="63" t="s">
        <v>53</v>
      </c>
      <c r="C46" s="123" t="s">
        <v>109</v>
      </c>
      <c r="D46" s="63" t="s">
        <v>1</v>
      </c>
      <c r="E46" s="61"/>
      <c r="F46" s="61"/>
      <c r="G46" s="61"/>
      <c r="H46" s="61"/>
      <c r="I46" s="61"/>
      <c r="J46" s="232">
        <f>'Расходная накладная'!L107</f>
        <v>0</v>
      </c>
      <c r="K46" s="232">
        <f>'Расходная накладная'!M107</f>
        <v>0</v>
      </c>
      <c r="L46" s="232">
        <f>'Расходная накладная'!N107</f>
        <v>0</v>
      </c>
      <c r="M46" s="232">
        <f>'Расходная накладная'!O107</f>
        <v>0</v>
      </c>
      <c r="N46" s="232">
        <f>'Расходная накладная'!P107</f>
        <v>0</v>
      </c>
      <c r="O46" s="232">
        <f t="shared" si="1"/>
        <v>0</v>
      </c>
      <c r="P46" s="232">
        <f t="shared" si="2"/>
        <v>0</v>
      </c>
      <c r="Q46" s="232">
        <f t="shared" si="3"/>
        <v>0</v>
      </c>
      <c r="R46" s="232">
        <f t="shared" si="4"/>
        <v>0</v>
      </c>
      <c r="S46" s="232">
        <f t="shared" si="5"/>
        <v>0</v>
      </c>
      <c r="T46" s="232">
        <f t="shared" si="6"/>
        <v>0</v>
      </c>
      <c r="U46" s="232">
        <f t="shared" si="7"/>
        <v>0</v>
      </c>
    </row>
    <row r="47" spans="1:21" ht="10.199999999999999" customHeight="1" x14ac:dyDescent="0.2">
      <c r="A47" s="252">
        <v>41</v>
      </c>
      <c r="B47" s="63" t="s">
        <v>53</v>
      </c>
      <c r="C47" s="123" t="s">
        <v>109</v>
      </c>
      <c r="D47" s="63" t="s">
        <v>1</v>
      </c>
      <c r="E47" s="61"/>
      <c r="F47" s="61"/>
      <c r="G47" s="61"/>
      <c r="H47" s="61"/>
      <c r="I47" s="61"/>
      <c r="J47" s="232">
        <f>'Расходная накладная'!L108</f>
        <v>0</v>
      </c>
      <c r="K47" s="232">
        <f>'Расходная накладная'!M108</f>
        <v>0</v>
      </c>
      <c r="L47" s="232">
        <f>'Расходная накладная'!N108</f>
        <v>0</v>
      </c>
      <c r="M47" s="232">
        <f>'Расходная накладная'!O108</f>
        <v>0</v>
      </c>
      <c r="N47" s="232">
        <f>'Расходная накладная'!P108</f>
        <v>0</v>
      </c>
      <c r="O47" s="232">
        <f t="shared" si="1"/>
        <v>0</v>
      </c>
      <c r="P47" s="232">
        <f t="shared" si="2"/>
        <v>0</v>
      </c>
      <c r="Q47" s="232">
        <f t="shared" si="3"/>
        <v>0</v>
      </c>
      <c r="R47" s="232">
        <f t="shared" si="4"/>
        <v>0</v>
      </c>
      <c r="S47" s="232">
        <f t="shared" si="5"/>
        <v>0</v>
      </c>
      <c r="T47" s="232">
        <f t="shared" si="6"/>
        <v>0</v>
      </c>
      <c r="U47" s="232">
        <f t="shared" si="7"/>
        <v>0</v>
      </c>
    </row>
    <row r="48" spans="1:21" ht="10.199999999999999" customHeight="1" x14ac:dyDescent="0.2">
      <c r="A48" s="252">
        <v>42</v>
      </c>
      <c r="B48" s="63" t="s">
        <v>53</v>
      </c>
      <c r="C48" s="123" t="s">
        <v>109</v>
      </c>
      <c r="D48" s="63" t="s">
        <v>1</v>
      </c>
      <c r="E48" s="61"/>
      <c r="F48" s="61"/>
      <c r="G48" s="61"/>
      <c r="H48" s="61"/>
      <c r="I48" s="61"/>
      <c r="J48" s="232">
        <f>'Расходная накладная'!L109</f>
        <v>0</v>
      </c>
      <c r="K48" s="232">
        <f>'Расходная накладная'!M109</f>
        <v>0</v>
      </c>
      <c r="L48" s="232">
        <f>'Расходная накладная'!N109</f>
        <v>0</v>
      </c>
      <c r="M48" s="232">
        <f>'Расходная накладная'!O109</f>
        <v>0</v>
      </c>
      <c r="N48" s="232">
        <f>'Расходная накладная'!P109</f>
        <v>0</v>
      </c>
      <c r="O48" s="232">
        <f t="shared" si="1"/>
        <v>0</v>
      </c>
      <c r="P48" s="232">
        <f t="shared" si="2"/>
        <v>0</v>
      </c>
      <c r="Q48" s="232">
        <f t="shared" si="3"/>
        <v>0</v>
      </c>
      <c r="R48" s="232">
        <f t="shared" si="4"/>
        <v>0</v>
      </c>
      <c r="S48" s="232">
        <f t="shared" si="5"/>
        <v>0</v>
      </c>
      <c r="T48" s="232">
        <f t="shared" si="6"/>
        <v>0</v>
      </c>
      <c r="U48" s="232">
        <f t="shared" si="7"/>
        <v>0</v>
      </c>
    </row>
    <row r="49" spans="1:21" ht="10.199999999999999" customHeight="1" x14ac:dyDescent="0.2">
      <c r="A49" s="255">
        <v>43</v>
      </c>
      <c r="B49" s="63" t="s">
        <v>54</v>
      </c>
      <c r="C49" s="123" t="s">
        <v>109</v>
      </c>
      <c r="D49" s="63" t="s">
        <v>1</v>
      </c>
      <c r="E49" s="142"/>
      <c r="F49" s="142"/>
      <c r="G49" s="142"/>
      <c r="H49" s="142"/>
      <c r="I49" s="142"/>
      <c r="J49" s="233">
        <f>'Расходная накладная'!L110</f>
        <v>0</v>
      </c>
      <c r="K49" s="233">
        <f>'Расходная накладная'!M110</f>
        <v>0</v>
      </c>
      <c r="L49" s="233">
        <f>'Расходная накладная'!N110</f>
        <v>0</v>
      </c>
      <c r="M49" s="233">
        <f>'Расходная накладная'!O110</f>
        <v>0</v>
      </c>
      <c r="N49" s="233">
        <f>'Расходная накладная'!P110</f>
        <v>0</v>
      </c>
      <c r="O49" s="233">
        <f t="shared" si="1"/>
        <v>0</v>
      </c>
      <c r="P49" s="233">
        <f t="shared" si="2"/>
        <v>0</v>
      </c>
      <c r="Q49" s="233">
        <f t="shared" si="3"/>
        <v>0</v>
      </c>
      <c r="R49" s="233">
        <f t="shared" si="4"/>
        <v>0</v>
      </c>
      <c r="S49" s="233">
        <f t="shared" si="5"/>
        <v>0</v>
      </c>
      <c r="T49" s="233">
        <f t="shared" si="6"/>
        <v>0</v>
      </c>
      <c r="U49" s="233">
        <f t="shared" si="7"/>
        <v>0</v>
      </c>
    </row>
    <row r="50" spans="1:21" ht="10.199999999999999" customHeight="1" x14ac:dyDescent="0.2">
      <c r="A50" s="255">
        <v>44</v>
      </c>
      <c r="B50" s="63" t="s">
        <v>54</v>
      </c>
      <c r="C50" s="123" t="s">
        <v>109</v>
      </c>
      <c r="D50" s="63" t="s">
        <v>1</v>
      </c>
      <c r="E50" s="142"/>
      <c r="F50" s="142"/>
      <c r="G50" s="142"/>
      <c r="H50" s="142"/>
      <c r="I50" s="142"/>
      <c r="J50" s="233">
        <f>'Расходная накладная'!L111</f>
        <v>0</v>
      </c>
      <c r="K50" s="233">
        <f>'Расходная накладная'!M111</f>
        <v>0</v>
      </c>
      <c r="L50" s="233">
        <f>'Расходная накладная'!N111</f>
        <v>0</v>
      </c>
      <c r="M50" s="233">
        <f>'Расходная накладная'!O111</f>
        <v>0</v>
      </c>
      <c r="N50" s="233">
        <f>'Расходная накладная'!P111</f>
        <v>0</v>
      </c>
      <c r="O50" s="233">
        <f t="shared" si="1"/>
        <v>0</v>
      </c>
      <c r="P50" s="233">
        <f t="shared" si="2"/>
        <v>0</v>
      </c>
      <c r="Q50" s="233">
        <f t="shared" si="3"/>
        <v>0</v>
      </c>
      <c r="R50" s="233">
        <f t="shared" si="4"/>
        <v>0</v>
      </c>
      <c r="S50" s="233">
        <f t="shared" si="5"/>
        <v>0</v>
      </c>
      <c r="T50" s="233">
        <f t="shared" si="6"/>
        <v>0</v>
      </c>
      <c r="U50" s="233">
        <f t="shared" si="7"/>
        <v>0</v>
      </c>
    </row>
    <row r="51" spans="1:21" ht="10.199999999999999" customHeight="1" x14ac:dyDescent="0.2">
      <c r="A51" s="255">
        <v>45</v>
      </c>
      <c r="B51" s="63" t="s">
        <v>54</v>
      </c>
      <c r="C51" s="123" t="s">
        <v>109</v>
      </c>
      <c r="D51" s="63" t="s">
        <v>1</v>
      </c>
      <c r="E51" s="142"/>
      <c r="F51" s="142"/>
      <c r="G51" s="142"/>
      <c r="H51" s="142"/>
      <c r="I51" s="142"/>
      <c r="J51" s="233">
        <f>'Расходная накладная'!L112</f>
        <v>0</v>
      </c>
      <c r="K51" s="233">
        <f>'Расходная накладная'!M112</f>
        <v>0</v>
      </c>
      <c r="L51" s="233">
        <f>'Расходная накладная'!N112</f>
        <v>0</v>
      </c>
      <c r="M51" s="233">
        <f>'Расходная накладная'!O112</f>
        <v>0</v>
      </c>
      <c r="N51" s="233">
        <f>'Расходная накладная'!P112</f>
        <v>0</v>
      </c>
      <c r="O51" s="233">
        <f t="shared" si="1"/>
        <v>0</v>
      </c>
      <c r="P51" s="233">
        <f t="shared" si="2"/>
        <v>0</v>
      </c>
      <c r="Q51" s="233">
        <f t="shared" si="3"/>
        <v>0</v>
      </c>
      <c r="R51" s="233">
        <f t="shared" si="4"/>
        <v>0</v>
      </c>
      <c r="S51" s="233">
        <f t="shared" si="5"/>
        <v>0</v>
      </c>
      <c r="T51" s="233">
        <f t="shared" si="6"/>
        <v>0</v>
      </c>
      <c r="U51" s="233">
        <f t="shared" si="7"/>
        <v>0</v>
      </c>
    </row>
    <row r="52" spans="1:21" ht="10.199999999999999" customHeight="1" x14ac:dyDescent="0.2">
      <c r="A52" s="252">
        <v>46</v>
      </c>
      <c r="B52" s="63" t="s">
        <v>53</v>
      </c>
      <c r="C52" s="123" t="s">
        <v>109</v>
      </c>
      <c r="D52" s="63" t="s">
        <v>1</v>
      </c>
      <c r="E52" s="61"/>
      <c r="F52" s="61"/>
      <c r="G52" s="61"/>
      <c r="H52" s="61"/>
      <c r="I52" s="61"/>
      <c r="J52" s="232">
        <f>'Расходная накладная'!L113</f>
        <v>0</v>
      </c>
      <c r="K52" s="232">
        <f>'Расходная накладная'!M113</f>
        <v>0</v>
      </c>
      <c r="L52" s="232">
        <f>'Расходная накладная'!N113</f>
        <v>0</v>
      </c>
      <c r="M52" s="232">
        <f>'Расходная накладная'!O113</f>
        <v>0</v>
      </c>
      <c r="N52" s="232">
        <f>'Расходная накладная'!P113</f>
        <v>0</v>
      </c>
      <c r="O52" s="232">
        <f t="shared" si="1"/>
        <v>0</v>
      </c>
      <c r="P52" s="232">
        <f t="shared" si="2"/>
        <v>0</v>
      </c>
      <c r="Q52" s="232">
        <f t="shared" si="3"/>
        <v>0</v>
      </c>
      <c r="R52" s="232">
        <f t="shared" si="4"/>
        <v>0</v>
      </c>
      <c r="S52" s="232">
        <f t="shared" si="5"/>
        <v>0</v>
      </c>
      <c r="T52" s="232">
        <f t="shared" si="6"/>
        <v>0</v>
      </c>
      <c r="U52" s="232">
        <f t="shared" si="7"/>
        <v>0</v>
      </c>
    </row>
    <row r="53" spans="1:21" ht="10.199999999999999" customHeight="1" x14ac:dyDescent="0.2">
      <c r="A53" s="252">
        <v>47</v>
      </c>
      <c r="B53" s="63" t="s">
        <v>53</v>
      </c>
      <c r="C53" s="123" t="s">
        <v>109</v>
      </c>
      <c r="D53" s="63" t="s">
        <v>1</v>
      </c>
      <c r="E53" s="61"/>
      <c r="F53" s="61"/>
      <c r="G53" s="61"/>
      <c r="H53" s="61"/>
      <c r="I53" s="61"/>
      <c r="J53" s="232">
        <f>'Расходная накладная'!L114</f>
        <v>0</v>
      </c>
      <c r="K53" s="232">
        <f>'Расходная накладная'!M114</f>
        <v>0</v>
      </c>
      <c r="L53" s="232">
        <f>'Расходная накладная'!N114</f>
        <v>0</v>
      </c>
      <c r="M53" s="232">
        <f>'Расходная накладная'!O114</f>
        <v>0</v>
      </c>
      <c r="N53" s="232">
        <f>'Расходная накладная'!P114</f>
        <v>0</v>
      </c>
      <c r="O53" s="232">
        <f t="shared" si="1"/>
        <v>0</v>
      </c>
      <c r="P53" s="232">
        <f t="shared" si="2"/>
        <v>0</v>
      </c>
      <c r="Q53" s="232">
        <f t="shared" si="3"/>
        <v>0</v>
      </c>
      <c r="R53" s="232">
        <f t="shared" si="4"/>
        <v>0</v>
      </c>
      <c r="S53" s="232">
        <f t="shared" si="5"/>
        <v>0</v>
      </c>
      <c r="T53" s="232">
        <f t="shared" si="6"/>
        <v>0</v>
      </c>
      <c r="U53" s="232">
        <f t="shared" si="7"/>
        <v>0</v>
      </c>
    </row>
    <row r="54" spans="1:21" ht="10.199999999999999" customHeight="1" x14ac:dyDescent="0.2">
      <c r="A54" s="252">
        <v>48</v>
      </c>
      <c r="B54" s="63" t="s">
        <v>53</v>
      </c>
      <c r="C54" s="123" t="s">
        <v>109</v>
      </c>
      <c r="D54" s="63" t="s">
        <v>1</v>
      </c>
      <c r="E54" s="61"/>
      <c r="F54" s="61"/>
      <c r="G54" s="61"/>
      <c r="H54" s="61"/>
      <c r="I54" s="61"/>
      <c r="J54" s="232">
        <f>'Расходная накладная'!L115</f>
        <v>0</v>
      </c>
      <c r="K54" s="232">
        <f>'Расходная накладная'!M115</f>
        <v>0</v>
      </c>
      <c r="L54" s="232">
        <f>'Расходная накладная'!N115</f>
        <v>0</v>
      </c>
      <c r="M54" s="232">
        <f>'Расходная накладная'!O115</f>
        <v>0</v>
      </c>
      <c r="N54" s="232">
        <f>'Расходная накладная'!P115</f>
        <v>0</v>
      </c>
      <c r="O54" s="232">
        <f t="shared" si="1"/>
        <v>0</v>
      </c>
      <c r="P54" s="232">
        <f t="shared" si="2"/>
        <v>0</v>
      </c>
      <c r="Q54" s="232">
        <f t="shared" si="3"/>
        <v>0</v>
      </c>
      <c r="R54" s="232">
        <f t="shared" si="4"/>
        <v>0</v>
      </c>
      <c r="S54" s="232">
        <f t="shared" si="5"/>
        <v>0</v>
      </c>
      <c r="T54" s="232">
        <f t="shared" si="6"/>
        <v>0</v>
      </c>
      <c r="U54" s="232">
        <f t="shared" si="7"/>
        <v>0</v>
      </c>
    </row>
    <row r="55" spans="1:21" ht="10.199999999999999" customHeight="1" x14ac:dyDescent="0.2">
      <c r="A55" s="255">
        <v>49</v>
      </c>
      <c r="B55" s="63" t="s">
        <v>54</v>
      </c>
      <c r="C55" s="123" t="s">
        <v>109</v>
      </c>
      <c r="D55" s="63" t="s">
        <v>1</v>
      </c>
      <c r="E55" s="142"/>
      <c r="F55" s="142"/>
      <c r="G55" s="142"/>
      <c r="H55" s="142"/>
      <c r="I55" s="142"/>
      <c r="J55" s="233">
        <f>'Расходная накладная'!L116</f>
        <v>0</v>
      </c>
      <c r="K55" s="233">
        <f>'Расходная накладная'!M116</f>
        <v>0</v>
      </c>
      <c r="L55" s="233">
        <f>'Расходная накладная'!N116</f>
        <v>0</v>
      </c>
      <c r="M55" s="233">
        <f>'Расходная накладная'!O116</f>
        <v>0</v>
      </c>
      <c r="N55" s="233">
        <f>'Расходная накладная'!P116</f>
        <v>0</v>
      </c>
      <c r="O55" s="233">
        <f t="shared" si="1"/>
        <v>0</v>
      </c>
      <c r="P55" s="233">
        <f t="shared" si="2"/>
        <v>0</v>
      </c>
      <c r="Q55" s="233">
        <f t="shared" si="3"/>
        <v>0</v>
      </c>
      <c r="R55" s="233">
        <f t="shared" si="4"/>
        <v>0</v>
      </c>
      <c r="S55" s="233">
        <f t="shared" si="5"/>
        <v>0</v>
      </c>
      <c r="T55" s="233">
        <f t="shared" si="6"/>
        <v>0</v>
      </c>
      <c r="U55" s="233">
        <f t="shared" si="7"/>
        <v>0</v>
      </c>
    </row>
    <row r="56" spans="1:21" ht="10.199999999999999" customHeight="1" x14ac:dyDescent="0.2">
      <c r="A56" s="252">
        <v>50</v>
      </c>
      <c r="B56" s="63" t="s">
        <v>53</v>
      </c>
      <c r="C56" s="123" t="s">
        <v>109</v>
      </c>
      <c r="D56" s="63" t="s">
        <v>1</v>
      </c>
      <c r="E56" s="61"/>
      <c r="F56" s="61"/>
      <c r="G56" s="61"/>
      <c r="H56" s="61"/>
      <c r="I56" s="61"/>
      <c r="J56" s="232">
        <f>'Расходная накладная'!L117</f>
        <v>0</v>
      </c>
      <c r="K56" s="232">
        <f>'Расходная накладная'!M117</f>
        <v>0</v>
      </c>
      <c r="L56" s="232">
        <f>'Расходная накладная'!N117</f>
        <v>0</v>
      </c>
      <c r="M56" s="232">
        <f>'Расходная накладная'!O117</f>
        <v>0</v>
      </c>
      <c r="N56" s="232">
        <f>'Расходная накладная'!P117</f>
        <v>0</v>
      </c>
      <c r="O56" s="232">
        <f t="shared" si="1"/>
        <v>0</v>
      </c>
      <c r="P56" s="232">
        <f t="shared" si="2"/>
        <v>0</v>
      </c>
      <c r="Q56" s="232">
        <f t="shared" si="3"/>
        <v>0</v>
      </c>
      <c r="R56" s="232">
        <f t="shared" si="4"/>
        <v>0</v>
      </c>
      <c r="S56" s="232">
        <f t="shared" si="5"/>
        <v>0</v>
      </c>
      <c r="T56" s="232">
        <f t="shared" si="6"/>
        <v>0</v>
      </c>
      <c r="U56" s="232">
        <f t="shared" si="7"/>
        <v>0</v>
      </c>
    </row>
    <row r="57" spans="1:21" ht="10.199999999999999" customHeight="1" x14ac:dyDescent="0.2">
      <c r="A57" s="252">
        <v>51</v>
      </c>
      <c r="B57" s="63" t="s">
        <v>53</v>
      </c>
      <c r="C57" s="123" t="s">
        <v>109</v>
      </c>
      <c r="D57" s="63" t="s">
        <v>1</v>
      </c>
      <c r="E57" s="61"/>
      <c r="F57" s="61"/>
      <c r="G57" s="61"/>
      <c r="H57" s="61"/>
      <c r="I57" s="61"/>
      <c r="J57" s="232">
        <f>'Расходная накладная'!L118</f>
        <v>0</v>
      </c>
      <c r="K57" s="232">
        <f>'Расходная накладная'!M118</f>
        <v>0</v>
      </c>
      <c r="L57" s="232">
        <f>'Расходная накладная'!N118</f>
        <v>0</v>
      </c>
      <c r="M57" s="232">
        <f>'Расходная накладная'!O118</f>
        <v>0</v>
      </c>
      <c r="N57" s="232">
        <f>'Расходная накладная'!P118</f>
        <v>0</v>
      </c>
      <c r="O57" s="232">
        <f t="shared" si="1"/>
        <v>0</v>
      </c>
      <c r="P57" s="232">
        <f t="shared" si="2"/>
        <v>0</v>
      </c>
      <c r="Q57" s="232">
        <f t="shared" si="3"/>
        <v>0</v>
      </c>
      <c r="R57" s="232">
        <f t="shared" si="4"/>
        <v>0</v>
      </c>
      <c r="S57" s="232">
        <f t="shared" si="5"/>
        <v>0</v>
      </c>
      <c r="T57" s="232">
        <f t="shared" si="6"/>
        <v>0</v>
      </c>
      <c r="U57" s="232">
        <f t="shared" si="7"/>
        <v>0</v>
      </c>
    </row>
    <row r="58" spans="1:21" ht="10.199999999999999" customHeight="1" x14ac:dyDescent="0.2">
      <c r="A58" s="254">
        <v>52</v>
      </c>
      <c r="B58" s="63" t="s">
        <v>53</v>
      </c>
      <c r="C58" s="123" t="s">
        <v>109</v>
      </c>
      <c r="D58" s="63" t="s">
        <v>1</v>
      </c>
      <c r="E58" s="61"/>
      <c r="F58" s="61"/>
      <c r="G58" s="61"/>
      <c r="H58" s="61"/>
      <c r="I58" s="61"/>
      <c r="J58" s="232">
        <f>'Расходная накладная'!L119</f>
        <v>0</v>
      </c>
      <c r="K58" s="232">
        <f>'Расходная накладная'!M119</f>
        <v>0</v>
      </c>
      <c r="L58" s="232">
        <f>'Расходная накладная'!N119</f>
        <v>0</v>
      </c>
      <c r="M58" s="232">
        <f>'Расходная накладная'!O119</f>
        <v>0</v>
      </c>
      <c r="N58" s="232">
        <f>'Расходная накладная'!P119</f>
        <v>0</v>
      </c>
      <c r="O58" s="232">
        <f t="shared" si="1"/>
        <v>0</v>
      </c>
      <c r="P58" s="232">
        <f t="shared" si="2"/>
        <v>0</v>
      </c>
      <c r="Q58" s="232">
        <f t="shared" si="3"/>
        <v>0</v>
      </c>
      <c r="R58" s="232">
        <f t="shared" si="4"/>
        <v>0</v>
      </c>
      <c r="S58" s="232">
        <f t="shared" si="5"/>
        <v>0</v>
      </c>
      <c r="T58" s="232">
        <f t="shared" si="6"/>
        <v>0</v>
      </c>
      <c r="U58" s="232">
        <f t="shared" si="7"/>
        <v>0</v>
      </c>
    </row>
    <row r="59" spans="1:21" ht="10.199999999999999" customHeight="1" x14ac:dyDescent="0.2">
      <c r="A59" s="254">
        <v>53</v>
      </c>
      <c r="B59" s="63" t="s">
        <v>53</v>
      </c>
      <c r="C59" s="123" t="s">
        <v>109</v>
      </c>
      <c r="D59" s="63" t="s">
        <v>1</v>
      </c>
      <c r="E59" s="61"/>
      <c r="F59" s="61"/>
      <c r="G59" s="61"/>
      <c r="H59" s="61"/>
      <c r="I59" s="61"/>
      <c r="J59" s="232">
        <f>'Расходная накладная'!L120</f>
        <v>0</v>
      </c>
      <c r="K59" s="232">
        <f>'Расходная накладная'!M120</f>
        <v>0</v>
      </c>
      <c r="L59" s="232">
        <f>'Расходная накладная'!N120</f>
        <v>0</v>
      </c>
      <c r="M59" s="232">
        <f>'Расходная накладная'!O120</f>
        <v>0</v>
      </c>
      <c r="N59" s="232">
        <f>'Расходная накладная'!P120</f>
        <v>0</v>
      </c>
      <c r="O59" s="232">
        <f t="shared" si="1"/>
        <v>0</v>
      </c>
      <c r="P59" s="232">
        <f t="shared" si="2"/>
        <v>0</v>
      </c>
      <c r="Q59" s="232">
        <f t="shared" si="3"/>
        <v>0</v>
      </c>
      <c r="R59" s="232">
        <f t="shared" si="4"/>
        <v>0</v>
      </c>
      <c r="S59" s="232">
        <f t="shared" si="5"/>
        <v>0</v>
      </c>
      <c r="T59" s="232">
        <f t="shared" si="6"/>
        <v>0</v>
      </c>
      <c r="U59" s="232">
        <f t="shared" si="7"/>
        <v>0</v>
      </c>
    </row>
    <row r="60" spans="1:21" ht="10.199999999999999" customHeight="1" x14ac:dyDescent="0.2">
      <c r="A60" s="256">
        <v>54</v>
      </c>
      <c r="B60" s="63" t="s">
        <v>53</v>
      </c>
      <c r="C60" s="123" t="s">
        <v>109</v>
      </c>
      <c r="D60" s="63" t="s">
        <v>1</v>
      </c>
      <c r="E60" s="61"/>
      <c r="F60" s="61"/>
      <c r="G60" s="61"/>
      <c r="H60" s="61"/>
      <c r="I60" s="61"/>
      <c r="J60" s="232">
        <f>'Расходная накладная'!L121</f>
        <v>0</v>
      </c>
      <c r="K60" s="232">
        <f>'Расходная накладная'!M121</f>
        <v>0</v>
      </c>
      <c r="L60" s="232">
        <f>'Расходная накладная'!N121</f>
        <v>0</v>
      </c>
      <c r="M60" s="232">
        <f>'Расходная накладная'!O121</f>
        <v>0</v>
      </c>
      <c r="N60" s="232">
        <f>'Расходная накладная'!P121</f>
        <v>0</v>
      </c>
      <c r="O60" s="232">
        <f t="shared" si="1"/>
        <v>0</v>
      </c>
      <c r="P60" s="232">
        <f t="shared" si="2"/>
        <v>0</v>
      </c>
      <c r="Q60" s="232">
        <f t="shared" si="3"/>
        <v>0</v>
      </c>
      <c r="R60" s="232">
        <f t="shared" si="4"/>
        <v>0</v>
      </c>
      <c r="S60" s="232">
        <f t="shared" si="5"/>
        <v>0</v>
      </c>
      <c r="T60" s="232">
        <f t="shared" si="6"/>
        <v>0</v>
      </c>
      <c r="U60" s="232">
        <f t="shared" si="7"/>
        <v>0</v>
      </c>
    </row>
    <row r="61" spans="1:21" ht="10.199999999999999" customHeight="1" x14ac:dyDescent="0.2">
      <c r="A61" s="254">
        <v>55</v>
      </c>
      <c r="B61" s="63" t="s">
        <v>53</v>
      </c>
      <c r="C61" s="123" t="s">
        <v>109</v>
      </c>
      <c r="D61" s="63" t="s">
        <v>1</v>
      </c>
      <c r="E61" s="61"/>
      <c r="F61" s="61"/>
      <c r="G61" s="61"/>
      <c r="H61" s="61"/>
      <c r="I61" s="61"/>
      <c r="J61" s="232">
        <f>'Расходная накладная'!L122</f>
        <v>0</v>
      </c>
      <c r="K61" s="232">
        <f>'Расходная накладная'!M122</f>
        <v>0</v>
      </c>
      <c r="L61" s="232">
        <f>'Расходная накладная'!N122</f>
        <v>0</v>
      </c>
      <c r="M61" s="232">
        <f>'Расходная накладная'!O122</f>
        <v>0</v>
      </c>
      <c r="N61" s="232">
        <f>'Расходная накладная'!P122</f>
        <v>0</v>
      </c>
      <c r="O61" s="232">
        <f t="shared" si="1"/>
        <v>0</v>
      </c>
      <c r="P61" s="232">
        <f t="shared" si="2"/>
        <v>0</v>
      </c>
      <c r="Q61" s="232">
        <f t="shared" si="3"/>
        <v>0</v>
      </c>
      <c r="R61" s="232">
        <f t="shared" si="4"/>
        <v>0</v>
      </c>
      <c r="S61" s="232">
        <f t="shared" si="5"/>
        <v>0</v>
      </c>
      <c r="T61" s="232">
        <f t="shared" si="6"/>
        <v>0</v>
      </c>
      <c r="U61" s="232">
        <f t="shared" si="7"/>
        <v>0</v>
      </c>
    </row>
    <row r="62" spans="1:21" ht="10.199999999999999" customHeight="1" x14ac:dyDescent="0.2">
      <c r="A62" s="254">
        <v>56</v>
      </c>
      <c r="B62" s="63" t="s">
        <v>53</v>
      </c>
      <c r="C62" s="123" t="s">
        <v>109</v>
      </c>
      <c r="D62" s="63" t="s">
        <v>1</v>
      </c>
      <c r="E62" s="61"/>
      <c r="F62" s="61"/>
      <c r="G62" s="61"/>
      <c r="H62" s="61"/>
      <c r="I62" s="61"/>
      <c r="J62" s="232">
        <f>'Расходная накладная'!L123</f>
        <v>0</v>
      </c>
      <c r="K62" s="232">
        <f>'Расходная накладная'!M123</f>
        <v>0</v>
      </c>
      <c r="L62" s="232">
        <f>'Расходная накладная'!N123</f>
        <v>0</v>
      </c>
      <c r="M62" s="232">
        <f>'Расходная накладная'!O123</f>
        <v>0</v>
      </c>
      <c r="N62" s="232">
        <f>'Расходная накладная'!P123</f>
        <v>0</v>
      </c>
      <c r="O62" s="232">
        <f t="shared" si="1"/>
        <v>0</v>
      </c>
      <c r="P62" s="232">
        <f t="shared" si="2"/>
        <v>0</v>
      </c>
      <c r="Q62" s="232">
        <f t="shared" si="3"/>
        <v>0</v>
      </c>
      <c r="R62" s="232">
        <f t="shared" si="4"/>
        <v>0</v>
      </c>
      <c r="S62" s="232">
        <f t="shared" si="5"/>
        <v>0</v>
      </c>
      <c r="T62" s="232">
        <f t="shared" si="6"/>
        <v>0</v>
      </c>
      <c r="U62" s="232">
        <f t="shared" si="7"/>
        <v>0</v>
      </c>
    </row>
    <row r="63" spans="1:21" ht="10.199999999999999" customHeight="1" x14ac:dyDescent="0.2">
      <c r="A63" s="254">
        <v>57</v>
      </c>
      <c r="B63" s="63" t="s">
        <v>53</v>
      </c>
      <c r="C63" s="123" t="s">
        <v>109</v>
      </c>
      <c r="D63" s="63" t="s">
        <v>1</v>
      </c>
      <c r="E63" s="61"/>
      <c r="F63" s="61"/>
      <c r="G63" s="61"/>
      <c r="H63" s="61"/>
      <c r="I63" s="61"/>
      <c r="J63" s="232">
        <f>'Расходная накладная'!L124</f>
        <v>0</v>
      </c>
      <c r="K63" s="232">
        <f>'Расходная накладная'!M124</f>
        <v>0</v>
      </c>
      <c r="L63" s="232">
        <f>'Расходная накладная'!N124</f>
        <v>0</v>
      </c>
      <c r="M63" s="232">
        <f>'Расходная накладная'!O124</f>
        <v>0</v>
      </c>
      <c r="N63" s="232">
        <f>'Расходная накладная'!P124</f>
        <v>0</v>
      </c>
      <c r="O63" s="232">
        <f t="shared" si="1"/>
        <v>0</v>
      </c>
      <c r="P63" s="232">
        <f t="shared" si="2"/>
        <v>0</v>
      </c>
      <c r="Q63" s="232">
        <f t="shared" si="3"/>
        <v>0</v>
      </c>
      <c r="R63" s="232">
        <f t="shared" si="4"/>
        <v>0</v>
      </c>
      <c r="S63" s="232">
        <f t="shared" si="5"/>
        <v>0</v>
      </c>
      <c r="T63" s="232">
        <f t="shared" si="6"/>
        <v>0</v>
      </c>
      <c r="U63" s="232">
        <f t="shared" si="7"/>
        <v>0</v>
      </c>
    </row>
    <row r="64" spans="1:21" ht="10.199999999999999" customHeight="1" x14ac:dyDescent="0.2">
      <c r="A64" s="254">
        <v>58</v>
      </c>
      <c r="B64" s="63" t="s">
        <v>53</v>
      </c>
      <c r="C64" s="123" t="s">
        <v>109</v>
      </c>
      <c r="D64" s="63" t="s">
        <v>1</v>
      </c>
      <c r="E64" s="61"/>
      <c r="F64" s="61"/>
      <c r="G64" s="61"/>
      <c r="H64" s="61"/>
      <c r="I64" s="61"/>
      <c r="J64" s="232">
        <f>'Расходная накладная'!L125</f>
        <v>0</v>
      </c>
      <c r="K64" s="232">
        <f>'Расходная накладная'!M125</f>
        <v>0</v>
      </c>
      <c r="L64" s="232">
        <f>'Расходная накладная'!N125</f>
        <v>0</v>
      </c>
      <c r="M64" s="232">
        <f>'Расходная накладная'!O125</f>
        <v>0</v>
      </c>
      <c r="N64" s="232">
        <f>'Расходная накладная'!P125</f>
        <v>0</v>
      </c>
      <c r="O64" s="232">
        <f t="shared" si="1"/>
        <v>0</v>
      </c>
      <c r="P64" s="232">
        <f t="shared" si="2"/>
        <v>0</v>
      </c>
      <c r="Q64" s="232">
        <f t="shared" si="3"/>
        <v>0</v>
      </c>
      <c r="R64" s="232">
        <f t="shared" si="4"/>
        <v>0</v>
      </c>
      <c r="S64" s="232">
        <f t="shared" si="5"/>
        <v>0</v>
      </c>
      <c r="T64" s="232">
        <f t="shared" si="6"/>
        <v>0</v>
      </c>
      <c r="U64" s="232">
        <f t="shared" si="7"/>
        <v>0</v>
      </c>
    </row>
    <row r="65" spans="1:21" ht="10.199999999999999" customHeight="1" x14ac:dyDescent="0.2">
      <c r="A65" s="254">
        <v>59</v>
      </c>
      <c r="B65" s="63" t="s">
        <v>53</v>
      </c>
      <c r="C65" s="123" t="s">
        <v>109</v>
      </c>
      <c r="D65" s="63" t="s">
        <v>1</v>
      </c>
      <c r="E65" s="61"/>
      <c r="F65" s="61"/>
      <c r="G65" s="61"/>
      <c r="H65" s="61"/>
      <c r="I65" s="61"/>
      <c r="J65" s="232">
        <f>'Расходная накладная'!L126</f>
        <v>0</v>
      </c>
      <c r="K65" s="232">
        <f>'Расходная накладная'!M126</f>
        <v>0</v>
      </c>
      <c r="L65" s="232">
        <f>'Расходная накладная'!N126</f>
        <v>0</v>
      </c>
      <c r="M65" s="232">
        <f>'Расходная накладная'!O126</f>
        <v>0</v>
      </c>
      <c r="N65" s="232">
        <f>'Расходная накладная'!P126</f>
        <v>0</v>
      </c>
      <c r="O65" s="232">
        <f t="shared" si="1"/>
        <v>0</v>
      </c>
      <c r="P65" s="232">
        <f t="shared" si="2"/>
        <v>0</v>
      </c>
      <c r="Q65" s="232">
        <f t="shared" si="3"/>
        <v>0</v>
      </c>
      <c r="R65" s="232">
        <f t="shared" si="4"/>
        <v>0</v>
      </c>
      <c r="S65" s="232">
        <f t="shared" si="5"/>
        <v>0</v>
      </c>
      <c r="T65" s="232">
        <f t="shared" si="6"/>
        <v>0</v>
      </c>
      <c r="U65" s="232">
        <f t="shared" si="7"/>
        <v>0</v>
      </c>
    </row>
    <row r="66" spans="1:21" ht="10.199999999999999" customHeight="1" x14ac:dyDescent="0.2">
      <c r="A66" s="257">
        <v>60</v>
      </c>
      <c r="B66" s="63" t="s">
        <v>54</v>
      </c>
      <c r="C66" s="123" t="s">
        <v>109</v>
      </c>
      <c r="D66" s="63" t="s">
        <v>1</v>
      </c>
      <c r="E66" s="142"/>
      <c r="F66" s="142"/>
      <c r="G66" s="142"/>
      <c r="H66" s="142"/>
      <c r="I66" s="142"/>
      <c r="J66" s="233">
        <f>'Расходная накладная'!L127</f>
        <v>0</v>
      </c>
      <c r="K66" s="233">
        <f>'Расходная накладная'!M127</f>
        <v>0</v>
      </c>
      <c r="L66" s="233">
        <f>'Расходная накладная'!N127</f>
        <v>0</v>
      </c>
      <c r="M66" s="233">
        <f>'Расходная накладная'!O127</f>
        <v>0</v>
      </c>
      <c r="N66" s="233">
        <f>'Расходная накладная'!P127</f>
        <v>0</v>
      </c>
      <c r="O66" s="233">
        <f t="shared" si="1"/>
        <v>0</v>
      </c>
      <c r="P66" s="233">
        <f t="shared" si="2"/>
        <v>0</v>
      </c>
      <c r="Q66" s="233">
        <f t="shared" si="3"/>
        <v>0</v>
      </c>
      <c r="R66" s="233">
        <f t="shared" si="4"/>
        <v>0</v>
      </c>
      <c r="S66" s="233">
        <f t="shared" si="5"/>
        <v>0</v>
      </c>
      <c r="T66" s="233">
        <f t="shared" si="6"/>
        <v>0</v>
      </c>
      <c r="U66" s="233">
        <f t="shared" si="7"/>
        <v>0</v>
      </c>
    </row>
    <row r="67" spans="1:21" ht="10.199999999999999" customHeight="1" x14ac:dyDescent="0.2">
      <c r="A67" s="254">
        <v>61</v>
      </c>
      <c r="B67" s="63" t="s">
        <v>53</v>
      </c>
      <c r="C67" s="123" t="s">
        <v>110</v>
      </c>
      <c r="D67" s="63" t="s">
        <v>1</v>
      </c>
      <c r="E67" s="61"/>
      <c r="F67" s="61"/>
      <c r="G67" s="61"/>
      <c r="H67" s="61"/>
      <c r="I67" s="61"/>
      <c r="J67" s="232">
        <f>'Расходная накладная'!L128</f>
        <v>0</v>
      </c>
      <c r="K67" s="232">
        <f>'Расходная накладная'!M128</f>
        <v>0</v>
      </c>
      <c r="L67" s="232">
        <f>'Расходная накладная'!N128</f>
        <v>0</v>
      </c>
      <c r="M67" s="232">
        <f>'Расходная накладная'!O128</f>
        <v>0</v>
      </c>
      <c r="N67" s="232">
        <f>'Расходная накладная'!P128</f>
        <v>0</v>
      </c>
      <c r="O67" s="232">
        <f t="shared" si="1"/>
        <v>0</v>
      </c>
      <c r="P67" s="232">
        <f t="shared" si="2"/>
        <v>0</v>
      </c>
      <c r="Q67" s="232">
        <f t="shared" si="3"/>
        <v>0</v>
      </c>
      <c r="R67" s="232">
        <f t="shared" si="4"/>
        <v>0</v>
      </c>
      <c r="S67" s="232">
        <f t="shared" si="5"/>
        <v>0</v>
      </c>
      <c r="T67" s="232">
        <f t="shared" si="6"/>
        <v>0</v>
      </c>
      <c r="U67" s="232">
        <f t="shared" si="7"/>
        <v>0</v>
      </c>
    </row>
    <row r="68" spans="1:21" ht="10.199999999999999" customHeight="1" x14ac:dyDescent="0.2">
      <c r="A68" s="254">
        <v>62</v>
      </c>
      <c r="B68" s="63" t="s">
        <v>53</v>
      </c>
      <c r="C68" s="123" t="s">
        <v>110</v>
      </c>
      <c r="D68" s="63" t="s">
        <v>1</v>
      </c>
      <c r="E68" s="61"/>
      <c r="F68" s="61"/>
      <c r="G68" s="61"/>
      <c r="H68" s="61"/>
      <c r="I68" s="61"/>
      <c r="J68" s="232">
        <f>'Расходная накладная'!L129</f>
        <v>0</v>
      </c>
      <c r="K68" s="232">
        <f>'Расходная накладная'!M129</f>
        <v>0</v>
      </c>
      <c r="L68" s="232">
        <f>'Расходная накладная'!N129</f>
        <v>0</v>
      </c>
      <c r="M68" s="232">
        <f>'Расходная накладная'!O129</f>
        <v>0</v>
      </c>
      <c r="N68" s="232">
        <f>'Расходная накладная'!P129</f>
        <v>0</v>
      </c>
      <c r="O68" s="232">
        <f t="shared" si="1"/>
        <v>0</v>
      </c>
      <c r="P68" s="232">
        <f t="shared" si="2"/>
        <v>0</v>
      </c>
      <c r="Q68" s="232">
        <f t="shared" si="3"/>
        <v>0</v>
      </c>
      <c r="R68" s="232">
        <f t="shared" si="4"/>
        <v>0</v>
      </c>
      <c r="S68" s="232">
        <f t="shared" si="5"/>
        <v>0</v>
      </c>
      <c r="T68" s="232">
        <f t="shared" si="6"/>
        <v>0</v>
      </c>
      <c r="U68" s="232">
        <f t="shared" si="7"/>
        <v>0</v>
      </c>
    </row>
    <row r="69" spans="1:21" ht="10.199999999999999" customHeight="1" x14ac:dyDescent="0.2">
      <c r="A69" s="254">
        <v>63</v>
      </c>
      <c r="B69" s="63" t="s">
        <v>53</v>
      </c>
      <c r="C69" s="123" t="s">
        <v>110</v>
      </c>
      <c r="D69" s="63" t="s">
        <v>1</v>
      </c>
      <c r="E69" s="61"/>
      <c r="F69" s="61"/>
      <c r="G69" s="61"/>
      <c r="H69" s="61"/>
      <c r="I69" s="61"/>
      <c r="J69" s="232">
        <f>'Расходная накладная'!L130</f>
        <v>0</v>
      </c>
      <c r="K69" s="232">
        <f>'Расходная накладная'!M130</f>
        <v>0</v>
      </c>
      <c r="L69" s="232">
        <f>'Расходная накладная'!N130</f>
        <v>0</v>
      </c>
      <c r="M69" s="232">
        <f>'Расходная накладная'!O130</f>
        <v>0</v>
      </c>
      <c r="N69" s="232">
        <f>'Расходная накладная'!P130</f>
        <v>0</v>
      </c>
      <c r="O69" s="232">
        <f t="shared" si="1"/>
        <v>0</v>
      </c>
      <c r="P69" s="232">
        <f t="shared" si="2"/>
        <v>0</v>
      </c>
      <c r="Q69" s="232">
        <f t="shared" si="3"/>
        <v>0</v>
      </c>
      <c r="R69" s="232">
        <f t="shared" si="4"/>
        <v>0</v>
      </c>
      <c r="S69" s="232">
        <f t="shared" si="5"/>
        <v>0</v>
      </c>
      <c r="T69" s="232">
        <f t="shared" si="6"/>
        <v>0</v>
      </c>
      <c r="U69" s="232">
        <f t="shared" si="7"/>
        <v>0</v>
      </c>
    </row>
    <row r="70" spans="1:21" ht="10.199999999999999" customHeight="1" x14ac:dyDescent="0.2">
      <c r="A70" s="254">
        <v>64</v>
      </c>
      <c r="B70" s="63" t="s">
        <v>53</v>
      </c>
      <c r="C70" s="123" t="s">
        <v>110</v>
      </c>
      <c r="D70" s="63" t="s">
        <v>1</v>
      </c>
      <c r="E70" s="61"/>
      <c r="F70" s="61"/>
      <c r="G70" s="61"/>
      <c r="H70" s="61"/>
      <c r="I70" s="61"/>
      <c r="J70" s="232">
        <f>'Расходная накладная'!L131</f>
        <v>0</v>
      </c>
      <c r="K70" s="232">
        <f>'Расходная накладная'!M131</f>
        <v>0</v>
      </c>
      <c r="L70" s="232">
        <f>'Расходная накладная'!N131</f>
        <v>0</v>
      </c>
      <c r="M70" s="232">
        <f>'Расходная накладная'!O131</f>
        <v>0</v>
      </c>
      <c r="N70" s="232">
        <f>'Расходная накладная'!P131</f>
        <v>0</v>
      </c>
      <c r="O70" s="232">
        <f t="shared" si="1"/>
        <v>0</v>
      </c>
      <c r="P70" s="232">
        <f t="shared" si="2"/>
        <v>0</v>
      </c>
      <c r="Q70" s="232">
        <f t="shared" si="3"/>
        <v>0</v>
      </c>
      <c r="R70" s="232">
        <f t="shared" si="4"/>
        <v>0</v>
      </c>
      <c r="S70" s="232">
        <f t="shared" si="5"/>
        <v>0</v>
      </c>
      <c r="T70" s="232">
        <f t="shared" si="6"/>
        <v>0</v>
      </c>
      <c r="U70" s="232">
        <f t="shared" si="7"/>
        <v>0</v>
      </c>
    </row>
    <row r="71" spans="1:21" ht="10.199999999999999" customHeight="1" x14ac:dyDescent="0.2">
      <c r="A71" s="254">
        <v>65</v>
      </c>
      <c r="B71" s="63" t="s">
        <v>53</v>
      </c>
      <c r="C71" s="123" t="s">
        <v>110</v>
      </c>
      <c r="D71" s="63" t="s">
        <v>1</v>
      </c>
      <c r="E71" s="61"/>
      <c r="F71" s="61"/>
      <c r="G71" s="61"/>
      <c r="H71" s="61"/>
      <c r="I71" s="61"/>
      <c r="J71" s="232">
        <f>'Расходная накладная'!L132</f>
        <v>0</v>
      </c>
      <c r="K71" s="232">
        <f>'Расходная накладная'!M132</f>
        <v>0</v>
      </c>
      <c r="L71" s="232">
        <f>'Расходная накладная'!N132</f>
        <v>0</v>
      </c>
      <c r="M71" s="232">
        <f>'Расходная накладная'!O132</f>
        <v>0</v>
      </c>
      <c r="N71" s="232">
        <f>'Расходная накладная'!P132</f>
        <v>0</v>
      </c>
      <c r="O71" s="232">
        <f t="shared" si="1"/>
        <v>0</v>
      </c>
      <c r="P71" s="232">
        <f t="shared" si="2"/>
        <v>0</v>
      </c>
      <c r="Q71" s="232">
        <f t="shared" si="3"/>
        <v>0</v>
      </c>
      <c r="R71" s="232">
        <f t="shared" si="4"/>
        <v>0</v>
      </c>
      <c r="S71" s="232">
        <f t="shared" si="5"/>
        <v>0</v>
      </c>
      <c r="T71" s="232">
        <f t="shared" si="6"/>
        <v>0</v>
      </c>
      <c r="U71" s="232">
        <f t="shared" si="7"/>
        <v>0</v>
      </c>
    </row>
    <row r="72" spans="1:21" ht="10.199999999999999" customHeight="1" x14ac:dyDescent="0.2">
      <c r="A72" s="254">
        <v>66</v>
      </c>
      <c r="B72" s="63" t="s">
        <v>53</v>
      </c>
      <c r="C72" s="123" t="s">
        <v>110</v>
      </c>
      <c r="D72" s="63" t="s">
        <v>1</v>
      </c>
      <c r="E72" s="61"/>
      <c r="F72" s="61"/>
      <c r="G72" s="61"/>
      <c r="H72" s="61"/>
      <c r="I72" s="61"/>
      <c r="J72" s="232">
        <f>'Расходная накладная'!L133</f>
        <v>0</v>
      </c>
      <c r="K72" s="232">
        <f>'Расходная накладная'!M133</f>
        <v>0</v>
      </c>
      <c r="L72" s="232">
        <f>'Расходная накладная'!N133</f>
        <v>0</v>
      </c>
      <c r="M72" s="232">
        <f>'Расходная накладная'!O133</f>
        <v>0</v>
      </c>
      <c r="N72" s="232">
        <f>'Расходная накладная'!P133</f>
        <v>0</v>
      </c>
      <c r="O72" s="232">
        <f t="shared" ref="O72:O88" si="8">J72+K72+L72+M72+N72</f>
        <v>0</v>
      </c>
      <c r="P72" s="232">
        <f t="shared" ref="P72:P88" si="9">J72-E72</f>
        <v>0</v>
      </c>
      <c r="Q72" s="232">
        <f t="shared" ref="Q72:Q88" si="10">K72-F72</f>
        <v>0</v>
      </c>
      <c r="R72" s="232">
        <f t="shared" ref="R72:R88" si="11">L72-G72</f>
        <v>0</v>
      </c>
      <c r="S72" s="232">
        <f t="shared" ref="S72:S88" si="12">M72-H72</f>
        <v>0</v>
      </c>
      <c r="T72" s="232">
        <f t="shared" ref="T72:T88" si="13">N72-I72</f>
        <v>0</v>
      </c>
      <c r="U72" s="232">
        <f t="shared" ref="U72:U88" si="14">P72+Q72+R72+S72+T72</f>
        <v>0</v>
      </c>
    </row>
    <row r="73" spans="1:21" ht="10.199999999999999" customHeight="1" x14ac:dyDescent="0.2">
      <c r="A73" s="254">
        <v>67</v>
      </c>
      <c r="B73" s="63" t="s">
        <v>53</v>
      </c>
      <c r="C73" s="123" t="s">
        <v>110</v>
      </c>
      <c r="D73" s="63" t="s">
        <v>1</v>
      </c>
      <c r="E73" s="61"/>
      <c r="F73" s="61"/>
      <c r="G73" s="61"/>
      <c r="H73" s="61"/>
      <c r="I73" s="61"/>
      <c r="J73" s="232">
        <f>'Расходная накладная'!L134</f>
        <v>0</v>
      </c>
      <c r="K73" s="232">
        <f>'Расходная накладная'!M134</f>
        <v>0</v>
      </c>
      <c r="L73" s="232">
        <f>'Расходная накладная'!N134</f>
        <v>0</v>
      </c>
      <c r="M73" s="232">
        <f>'Расходная накладная'!O134</f>
        <v>0</v>
      </c>
      <c r="N73" s="232">
        <f>'Расходная накладная'!P134</f>
        <v>0</v>
      </c>
      <c r="O73" s="232">
        <f t="shared" si="8"/>
        <v>0</v>
      </c>
      <c r="P73" s="232">
        <f t="shared" si="9"/>
        <v>0</v>
      </c>
      <c r="Q73" s="232">
        <f t="shared" si="10"/>
        <v>0</v>
      </c>
      <c r="R73" s="232">
        <f t="shared" si="11"/>
        <v>0</v>
      </c>
      <c r="S73" s="232">
        <f t="shared" si="12"/>
        <v>0</v>
      </c>
      <c r="T73" s="232">
        <f t="shared" si="13"/>
        <v>0</v>
      </c>
      <c r="U73" s="232">
        <f t="shared" si="14"/>
        <v>0</v>
      </c>
    </row>
    <row r="74" spans="1:21" ht="10.199999999999999" customHeight="1" x14ac:dyDescent="0.2">
      <c r="A74" s="254">
        <v>68</v>
      </c>
      <c r="B74" s="63" t="s">
        <v>53</v>
      </c>
      <c r="C74" s="123" t="s">
        <v>110</v>
      </c>
      <c r="D74" s="63" t="s">
        <v>1</v>
      </c>
      <c r="E74" s="61"/>
      <c r="F74" s="61"/>
      <c r="G74" s="61"/>
      <c r="H74" s="61"/>
      <c r="I74" s="61"/>
      <c r="J74" s="232">
        <f>'Расходная накладная'!L135</f>
        <v>0</v>
      </c>
      <c r="K74" s="232">
        <f>'Расходная накладная'!M135</f>
        <v>0</v>
      </c>
      <c r="L74" s="232">
        <f>'Расходная накладная'!N135</f>
        <v>0</v>
      </c>
      <c r="M74" s="232">
        <f>'Расходная накладная'!O135</f>
        <v>0</v>
      </c>
      <c r="N74" s="232">
        <f>'Расходная накладная'!P135</f>
        <v>0</v>
      </c>
      <c r="O74" s="232">
        <f t="shared" si="8"/>
        <v>0</v>
      </c>
      <c r="P74" s="232">
        <f t="shared" si="9"/>
        <v>0</v>
      </c>
      <c r="Q74" s="232">
        <f t="shared" si="10"/>
        <v>0</v>
      </c>
      <c r="R74" s="232">
        <f t="shared" si="11"/>
        <v>0</v>
      </c>
      <c r="S74" s="232">
        <f t="shared" si="12"/>
        <v>0</v>
      </c>
      <c r="T74" s="232">
        <f t="shared" si="13"/>
        <v>0</v>
      </c>
      <c r="U74" s="232">
        <f t="shared" si="14"/>
        <v>0</v>
      </c>
    </row>
    <row r="75" spans="1:21" ht="10.199999999999999" customHeight="1" x14ac:dyDescent="0.2">
      <c r="A75" s="254">
        <v>69</v>
      </c>
      <c r="B75" s="63" t="s">
        <v>53</v>
      </c>
      <c r="C75" s="123" t="s">
        <v>110</v>
      </c>
      <c r="D75" s="63" t="s">
        <v>1</v>
      </c>
      <c r="E75" s="61"/>
      <c r="F75" s="61"/>
      <c r="G75" s="61"/>
      <c r="H75" s="61"/>
      <c r="I75" s="61"/>
      <c r="J75" s="232">
        <f>'Расходная накладная'!L136</f>
        <v>0</v>
      </c>
      <c r="K75" s="232">
        <f>'Расходная накладная'!M136</f>
        <v>0</v>
      </c>
      <c r="L75" s="232">
        <f>'Расходная накладная'!N136</f>
        <v>0</v>
      </c>
      <c r="M75" s="232">
        <f>'Расходная накладная'!O136</f>
        <v>0</v>
      </c>
      <c r="N75" s="232">
        <f>'Расходная накладная'!P136</f>
        <v>0</v>
      </c>
      <c r="O75" s="232">
        <f t="shared" si="8"/>
        <v>0</v>
      </c>
      <c r="P75" s="232">
        <f t="shared" si="9"/>
        <v>0</v>
      </c>
      <c r="Q75" s="232">
        <f t="shared" si="10"/>
        <v>0</v>
      </c>
      <c r="R75" s="232">
        <f t="shared" si="11"/>
        <v>0</v>
      </c>
      <c r="S75" s="232">
        <f t="shared" si="12"/>
        <v>0</v>
      </c>
      <c r="T75" s="232">
        <f t="shared" si="13"/>
        <v>0</v>
      </c>
      <c r="U75" s="232">
        <f t="shared" si="14"/>
        <v>0</v>
      </c>
    </row>
    <row r="76" spans="1:21" ht="10.199999999999999" customHeight="1" x14ac:dyDescent="0.2">
      <c r="A76" s="254">
        <v>70</v>
      </c>
      <c r="B76" s="63" t="s">
        <v>53</v>
      </c>
      <c r="C76" s="123" t="s">
        <v>110</v>
      </c>
      <c r="D76" s="63" t="s">
        <v>1</v>
      </c>
      <c r="E76" s="61"/>
      <c r="F76" s="61"/>
      <c r="G76" s="61"/>
      <c r="H76" s="61"/>
      <c r="I76" s="61"/>
      <c r="J76" s="232">
        <f>'Расходная накладная'!L137</f>
        <v>0</v>
      </c>
      <c r="K76" s="232">
        <f>'Расходная накладная'!M137</f>
        <v>0</v>
      </c>
      <c r="L76" s="232">
        <f>'Расходная накладная'!N137</f>
        <v>0</v>
      </c>
      <c r="M76" s="232">
        <f>'Расходная накладная'!O137</f>
        <v>0</v>
      </c>
      <c r="N76" s="232">
        <f>'Расходная накладная'!P137</f>
        <v>0</v>
      </c>
      <c r="O76" s="232">
        <f t="shared" si="8"/>
        <v>0</v>
      </c>
      <c r="P76" s="232">
        <f t="shared" si="9"/>
        <v>0</v>
      </c>
      <c r="Q76" s="232">
        <f t="shared" si="10"/>
        <v>0</v>
      </c>
      <c r="R76" s="232">
        <f t="shared" si="11"/>
        <v>0</v>
      </c>
      <c r="S76" s="232">
        <f t="shared" si="12"/>
        <v>0</v>
      </c>
      <c r="T76" s="232">
        <f t="shared" si="13"/>
        <v>0</v>
      </c>
      <c r="U76" s="232">
        <f t="shared" si="14"/>
        <v>0</v>
      </c>
    </row>
    <row r="77" spans="1:21" ht="10.199999999999999" customHeight="1" x14ac:dyDescent="0.2">
      <c r="A77" s="254">
        <v>71</v>
      </c>
      <c r="B77" s="63" t="s">
        <v>53</v>
      </c>
      <c r="C77" s="123" t="s">
        <v>110</v>
      </c>
      <c r="D77" s="63" t="s">
        <v>1</v>
      </c>
      <c r="E77" s="61"/>
      <c r="F77" s="61"/>
      <c r="G77" s="61"/>
      <c r="H77" s="61"/>
      <c r="I77" s="61"/>
      <c r="J77" s="232">
        <f>'Расходная накладная'!L138</f>
        <v>0</v>
      </c>
      <c r="K77" s="232">
        <f>'Расходная накладная'!M138</f>
        <v>0</v>
      </c>
      <c r="L77" s="232">
        <f>'Расходная накладная'!N138</f>
        <v>0</v>
      </c>
      <c r="M77" s="232">
        <f>'Расходная накладная'!O138</f>
        <v>0</v>
      </c>
      <c r="N77" s="232">
        <f>'Расходная накладная'!P138</f>
        <v>0</v>
      </c>
      <c r="O77" s="232">
        <f t="shared" si="8"/>
        <v>0</v>
      </c>
      <c r="P77" s="232">
        <f t="shared" si="9"/>
        <v>0</v>
      </c>
      <c r="Q77" s="232">
        <f t="shared" si="10"/>
        <v>0</v>
      </c>
      <c r="R77" s="232">
        <f t="shared" si="11"/>
        <v>0</v>
      </c>
      <c r="S77" s="232">
        <f t="shared" si="12"/>
        <v>0</v>
      </c>
      <c r="T77" s="232">
        <f t="shared" si="13"/>
        <v>0</v>
      </c>
      <c r="U77" s="232">
        <f t="shared" si="14"/>
        <v>0</v>
      </c>
    </row>
    <row r="78" spans="1:21" ht="10.199999999999999" customHeight="1" x14ac:dyDescent="0.2">
      <c r="A78" s="254">
        <v>72</v>
      </c>
      <c r="B78" s="63" t="s">
        <v>53</v>
      </c>
      <c r="C78" s="123" t="s">
        <v>110</v>
      </c>
      <c r="D78" s="63" t="s">
        <v>1</v>
      </c>
      <c r="E78" s="61"/>
      <c r="F78" s="61"/>
      <c r="G78" s="61"/>
      <c r="H78" s="61"/>
      <c r="I78" s="61"/>
      <c r="J78" s="232">
        <f>'Расходная накладная'!L139</f>
        <v>0</v>
      </c>
      <c r="K78" s="232">
        <f>'Расходная накладная'!M139</f>
        <v>0</v>
      </c>
      <c r="L78" s="232">
        <f>'Расходная накладная'!N139</f>
        <v>0</v>
      </c>
      <c r="M78" s="232">
        <f>'Расходная накладная'!O139</f>
        <v>0</v>
      </c>
      <c r="N78" s="232">
        <f>'Расходная накладная'!P139</f>
        <v>0</v>
      </c>
      <c r="O78" s="232">
        <f t="shared" si="8"/>
        <v>0</v>
      </c>
      <c r="P78" s="232">
        <f t="shared" si="9"/>
        <v>0</v>
      </c>
      <c r="Q78" s="232">
        <f t="shared" si="10"/>
        <v>0</v>
      </c>
      <c r="R78" s="232">
        <f t="shared" si="11"/>
        <v>0</v>
      </c>
      <c r="S78" s="232">
        <f t="shared" si="12"/>
        <v>0</v>
      </c>
      <c r="T78" s="232">
        <f t="shared" si="13"/>
        <v>0</v>
      </c>
      <c r="U78" s="232">
        <f t="shared" si="14"/>
        <v>0</v>
      </c>
    </row>
    <row r="79" spans="1:21" ht="10.199999999999999" customHeight="1" x14ac:dyDescent="0.2">
      <c r="A79" s="254">
        <v>73</v>
      </c>
      <c r="B79" s="63" t="s">
        <v>53</v>
      </c>
      <c r="C79" s="123" t="s">
        <v>110</v>
      </c>
      <c r="D79" s="63" t="s">
        <v>1</v>
      </c>
      <c r="E79" s="61"/>
      <c r="F79" s="61"/>
      <c r="G79" s="61"/>
      <c r="H79" s="61"/>
      <c r="I79" s="61"/>
      <c r="J79" s="232">
        <f>'Расходная накладная'!L140</f>
        <v>0</v>
      </c>
      <c r="K79" s="232">
        <f>'Расходная накладная'!M140</f>
        <v>0</v>
      </c>
      <c r="L79" s="232">
        <f>'Расходная накладная'!N140</f>
        <v>0</v>
      </c>
      <c r="M79" s="232">
        <f>'Расходная накладная'!O140</f>
        <v>0</v>
      </c>
      <c r="N79" s="232">
        <f>'Расходная накладная'!P140</f>
        <v>0</v>
      </c>
      <c r="O79" s="232">
        <f t="shared" si="8"/>
        <v>0</v>
      </c>
      <c r="P79" s="232">
        <f t="shared" si="9"/>
        <v>0</v>
      </c>
      <c r="Q79" s="232">
        <f t="shared" si="10"/>
        <v>0</v>
      </c>
      <c r="R79" s="232">
        <f t="shared" si="11"/>
        <v>0</v>
      </c>
      <c r="S79" s="232">
        <f t="shared" si="12"/>
        <v>0</v>
      </c>
      <c r="T79" s="232">
        <f t="shared" si="13"/>
        <v>0</v>
      </c>
      <c r="U79" s="232">
        <f t="shared" si="14"/>
        <v>0</v>
      </c>
    </row>
    <row r="80" spans="1:21" ht="10.199999999999999" customHeight="1" x14ac:dyDescent="0.2">
      <c r="A80" s="254">
        <v>74</v>
      </c>
      <c r="B80" s="63" t="s">
        <v>53</v>
      </c>
      <c r="C80" s="123" t="s">
        <v>110</v>
      </c>
      <c r="D80" s="63" t="s">
        <v>1</v>
      </c>
      <c r="E80" s="61"/>
      <c r="F80" s="61"/>
      <c r="G80" s="61"/>
      <c r="H80" s="61"/>
      <c r="I80" s="61"/>
      <c r="J80" s="232">
        <f>'Расходная накладная'!L141</f>
        <v>0</v>
      </c>
      <c r="K80" s="232">
        <f>'Расходная накладная'!M141</f>
        <v>0</v>
      </c>
      <c r="L80" s="232">
        <f>'Расходная накладная'!N141</f>
        <v>0</v>
      </c>
      <c r="M80" s="232">
        <f>'Расходная накладная'!O141</f>
        <v>0</v>
      </c>
      <c r="N80" s="232">
        <f>'Расходная накладная'!P141</f>
        <v>0</v>
      </c>
      <c r="O80" s="232">
        <f t="shared" si="8"/>
        <v>0</v>
      </c>
      <c r="P80" s="232">
        <f t="shared" si="9"/>
        <v>0</v>
      </c>
      <c r="Q80" s="232">
        <f t="shared" si="10"/>
        <v>0</v>
      </c>
      <c r="R80" s="232">
        <f t="shared" si="11"/>
        <v>0</v>
      </c>
      <c r="S80" s="232">
        <f t="shared" si="12"/>
        <v>0</v>
      </c>
      <c r="T80" s="232">
        <f t="shared" si="13"/>
        <v>0</v>
      </c>
      <c r="U80" s="232">
        <f t="shared" si="14"/>
        <v>0</v>
      </c>
    </row>
    <row r="81" spans="1:21" ht="10.199999999999999" customHeight="1" x14ac:dyDescent="0.2">
      <c r="A81" s="254">
        <v>75</v>
      </c>
      <c r="B81" s="63" t="s">
        <v>53</v>
      </c>
      <c r="C81" s="123" t="s">
        <v>110</v>
      </c>
      <c r="D81" s="63" t="s">
        <v>1</v>
      </c>
      <c r="E81" s="61"/>
      <c r="F81" s="61"/>
      <c r="G81" s="61"/>
      <c r="H81" s="61"/>
      <c r="I81" s="61"/>
      <c r="J81" s="232">
        <f>'Расходная накладная'!L142</f>
        <v>0</v>
      </c>
      <c r="K81" s="232">
        <f>'Расходная накладная'!M142</f>
        <v>0</v>
      </c>
      <c r="L81" s="232">
        <f>'Расходная накладная'!N142</f>
        <v>0</v>
      </c>
      <c r="M81" s="232">
        <f>'Расходная накладная'!O142</f>
        <v>0</v>
      </c>
      <c r="N81" s="232">
        <f>'Расходная накладная'!P142</f>
        <v>0</v>
      </c>
      <c r="O81" s="232">
        <f t="shared" si="8"/>
        <v>0</v>
      </c>
      <c r="P81" s="232">
        <f t="shared" si="9"/>
        <v>0</v>
      </c>
      <c r="Q81" s="232">
        <f t="shared" si="10"/>
        <v>0</v>
      </c>
      <c r="R81" s="232">
        <f t="shared" si="11"/>
        <v>0</v>
      </c>
      <c r="S81" s="232">
        <f t="shared" si="12"/>
        <v>0</v>
      </c>
      <c r="T81" s="232">
        <f t="shared" si="13"/>
        <v>0</v>
      </c>
      <c r="U81" s="232">
        <f t="shared" si="14"/>
        <v>0</v>
      </c>
    </row>
    <row r="82" spans="1:21" ht="10.199999999999999" customHeight="1" x14ac:dyDescent="0.2">
      <c r="A82" s="254">
        <v>76</v>
      </c>
      <c r="B82" s="63" t="s">
        <v>53</v>
      </c>
      <c r="C82" s="123" t="s">
        <v>110</v>
      </c>
      <c r="D82" s="63" t="s">
        <v>1</v>
      </c>
      <c r="E82" s="61"/>
      <c r="F82" s="61"/>
      <c r="G82" s="61"/>
      <c r="H82" s="61"/>
      <c r="I82" s="61"/>
      <c r="J82" s="232">
        <f>'Расходная накладная'!L143</f>
        <v>0</v>
      </c>
      <c r="K82" s="232">
        <f>'Расходная накладная'!M143</f>
        <v>0</v>
      </c>
      <c r="L82" s="232">
        <f>'Расходная накладная'!N143</f>
        <v>0</v>
      </c>
      <c r="M82" s="232">
        <f>'Расходная накладная'!O143</f>
        <v>0</v>
      </c>
      <c r="N82" s="232">
        <f>'Расходная накладная'!P143</f>
        <v>0</v>
      </c>
      <c r="O82" s="232">
        <f t="shared" si="8"/>
        <v>0</v>
      </c>
      <c r="P82" s="232">
        <f t="shared" si="9"/>
        <v>0</v>
      </c>
      <c r="Q82" s="232">
        <f t="shared" si="10"/>
        <v>0</v>
      </c>
      <c r="R82" s="232">
        <f t="shared" si="11"/>
        <v>0</v>
      </c>
      <c r="S82" s="232">
        <f t="shared" si="12"/>
        <v>0</v>
      </c>
      <c r="T82" s="232">
        <f t="shared" si="13"/>
        <v>0</v>
      </c>
      <c r="U82" s="232">
        <f t="shared" si="14"/>
        <v>0</v>
      </c>
    </row>
    <row r="83" spans="1:21" ht="10.199999999999999" customHeight="1" x14ac:dyDescent="0.2">
      <c r="A83" s="254">
        <v>77</v>
      </c>
      <c r="B83" s="63" t="s">
        <v>53</v>
      </c>
      <c r="C83" s="123" t="s">
        <v>110</v>
      </c>
      <c r="D83" s="63" t="s">
        <v>1</v>
      </c>
      <c r="E83" s="61"/>
      <c r="F83" s="61"/>
      <c r="G83" s="61"/>
      <c r="H83" s="61"/>
      <c r="I83" s="61"/>
      <c r="J83" s="232">
        <f>'Расходная накладная'!L144</f>
        <v>0</v>
      </c>
      <c r="K83" s="232">
        <f>'Расходная накладная'!M144</f>
        <v>0</v>
      </c>
      <c r="L83" s="232">
        <f>'Расходная накладная'!N144</f>
        <v>0</v>
      </c>
      <c r="M83" s="232">
        <f>'Расходная накладная'!O144</f>
        <v>0</v>
      </c>
      <c r="N83" s="232">
        <f>'Расходная накладная'!P144</f>
        <v>0</v>
      </c>
      <c r="O83" s="232">
        <f t="shared" si="8"/>
        <v>0</v>
      </c>
      <c r="P83" s="232">
        <f t="shared" si="9"/>
        <v>0</v>
      </c>
      <c r="Q83" s="232">
        <f t="shared" si="10"/>
        <v>0</v>
      </c>
      <c r="R83" s="232">
        <f t="shared" si="11"/>
        <v>0</v>
      </c>
      <c r="S83" s="232">
        <f t="shared" si="12"/>
        <v>0</v>
      </c>
      <c r="T83" s="232">
        <f t="shared" si="13"/>
        <v>0</v>
      </c>
      <c r="U83" s="232">
        <f t="shared" si="14"/>
        <v>0</v>
      </c>
    </row>
    <row r="84" spans="1:21" ht="10.199999999999999" customHeight="1" x14ac:dyDescent="0.2">
      <c r="A84" s="254">
        <v>78</v>
      </c>
      <c r="B84" s="63" t="s">
        <v>53</v>
      </c>
      <c r="C84" s="123" t="s">
        <v>103</v>
      </c>
      <c r="D84" s="63" t="s">
        <v>1</v>
      </c>
      <c r="E84" s="61"/>
      <c r="F84" s="61"/>
      <c r="G84" s="61"/>
      <c r="H84" s="61"/>
      <c r="I84" s="61"/>
      <c r="J84" s="232">
        <f>'Расходная накладная'!L511</f>
        <v>0</v>
      </c>
      <c r="K84" s="232">
        <f>'Расходная накладная'!M511</f>
        <v>0</v>
      </c>
      <c r="L84" s="232">
        <f>'Расходная накладная'!N511</f>
        <v>0</v>
      </c>
      <c r="M84" s="232">
        <f>'Расходная накладная'!O511</f>
        <v>0</v>
      </c>
      <c r="N84" s="232">
        <f>'Расходная накладная'!P511</f>
        <v>0</v>
      </c>
      <c r="O84" s="232">
        <f t="shared" si="8"/>
        <v>0</v>
      </c>
      <c r="P84" s="232">
        <f t="shared" si="9"/>
        <v>0</v>
      </c>
      <c r="Q84" s="232">
        <f t="shared" si="10"/>
        <v>0</v>
      </c>
      <c r="R84" s="232">
        <f t="shared" si="11"/>
        <v>0</v>
      </c>
      <c r="S84" s="232">
        <f t="shared" si="12"/>
        <v>0</v>
      </c>
      <c r="T84" s="232">
        <f t="shared" si="13"/>
        <v>0</v>
      </c>
      <c r="U84" s="232">
        <f t="shared" si="14"/>
        <v>0</v>
      </c>
    </row>
    <row r="85" spans="1:21" ht="10.199999999999999" customHeight="1" x14ac:dyDescent="0.2">
      <c r="A85" s="258">
        <v>79</v>
      </c>
      <c r="B85" s="63" t="s">
        <v>53</v>
      </c>
      <c r="C85" s="123" t="s">
        <v>103</v>
      </c>
      <c r="D85" s="63" t="s">
        <v>1</v>
      </c>
      <c r="E85" s="61"/>
      <c r="F85" s="61"/>
      <c r="G85" s="61"/>
      <c r="H85" s="61"/>
      <c r="I85" s="61"/>
      <c r="J85" s="232">
        <f>'Расходная накладная'!L512</f>
        <v>0</v>
      </c>
      <c r="K85" s="232">
        <f>'Расходная накладная'!M512</f>
        <v>0</v>
      </c>
      <c r="L85" s="232">
        <f>'Расходная накладная'!N512</f>
        <v>0</v>
      </c>
      <c r="M85" s="232">
        <f>'Расходная накладная'!O512</f>
        <v>0</v>
      </c>
      <c r="N85" s="232">
        <f>'Расходная накладная'!P512</f>
        <v>0</v>
      </c>
      <c r="O85" s="232">
        <f t="shared" si="8"/>
        <v>0</v>
      </c>
      <c r="P85" s="232">
        <f t="shared" si="9"/>
        <v>0</v>
      </c>
      <c r="Q85" s="232">
        <f t="shared" si="10"/>
        <v>0</v>
      </c>
      <c r="R85" s="232">
        <f t="shared" si="11"/>
        <v>0</v>
      </c>
      <c r="S85" s="232">
        <f t="shared" si="12"/>
        <v>0</v>
      </c>
      <c r="T85" s="232">
        <f t="shared" si="13"/>
        <v>0</v>
      </c>
      <c r="U85" s="232">
        <f t="shared" si="14"/>
        <v>0</v>
      </c>
    </row>
    <row r="86" spans="1:21" ht="10.199999999999999" customHeight="1" x14ac:dyDescent="0.2">
      <c r="A86" s="258">
        <v>80</v>
      </c>
      <c r="B86" s="63" t="s">
        <v>53</v>
      </c>
      <c r="C86" s="123" t="s">
        <v>103</v>
      </c>
      <c r="D86" s="63" t="s">
        <v>1</v>
      </c>
      <c r="E86" s="61"/>
      <c r="F86" s="61"/>
      <c r="G86" s="61"/>
      <c r="H86" s="61"/>
      <c r="I86" s="61"/>
      <c r="J86" s="232">
        <f>'Расходная накладная'!L513</f>
        <v>0</v>
      </c>
      <c r="K86" s="232">
        <f>'Расходная накладная'!M513</f>
        <v>0</v>
      </c>
      <c r="L86" s="232">
        <f>'Расходная накладная'!N513</f>
        <v>0</v>
      </c>
      <c r="M86" s="232">
        <f>'Расходная накладная'!O513</f>
        <v>0</v>
      </c>
      <c r="N86" s="232">
        <f>'Расходная накладная'!P513</f>
        <v>0</v>
      </c>
      <c r="O86" s="232">
        <f t="shared" si="8"/>
        <v>0</v>
      </c>
      <c r="P86" s="232">
        <f t="shared" si="9"/>
        <v>0</v>
      </c>
      <c r="Q86" s="232">
        <f t="shared" si="10"/>
        <v>0</v>
      </c>
      <c r="R86" s="232">
        <f t="shared" si="11"/>
        <v>0</v>
      </c>
      <c r="S86" s="232">
        <f t="shared" si="12"/>
        <v>0</v>
      </c>
      <c r="T86" s="232">
        <f t="shared" si="13"/>
        <v>0</v>
      </c>
      <c r="U86" s="232">
        <f t="shared" si="14"/>
        <v>0</v>
      </c>
    </row>
    <row r="87" spans="1:21" ht="10.199999999999999" customHeight="1" x14ac:dyDescent="0.2">
      <c r="A87" s="259">
        <v>81</v>
      </c>
      <c r="B87" s="63" t="s">
        <v>53</v>
      </c>
      <c r="C87" s="123" t="s">
        <v>103</v>
      </c>
      <c r="D87" s="63" t="s">
        <v>1</v>
      </c>
      <c r="E87" s="61"/>
      <c r="F87" s="61"/>
      <c r="G87" s="61"/>
      <c r="H87" s="61"/>
      <c r="I87" s="61"/>
      <c r="J87" s="232">
        <f>'Расходная накладная'!L514</f>
        <v>0</v>
      </c>
      <c r="K87" s="232">
        <f>'Расходная накладная'!M514</f>
        <v>0</v>
      </c>
      <c r="L87" s="232">
        <f>'Расходная накладная'!N514</f>
        <v>0</v>
      </c>
      <c r="M87" s="232">
        <f>'Расходная накладная'!O514</f>
        <v>0</v>
      </c>
      <c r="N87" s="232">
        <f>'Расходная накладная'!P514</f>
        <v>0</v>
      </c>
      <c r="O87" s="232">
        <f t="shared" si="8"/>
        <v>0</v>
      </c>
      <c r="P87" s="232">
        <f t="shared" si="9"/>
        <v>0</v>
      </c>
      <c r="Q87" s="232">
        <f t="shared" si="10"/>
        <v>0</v>
      </c>
      <c r="R87" s="232">
        <f t="shared" si="11"/>
        <v>0</v>
      </c>
      <c r="S87" s="232">
        <f t="shared" si="12"/>
        <v>0</v>
      </c>
      <c r="T87" s="232">
        <f t="shared" si="13"/>
        <v>0</v>
      </c>
      <c r="U87" s="232">
        <f t="shared" si="14"/>
        <v>0</v>
      </c>
    </row>
    <row r="88" spans="1:21" ht="10.199999999999999" customHeight="1" x14ac:dyDescent="0.2">
      <c r="A88" s="258">
        <v>82</v>
      </c>
      <c r="B88" s="63" t="s">
        <v>53</v>
      </c>
      <c r="C88" s="123" t="s">
        <v>103</v>
      </c>
      <c r="D88" s="63" t="s">
        <v>1</v>
      </c>
      <c r="E88" s="61"/>
      <c r="F88" s="61"/>
      <c r="G88" s="61"/>
      <c r="H88" s="61"/>
      <c r="I88" s="61"/>
      <c r="J88" s="232">
        <f>'Расходная накладная'!L515</f>
        <v>0</v>
      </c>
      <c r="K88" s="232">
        <f>'Расходная накладная'!M515</f>
        <v>0</v>
      </c>
      <c r="L88" s="232">
        <f>'Расходная накладная'!N515</f>
        <v>0</v>
      </c>
      <c r="M88" s="232">
        <f>'Расходная накладная'!O515</f>
        <v>0</v>
      </c>
      <c r="N88" s="232">
        <f>'Расходная накладная'!P515</f>
        <v>0</v>
      </c>
      <c r="O88" s="232">
        <f t="shared" si="8"/>
        <v>0</v>
      </c>
      <c r="P88" s="232">
        <f t="shared" si="9"/>
        <v>0</v>
      </c>
      <c r="Q88" s="232">
        <f t="shared" si="10"/>
        <v>0</v>
      </c>
      <c r="R88" s="232">
        <f t="shared" si="11"/>
        <v>0</v>
      </c>
      <c r="S88" s="232">
        <f t="shared" si="12"/>
        <v>0</v>
      </c>
      <c r="T88" s="232">
        <f t="shared" si="13"/>
        <v>0</v>
      </c>
      <c r="U88" s="232">
        <f t="shared" si="14"/>
        <v>0</v>
      </c>
    </row>
    <row r="89" spans="1:21" ht="10.199999999999999" customHeight="1" x14ac:dyDescent="0.2">
      <c r="A89" s="252">
        <v>1</v>
      </c>
      <c r="B89" s="63" t="s">
        <v>53</v>
      </c>
      <c r="C89" s="123" t="s">
        <v>109</v>
      </c>
      <c r="D89" s="63" t="s">
        <v>2</v>
      </c>
      <c r="E89" s="75"/>
      <c r="F89" s="75"/>
      <c r="G89" s="75"/>
      <c r="H89" s="75"/>
      <c r="I89" s="75"/>
      <c r="J89" s="232">
        <f>'Расходная накладная'!L8</f>
        <v>0</v>
      </c>
      <c r="K89" s="232">
        <f>'Расходная накладная'!M8</f>
        <v>0</v>
      </c>
      <c r="L89" s="232">
        <f>'Расходная накладная'!N8</f>
        <v>0</v>
      </c>
      <c r="M89" s="232">
        <f>'Расходная накладная'!O8</f>
        <v>0</v>
      </c>
      <c r="N89" s="232">
        <f>'Расходная накладная'!P8</f>
        <v>0</v>
      </c>
      <c r="O89" s="232">
        <f t="shared" ref="O89:O152" si="15">J89+K89+L89+M89+N89</f>
        <v>0</v>
      </c>
      <c r="P89" s="232">
        <f t="shared" ref="P89:P152" si="16">J89-E89</f>
        <v>0</v>
      </c>
      <c r="Q89" s="232">
        <f t="shared" ref="Q89:Q152" si="17">K89-F89</f>
        <v>0</v>
      </c>
      <c r="R89" s="232">
        <f t="shared" ref="R89:R152" si="18">L89-G89</f>
        <v>0</v>
      </c>
      <c r="S89" s="232">
        <f t="shared" ref="S89:S152" si="19">M89-H89</f>
        <v>0</v>
      </c>
      <c r="T89" s="232">
        <f t="shared" ref="T89:T152" si="20">N89-I89</f>
        <v>0</v>
      </c>
      <c r="U89" s="232">
        <f t="shared" ref="U89:U152" si="21">P89+Q89+R89+S89+T89</f>
        <v>0</v>
      </c>
    </row>
    <row r="90" spans="1:21" ht="10.199999999999999" customHeight="1" x14ac:dyDescent="0.2">
      <c r="A90" s="252">
        <v>2</v>
      </c>
      <c r="B90" s="63" t="s">
        <v>53</v>
      </c>
      <c r="C90" s="123" t="s">
        <v>109</v>
      </c>
      <c r="D90" s="63" t="s">
        <v>2</v>
      </c>
      <c r="E90" s="75"/>
      <c r="F90" s="75"/>
      <c r="G90" s="75"/>
      <c r="H90" s="75"/>
      <c r="I90" s="75"/>
      <c r="J90" s="232">
        <f>'Расходная накладная'!L9</f>
        <v>0</v>
      </c>
      <c r="K90" s="232">
        <f>'Расходная накладная'!M9</f>
        <v>0</v>
      </c>
      <c r="L90" s="232">
        <f>'Расходная накладная'!N9</f>
        <v>0</v>
      </c>
      <c r="M90" s="232">
        <f>'Расходная накладная'!O9</f>
        <v>0</v>
      </c>
      <c r="N90" s="232">
        <f>'Расходная накладная'!P9</f>
        <v>0</v>
      </c>
      <c r="O90" s="232">
        <f t="shared" si="15"/>
        <v>0</v>
      </c>
      <c r="P90" s="232">
        <f t="shared" si="16"/>
        <v>0</v>
      </c>
      <c r="Q90" s="232">
        <f t="shared" si="17"/>
        <v>0</v>
      </c>
      <c r="R90" s="232">
        <f t="shared" si="18"/>
        <v>0</v>
      </c>
      <c r="S90" s="232">
        <f t="shared" si="19"/>
        <v>0</v>
      </c>
      <c r="T90" s="232">
        <f t="shared" si="20"/>
        <v>0</v>
      </c>
      <c r="U90" s="232">
        <f t="shared" si="21"/>
        <v>0</v>
      </c>
    </row>
    <row r="91" spans="1:21" ht="10.199999999999999" customHeight="1" x14ac:dyDescent="0.2">
      <c r="A91" s="252">
        <v>3</v>
      </c>
      <c r="B91" s="63" t="s">
        <v>53</v>
      </c>
      <c r="C91" s="123" t="s">
        <v>109</v>
      </c>
      <c r="D91" s="63" t="s">
        <v>2</v>
      </c>
      <c r="E91" s="75"/>
      <c r="F91" s="75"/>
      <c r="G91" s="75"/>
      <c r="H91" s="75"/>
      <c r="I91" s="75"/>
      <c r="J91" s="232">
        <f>'Расходная накладная'!L10</f>
        <v>0</v>
      </c>
      <c r="K91" s="232">
        <f>'Расходная накладная'!M10</f>
        <v>0</v>
      </c>
      <c r="L91" s="232">
        <f>'Расходная накладная'!N10</f>
        <v>0</v>
      </c>
      <c r="M91" s="232">
        <f>'Расходная накладная'!O10</f>
        <v>0</v>
      </c>
      <c r="N91" s="232">
        <f>'Расходная накладная'!P10</f>
        <v>0</v>
      </c>
      <c r="O91" s="232">
        <f t="shared" si="15"/>
        <v>0</v>
      </c>
      <c r="P91" s="232">
        <f t="shared" si="16"/>
        <v>0</v>
      </c>
      <c r="Q91" s="232">
        <f t="shared" si="17"/>
        <v>0</v>
      </c>
      <c r="R91" s="232">
        <f t="shared" si="18"/>
        <v>0</v>
      </c>
      <c r="S91" s="232">
        <f t="shared" si="19"/>
        <v>0</v>
      </c>
      <c r="T91" s="232">
        <f t="shared" si="20"/>
        <v>0</v>
      </c>
      <c r="U91" s="232">
        <f t="shared" si="21"/>
        <v>0</v>
      </c>
    </row>
    <row r="92" spans="1:21" ht="10.199999999999999" customHeight="1" x14ac:dyDescent="0.2">
      <c r="A92" s="252">
        <v>4</v>
      </c>
      <c r="B92" s="63" t="s">
        <v>53</v>
      </c>
      <c r="C92" s="123" t="s">
        <v>109</v>
      </c>
      <c r="D92" s="63" t="s">
        <v>2</v>
      </c>
      <c r="E92" s="75"/>
      <c r="F92" s="75"/>
      <c r="G92" s="75"/>
      <c r="H92" s="75"/>
      <c r="I92" s="75"/>
      <c r="J92" s="232">
        <f>'Расходная накладная'!L11</f>
        <v>0</v>
      </c>
      <c r="K92" s="232">
        <f>'Расходная накладная'!M11</f>
        <v>0</v>
      </c>
      <c r="L92" s="232">
        <f>'Расходная накладная'!N11</f>
        <v>0</v>
      </c>
      <c r="M92" s="232">
        <f>'Расходная накладная'!O11</f>
        <v>0</v>
      </c>
      <c r="N92" s="232">
        <f>'Расходная накладная'!P11</f>
        <v>0</v>
      </c>
      <c r="O92" s="232">
        <f t="shared" si="15"/>
        <v>0</v>
      </c>
      <c r="P92" s="232">
        <f t="shared" si="16"/>
        <v>0</v>
      </c>
      <c r="Q92" s="232">
        <f t="shared" si="17"/>
        <v>0</v>
      </c>
      <c r="R92" s="232">
        <f t="shared" si="18"/>
        <v>0</v>
      </c>
      <c r="S92" s="232">
        <f t="shared" si="19"/>
        <v>0</v>
      </c>
      <c r="T92" s="232">
        <f t="shared" si="20"/>
        <v>0</v>
      </c>
      <c r="U92" s="232">
        <f t="shared" si="21"/>
        <v>0</v>
      </c>
    </row>
    <row r="93" spans="1:21" ht="10.199999999999999" customHeight="1" x14ac:dyDescent="0.2">
      <c r="A93" s="252">
        <v>5</v>
      </c>
      <c r="B93" s="63" t="s">
        <v>53</v>
      </c>
      <c r="C93" s="123" t="s">
        <v>109</v>
      </c>
      <c r="D93" s="63" t="s">
        <v>2</v>
      </c>
      <c r="E93" s="75"/>
      <c r="F93" s="75"/>
      <c r="G93" s="75"/>
      <c r="H93" s="75"/>
      <c r="I93" s="75"/>
      <c r="J93" s="232">
        <f>'Расходная накладная'!L12</f>
        <v>0</v>
      </c>
      <c r="K93" s="232">
        <f>'Расходная накладная'!M12</f>
        <v>0</v>
      </c>
      <c r="L93" s="232">
        <f>'Расходная накладная'!N12</f>
        <v>0</v>
      </c>
      <c r="M93" s="232">
        <f>'Расходная накладная'!O12</f>
        <v>0</v>
      </c>
      <c r="N93" s="232">
        <f>'Расходная накладная'!P12</f>
        <v>0</v>
      </c>
      <c r="O93" s="232">
        <f t="shared" si="15"/>
        <v>0</v>
      </c>
      <c r="P93" s="232">
        <f t="shared" si="16"/>
        <v>0</v>
      </c>
      <c r="Q93" s="232">
        <f t="shared" si="17"/>
        <v>0</v>
      </c>
      <c r="R93" s="232">
        <f t="shared" si="18"/>
        <v>0</v>
      </c>
      <c r="S93" s="232">
        <f t="shared" si="19"/>
        <v>0</v>
      </c>
      <c r="T93" s="232">
        <f t="shared" si="20"/>
        <v>0</v>
      </c>
      <c r="U93" s="232">
        <f t="shared" si="21"/>
        <v>0</v>
      </c>
    </row>
    <row r="94" spans="1:21" ht="10.199999999999999" customHeight="1" x14ac:dyDescent="0.2">
      <c r="A94" s="253">
        <v>6</v>
      </c>
      <c r="B94" s="63" t="s">
        <v>53</v>
      </c>
      <c r="C94" s="123" t="s">
        <v>109</v>
      </c>
      <c r="D94" s="63" t="s">
        <v>2</v>
      </c>
      <c r="E94" s="75"/>
      <c r="F94" s="75"/>
      <c r="G94" s="75"/>
      <c r="H94" s="75"/>
      <c r="I94" s="75"/>
      <c r="J94" s="232">
        <f>'Расходная накладная'!L13</f>
        <v>0</v>
      </c>
      <c r="K94" s="232">
        <f>'Расходная накладная'!M13</f>
        <v>0</v>
      </c>
      <c r="L94" s="232">
        <f>'Расходная накладная'!N13</f>
        <v>0</v>
      </c>
      <c r="M94" s="232">
        <f>'Расходная накладная'!O13</f>
        <v>0</v>
      </c>
      <c r="N94" s="232">
        <f>'Расходная накладная'!P13</f>
        <v>0</v>
      </c>
      <c r="O94" s="232">
        <f t="shared" si="15"/>
        <v>0</v>
      </c>
      <c r="P94" s="232">
        <f t="shared" si="16"/>
        <v>0</v>
      </c>
      <c r="Q94" s="232">
        <f t="shared" si="17"/>
        <v>0</v>
      </c>
      <c r="R94" s="232">
        <f t="shared" si="18"/>
        <v>0</v>
      </c>
      <c r="S94" s="232">
        <f t="shared" si="19"/>
        <v>0</v>
      </c>
      <c r="T94" s="232">
        <f t="shared" si="20"/>
        <v>0</v>
      </c>
      <c r="U94" s="232">
        <f t="shared" si="21"/>
        <v>0</v>
      </c>
    </row>
    <row r="95" spans="1:21" ht="10.199999999999999" customHeight="1" x14ac:dyDescent="0.2">
      <c r="A95" s="252">
        <v>7</v>
      </c>
      <c r="B95" s="63" t="s">
        <v>53</v>
      </c>
      <c r="C95" s="123" t="s">
        <v>109</v>
      </c>
      <c r="D95" s="63" t="s">
        <v>2</v>
      </c>
      <c r="E95" s="75"/>
      <c r="F95" s="75"/>
      <c r="G95" s="75"/>
      <c r="H95" s="75"/>
      <c r="I95" s="75"/>
      <c r="J95" s="232">
        <f>'Расходная накладная'!L14</f>
        <v>0</v>
      </c>
      <c r="K95" s="232">
        <f>'Расходная накладная'!M14</f>
        <v>0</v>
      </c>
      <c r="L95" s="232">
        <f>'Расходная накладная'!N14</f>
        <v>0</v>
      </c>
      <c r="M95" s="232">
        <f>'Расходная накладная'!O14</f>
        <v>0</v>
      </c>
      <c r="N95" s="232">
        <f>'Расходная накладная'!P14</f>
        <v>0</v>
      </c>
      <c r="O95" s="232">
        <f t="shared" si="15"/>
        <v>0</v>
      </c>
      <c r="P95" s="232">
        <f t="shared" si="16"/>
        <v>0</v>
      </c>
      <c r="Q95" s="232">
        <f t="shared" si="17"/>
        <v>0</v>
      </c>
      <c r="R95" s="232">
        <f t="shared" si="18"/>
        <v>0</v>
      </c>
      <c r="S95" s="232">
        <f t="shared" si="19"/>
        <v>0</v>
      </c>
      <c r="T95" s="232">
        <f t="shared" si="20"/>
        <v>0</v>
      </c>
      <c r="U95" s="232">
        <f t="shared" si="21"/>
        <v>0</v>
      </c>
    </row>
    <row r="96" spans="1:21" ht="10.199999999999999" customHeight="1" x14ac:dyDescent="0.2">
      <c r="A96" s="252">
        <v>8</v>
      </c>
      <c r="B96" s="63" t="s">
        <v>53</v>
      </c>
      <c r="C96" s="123" t="s">
        <v>109</v>
      </c>
      <c r="D96" s="63" t="s">
        <v>2</v>
      </c>
      <c r="E96" s="75"/>
      <c r="F96" s="75"/>
      <c r="G96" s="75"/>
      <c r="H96" s="75"/>
      <c r="I96" s="75"/>
      <c r="J96" s="232">
        <f>'Расходная накладная'!L15</f>
        <v>0</v>
      </c>
      <c r="K96" s="232">
        <f>'Расходная накладная'!M15</f>
        <v>0</v>
      </c>
      <c r="L96" s="232">
        <f>'Расходная накладная'!N15</f>
        <v>0</v>
      </c>
      <c r="M96" s="232">
        <f>'Расходная накладная'!O15</f>
        <v>0</v>
      </c>
      <c r="N96" s="232">
        <f>'Расходная накладная'!P15</f>
        <v>0</v>
      </c>
      <c r="O96" s="232">
        <f t="shared" si="15"/>
        <v>0</v>
      </c>
      <c r="P96" s="232">
        <f t="shared" si="16"/>
        <v>0</v>
      </c>
      <c r="Q96" s="232">
        <f t="shared" si="17"/>
        <v>0</v>
      </c>
      <c r="R96" s="232">
        <f t="shared" si="18"/>
        <v>0</v>
      </c>
      <c r="S96" s="232">
        <f t="shared" si="19"/>
        <v>0</v>
      </c>
      <c r="T96" s="232">
        <f t="shared" si="20"/>
        <v>0</v>
      </c>
      <c r="U96" s="232">
        <f t="shared" si="21"/>
        <v>0</v>
      </c>
    </row>
    <row r="97" spans="1:21" ht="10.199999999999999" customHeight="1" x14ac:dyDescent="0.2">
      <c r="A97" s="252">
        <v>9</v>
      </c>
      <c r="B97" s="63" t="s">
        <v>53</v>
      </c>
      <c r="C97" s="123" t="s">
        <v>109</v>
      </c>
      <c r="D97" s="63" t="s">
        <v>2</v>
      </c>
      <c r="E97" s="75"/>
      <c r="F97" s="75"/>
      <c r="G97" s="75"/>
      <c r="H97" s="75"/>
      <c r="I97" s="75"/>
      <c r="J97" s="232">
        <f>'Расходная накладная'!L16</f>
        <v>0</v>
      </c>
      <c r="K97" s="232">
        <f>'Расходная накладная'!M16</f>
        <v>0</v>
      </c>
      <c r="L97" s="232">
        <f>'Расходная накладная'!N16</f>
        <v>0</v>
      </c>
      <c r="M97" s="232">
        <f>'Расходная накладная'!O16</f>
        <v>0</v>
      </c>
      <c r="N97" s="232">
        <f>'Расходная накладная'!P16</f>
        <v>0</v>
      </c>
      <c r="O97" s="232">
        <f t="shared" si="15"/>
        <v>0</v>
      </c>
      <c r="P97" s="232">
        <f t="shared" si="16"/>
        <v>0</v>
      </c>
      <c r="Q97" s="232">
        <f t="shared" si="17"/>
        <v>0</v>
      </c>
      <c r="R97" s="232">
        <f t="shared" si="18"/>
        <v>0</v>
      </c>
      <c r="S97" s="232">
        <f t="shared" si="19"/>
        <v>0</v>
      </c>
      <c r="T97" s="232">
        <f t="shared" si="20"/>
        <v>0</v>
      </c>
      <c r="U97" s="232">
        <f t="shared" si="21"/>
        <v>0</v>
      </c>
    </row>
    <row r="98" spans="1:21" ht="10.199999999999999" customHeight="1" x14ac:dyDescent="0.2">
      <c r="A98" s="252">
        <v>10</v>
      </c>
      <c r="B98" s="63" t="s">
        <v>53</v>
      </c>
      <c r="C98" s="123" t="s">
        <v>109</v>
      </c>
      <c r="D98" s="63" t="s">
        <v>2</v>
      </c>
      <c r="E98" s="75"/>
      <c r="F98" s="75"/>
      <c r="G98" s="75"/>
      <c r="H98" s="75"/>
      <c r="I98" s="75"/>
      <c r="J98" s="232">
        <f>'Расходная накладная'!L17</f>
        <v>0</v>
      </c>
      <c r="K98" s="232">
        <f>'Расходная накладная'!M17</f>
        <v>0</v>
      </c>
      <c r="L98" s="232">
        <f>'Расходная накладная'!N17</f>
        <v>0</v>
      </c>
      <c r="M98" s="232">
        <f>'Расходная накладная'!O17</f>
        <v>0</v>
      </c>
      <c r="N98" s="232">
        <f>'Расходная накладная'!P17</f>
        <v>0</v>
      </c>
      <c r="O98" s="232">
        <f t="shared" si="15"/>
        <v>0</v>
      </c>
      <c r="P98" s="232">
        <f t="shared" si="16"/>
        <v>0</v>
      </c>
      <c r="Q98" s="232">
        <f t="shared" si="17"/>
        <v>0</v>
      </c>
      <c r="R98" s="232">
        <f t="shared" si="18"/>
        <v>0</v>
      </c>
      <c r="S98" s="232">
        <f t="shared" si="19"/>
        <v>0</v>
      </c>
      <c r="T98" s="232">
        <f t="shared" si="20"/>
        <v>0</v>
      </c>
      <c r="U98" s="232">
        <f t="shared" si="21"/>
        <v>0</v>
      </c>
    </row>
    <row r="99" spans="1:21" ht="10.199999999999999" customHeight="1" x14ac:dyDescent="0.2">
      <c r="A99" s="252">
        <v>11</v>
      </c>
      <c r="B99" s="63" t="s">
        <v>53</v>
      </c>
      <c r="C99" s="123" t="s">
        <v>109</v>
      </c>
      <c r="D99" s="63" t="s">
        <v>2</v>
      </c>
      <c r="E99" s="75"/>
      <c r="F99" s="75"/>
      <c r="G99" s="75"/>
      <c r="H99" s="75"/>
      <c r="I99" s="75"/>
      <c r="J99" s="232">
        <f>'Расходная накладная'!L18</f>
        <v>0</v>
      </c>
      <c r="K99" s="232">
        <f>'Расходная накладная'!M18</f>
        <v>0</v>
      </c>
      <c r="L99" s="232">
        <f>'Расходная накладная'!N18</f>
        <v>0</v>
      </c>
      <c r="M99" s="232">
        <f>'Расходная накладная'!O18</f>
        <v>0</v>
      </c>
      <c r="N99" s="232">
        <f>'Расходная накладная'!P18</f>
        <v>0</v>
      </c>
      <c r="O99" s="232">
        <f t="shared" si="15"/>
        <v>0</v>
      </c>
      <c r="P99" s="232">
        <f t="shared" si="16"/>
        <v>0</v>
      </c>
      <c r="Q99" s="232">
        <f t="shared" si="17"/>
        <v>0</v>
      </c>
      <c r="R99" s="232">
        <f t="shared" si="18"/>
        <v>0</v>
      </c>
      <c r="S99" s="232">
        <f t="shared" si="19"/>
        <v>0</v>
      </c>
      <c r="T99" s="232">
        <f t="shared" si="20"/>
        <v>0</v>
      </c>
      <c r="U99" s="232">
        <f t="shared" si="21"/>
        <v>0</v>
      </c>
    </row>
    <row r="100" spans="1:21" ht="10.199999999999999" customHeight="1" x14ac:dyDescent="0.2">
      <c r="A100" s="252">
        <v>12</v>
      </c>
      <c r="B100" s="63" t="s">
        <v>53</v>
      </c>
      <c r="C100" s="123" t="s">
        <v>109</v>
      </c>
      <c r="D100" s="63" t="s">
        <v>2</v>
      </c>
      <c r="E100" s="75"/>
      <c r="F100" s="75"/>
      <c r="G100" s="75"/>
      <c r="H100" s="75"/>
      <c r="I100" s="75"/>
      <c r="J100" s="232">
        <f>'Расходная накладная'!L19</f>
        <v>0</v>
      </c>
      <c r="K100" s="232">
        <f>'Расходная накладная'!M19</f>
        <v>0</v>
      </c>
      <c r="L100" s="232">
        <f>'Расходная накладная'!N19</f>
        <v>0</v>
      </c>
      <c r="M100" s="232">
        <f>'Расходная накладная'!O19</f>
        <v>0</v>
      </c>
      <c r="N100" s="232">
        <f>'Расходная накладная'!P19</f>
        <v>0</v>
      </c>
      <c r="O100" s="232">
        <f t="shared" si="15"/>
        <v>0</v>
      </c>
      <c r="P100" s="232">
        <f t="shared" si="16"/>
        <v>0</v>
      </c>
      <c r="Q100" s="232">
        <f t="shared" si="17"/>
        <v>0</v>
      </c>
      <c r="R100" s="232">
        <f t="shared" si="18"/>
        <v>0</v>
      </c>
      <c r="S100" s="232">
        <f t="shared" si="19"/>
        <v>0</v>
      </c>
      <c r="T100" s="232">
        <f t="shared" si="20"/>
        <v>0</v>
      </c>
      <c r="U100" s="232">
        <f t="shared" si="21"/>
        <v>0</v>
      </c>
    </row>
    <row r="101" spans="1:21" ht="10.199999999999999" customHeight="1" x14ac:dyDescent="0.2">
      <c r="A101" s="252">
        <v>13</v>
      </c>
      <c r="B101" s="63" t="s">
        <v>53</v>
      </c>
      <c r="C101" s="123" t="s">
        <v>109</v>
      </c>
      <c r="D101" s="63" t="s">
        <v>2</v>
      </c>
      <c r="E101" s="75"/>
      <c r="F101" s="75"/>
      <c r="G101" s="75"/>
      <c r="H101" s="75"/>
      <c r="I101" s="75"/>
      <c r="J101" s="232">
        <f>'Расходная накладная'!L20</f>
        <v>0</v>
      </c>
      <c r="K101" s="232">
        <f>'Расходная накладная'!M20</f>
        <v>0</v>
      </c>
      <c r="L101" s="232">
        <f>'Расходная накладная'!N20</f>
        <v>0</v>
      </c>
      <c r="M101" s="232">
        <f>'Расходная накладная'!O20</f>
        <v>0</v>
      </c>
      <c r="N101" s="232">
        <f>'Расходная накладная'!P20</f>
        <v>0</v>
      </c>
      <c r="O101" s="232">
        <f t="shared" si="15"/>
        <v>0</v>
      </c>
      <c r="P101" s="232">
        <f t="shared" si="16"/>
        <v>0</v>
      </c>
      <c r="Q101" s="232">
        <f t="shared" si="17"/>
        <v>0</v>
      </c>
      <c r="R101" s="232">
        <f t="shared" si="18"/>
        <v>0</v>
      </c>
      <c r="S101" s="232">
        <f t="shared" si="19"/>
        <v>0</v>
      </c>
      <c r="T101" s="232">
        <f t="shared" si="20"/>
        <v>0</v>
      </c>
      <c r="U101" s="232">
        <f t="shared" si="21"/>
        <v>0</v>
      </c>
    </row>
    <row r="102" spans="1:21" ht="10.199999999999999" customHeight="1" x14ac:dyDescent="0.2">
      <c r="A102" s="252">
        <v>14</v>
      </c>
      <c r="B102" s="63" t="s">
        <v>53</v>
      </c>
      <c r="C102" s="123" t="s">
        <v>109</v>
      </c>
      <c r="D102" s="63" t="s">
        <v>2</v>
      </c>
      <c r="E102" s="75"/>
      <c r="F102" s="75"/>
      <c r="G102" s="75"/>
      <c r="H102" s="75"/>
      <c r="I102" s="75"/>
      <c r="J102" s="232">
        <f>'Расходная накладная'!L21</f>
        <v>0</v>
      </c>
      <c r="K102" s="232">
        <f>'Расходная накладная'!M21</f>
        <v>0</v>
      </c>
      <c r="L102" s="232">
        <f>'Расходная накладная'!N21</f>
        <v>0</v>
      </c>
      <c r="M102" s="232">
        <f>'Расходная накладная'!O21</f>
        <v>0</v>
      </c>
      <c r="N102" s="232">
        <f>'Расходная накладная'!P21</f>
        <v>0</v>
      </c>
      <c r="O102" s="232">
        <f t="shared" si="15"/>
        <v>0</v>
      </c>
      <c r="P102" s="232">
        <f t="shared" si="16"/>
        <v>0</v>
      </c>
      <c r="Q102" s="232">
        <f t="shared" si="17"/>
        <v>0</v>
      </c>
      <c r="R102" s="232">
        <f t="shared" si="18"/>
        <v>0</v>
      </c>
      <c r="S102" s="232">
        <f t="shared" si="19"/>
        <v>0</v>
      </c>
      <c r="T102" s="232">
        <f t="shared" si="20"/>
        <v>0</v>
      </c>
      <c r="U102" s="232">
        <f t="shared" si="21"/>
        <v>0</v>
      </c>
    </row>
    <row r="103" spans="1:21" ht="10.199999999999999" customHeight="1" x14ac:dyDescent="0.2">
      <c r="A103" s="252">
        <v>15</v>
      </c>
      <c r="B103" s="63" t="s">
        <v>53</v>
      </c>
      <c r="C103" s="123" t="s">
        <v>109</v>
      </c>
      <c r="D103" s="63" t="s">
        <v>2</v>
      </c>
      <c r="E103" s="75"/>
      <c r="F103" s="75"/>
      <c r="G103" s="75"/>
      <c r="H103" s="75"/>
      <c r="I103" s="75"/>
      <c r="J103" s="232">
        <f>'Расходная накладная'!L22</f>
        <v>0</v>
      </c>
      <c r="K103" s="232">
        <f>'Расходная накладная'!M22</f>
        <v>0</v>
      </c>
      <c r="L103" s="232">
        <f>'Расходная накладная'!N22</f>
        <v>0</v>
      </c>
      <c r="M103" s="232">
        <f>'Расходная накладная'!O22</f>
        <v>0</v>
      </c>
      <c r="N103" s="232">
        <f>'Расходная накладная'!P22</f>
        <v>0</v>
      </c>
      <c r="O103" s="232">
        <f t="shared" si="15"/>
        <v>0</v>
      </c>
      <c r="P103" s="232">
        <f t="shared" si="16"/>
        <v>0</v>
      </c>
      <c r="Q103" s="232">
        <f t="shared" si="17"/>
        <v>0</v>
      </c>
      <c r="R103" s="232">
        <f t="shared" si="18"/>
        <v>0</v>
      </c>
      <c r="S103" s="232">
        <f t="shared" si="19"/>
        <v>0</v>
      </c>
      <c r="T103" s="232">
        <f t="shared" si="20"/>
        <v>0</v>
      </c>
      <c r="U103" s="232">
        <f t="shared" si="21"/>
        <v>0</v>
      </c>
    </row>
    <row r="104" spans="1:21" ht="10.199999999999999" customHeight="1" x14ac:dyDescent="0.2">
      <c r="A104" s="252">
        <v>16</v>
      </c>
      <c r="B104" s="63" t="s">
        <v>53</v>
      </c>
      <c r="C104" s="123" t="s">
        <v>109</v>
      </c>
      <c r="D104" s="63" t="s">
        <v>2</v>
      </c>
      <c r="E104" s="75"/>
      <c r="F104" s="75"/>
      <c r="G104" s="75"/>
      <c r="H104" s="75"/>
      <c r="I104" s="75"/>
      <c r="J104" s="232">
        <f>'Расходная накладная'!L23</f>
        <v>0</v>
      </c>
      <c r="K104" s="232">
        <f>'Расходная накладная'!M23</f>
        <v>0</v>
      </c>
      <c r="L104" s="232">
        <f>'Расходная накладная'!N23</f>
        <v>0</v>
      </c>
      <c r="M104" s="232">
        <f>'Расходная накладная'!O23</f>
        <v>0</v>
      </c>
      <c r="N104" s="232">
        <f>'Расходная накладная'!P23</f>
        <v>0</v>
      </c>
      <c r="O104" s="232">
        <f t="shared" si="15"/>
        <v>0</v>
      </c>
      <c r="P104" s="232">
        <f t="shared" si="16"/>
        <v>0</v>
      </c>
      <c r="Q104" s="232">
        <f t="shared" si="17"/>
        <v>0</v>
      </c>
      <c r="R104" s="232">
        <f t="shared" si="18"/>
        <v>0</v>
      </c>
      <c r="S104" s="232">
        <f t="shared" si="19"/>
        <v>0</v>
      </c>
      <c r="T104" s="232">
        <f t="shared" si="20"/>
        <v>0</v>
      </c>
      <c r="U104" s="232">
        <f t="shared" si="21"/>
        <v>0</v>
      </c>
    </row>
    <row r="105" spans="1:21" ht="10.199999999999999" customHeight="1" x14ac:dyDescent="0.2">
      <c r="A105" s="252">
        <v>17</v>
      </c>
      <c r="B105" s="63" t="s">
        <v>53</v>
      </c>
      <c r="C105" s="123" t="s">
        <v>109</v>
      </c>
      <c r="D105" s="63" t="s">
        <v>2</v>
      </c>
      <c r="E105" s="75"/>
      <c r="F105" s="75"/>
      <c r="G105" s="75"/>
      <c r="H105" s="75"/>
      <c r="I105" s="75"/>
      <c r="J105" s="232">
        <f>'Расходная накладная'!L24</f>
        <v>0</v>
      </c>
      <c r="K105" s="232">
        <f>'Расходная накладная'!M24</f>
        <v>0</v>
      </c>
      <c r="L105" s="232">
        <f>'Расходная накладная'!N24</f>
        <v>0</v>
      </c>
      <c r="M105" s="232">
        <f>'Расходная накладная'!O24</f>
        <v>0</v>
      </c>
      <c r="N105" s="232">
        <f>'Расходная накладная'!P24</f>
        <v>0</v>
      </c>
      <c r="O105" s="232">
        <f t="shared" si="15"/>
        <v>0</v>
      </c>
      <c r="P105" s="232">
        <f t="shared" si="16"/>
        <v>0</v>
      </c>
      <c r="Q105" s="232">
        <f t="shared" si="17"/>
        <v>0</v>
      </c>
      <c r="R105" s="232">
        <f t="shared" si="18"/>
        <v>0</v>
      </c>
      <c r="S105" s="232">
        <f t="shared" si="19"/>
        <v>0</v>
      </c>
      <c r="T105" s="232">
        <f t="shared" si="20"/>
        <v>0</v>
      </c>
      <c r="U105" s="232">
        <f t="shared" si="21"/>
        <v>0</v>
      </c>
    </row>
    <row r="106" spans="1:21" ht="10.199999999999999" customHeight="1" x14ac:dyDescent="0.2">
      <c r="A106" s="252">
        <v>18</v>
      </c>
      <c r="B106" s="63" t="s">
        <v>53</v>
      </c>
      <c r="C106" s="123" t="s">
        <v>109</v>
      </c>
      <c r="D106" s="63" t="s">
        <v>2</v>
      </c>
      <c r="E106" s="75"/>
      <c r="F106" s="75"/>
      <c r="G106" s="75"/>
      <c r="H106" s="75"/>
      <c r="I106" s="75"/>
      <c r="J106" s="232">
        <f>'Расходная накладная'!L25</f>
        <v>0</v>
      </c>
      <c r="K106" s="232">
        <f>'Расходная накладная'!M25</f>
        <v>0</v>
      </c>
      <c r="L106" s="232">
        <f>'Расходная накладная'!N25</f>
        <v>0</v>
      </c>
      <c r="M106" s="232">
        <f>'Расходная накладная'!O25</f>
        <v>0</v>
      </c>
      <c r="N106" s="232">
        <f>'Расходная накладная'!P25</f>
        <v>0</v>
      </c>
      <c r="O106" s="232">
        <f t="shared" si="15"/>
        <v>0</v>
      </c>
      <c r="P106" s="232">
        <f t="shared" si="16"/>
        <v>0</v>
      </c>
      <c r="Q106" s="232">
        <f t="shared" si="17"/>
        <v>0</v>
      </c>
      <c r="R106" s="232">
        <f t="shared" si="18"/>
        <v>0</v>
      </c>
      <c r="S106" s="232">
        <f t="shared" si="19"/>
        <v>0</v>
      </c>
      <c r="T106" s="232">
        <f t="shared" si="20"/>
        <v>0</v>
      </c>
      <c r="U106" s="232">
        <f t="shared" si="21"/>
        <v>0</v>
      </c>
    </row>
    <row r="107" spans="1:21" ht="10.199999999999999" customHeight="1" x14ac:dyDescent="0.2">
      <c r="A107" s="254">
        <v>19</v>
      </c>
      <c r="B107" s="63" t="s">
        <v>53</v>
      </c>
      <c r="C107" s="123" t="s">
        <v>109</v>
      </c>
      <c r="D107" s="63" t="s">
        <v>2</v>
      </c>
      <c r="E107" s="75"/>
      <c r="F107" s="75"/>
      <c r="G107" s="75"/>
      <c r="H107" s="75"/>
      <c r="I107" s="75"/>
      <c r="J107" s="232">
        <f>'Расходная накладная'!L26</f>
        <v>0</v>
      </c>
      <c r="K107" s="232">
        <f>'Расходная накладная'!M26</f>
        <v>0</v>
      </c>
      <c r="L107" s="232">
        <f>'Расходная накладная'!N26</f>
        <v>0</v>
      </c>
      <c r="M107" s="232">
        <f>'Расходная накладная'!O26</f>
        <v>0</v>
      </c>
      <c r="N107" s="232">
        <f>'Расходная накладная'!P26</f>
        <v>0</v>
      </c>
      <c r="O107" s="232">
        <f t="shared" si="15"/>
        <v>0</v>
      </c>
      <c r="P107" s="232">
        <f t="shared" si="16"/>
        <v>0</v>
      </c>
      <c r="Q107" s="232">
        <f t="shared" si="17"/>
        <v>0</v>
      </c>
      <c r="R107" s="232">
        <f t="shared" si="18"/>
        <v>0</v>
      </c>
      <c r="S107" s="232">
        <f t="shared" si="19"/>
        <v>0</v>
      </c>
      <c r="T107" s="232">
        <f t="shared" si="20"/>
        <v>0</v>
      </c>
      <c r="U107" s="232">
        <f t="shared" si="21"/>
        <v>0</v>
      </c>
    </row>
    <row r="108" spans="1:21" ht="10.199999999999999" customHeight="1" x14ac:dyDescent="0.2">
      <c r="A108" s="254">
        <v>20</v>
      </c>
      <c r="B108" s="63" t="s">
        <v>53</v>
      </c>
      <c r="C108" s="123" t="s">
        <v>109</v>
      </c>
      <c r="D108" s="63" t="s">
        <v>2</v>
      </c>
      <c r="E108" s="75"/>
      <c r="F108" s="75"/>
      <c r="G108" s="75"/>
      <c r="H108" s="75"/>
      <c r="I108" s="75"/>
      <c r="J108" s="232">
        <f>'Расходная накладная'!L27</f>
        <v>0</v>
      </c>
      <c r="K108" s="232">
        <f>'Расходная накладная'!M27</f>
        <v>0</v>
      </c>
      <c r="L108" s="232">
        <f>'Расходная накладная'!N27</f>
        <v>0</v>
      </c>
      <c r="M108" s="232">
        <f>'Расходная накладная'!O27</f>
        <v>0</v>
      </c>
      <c r="N108" s="232">
        <f>'Расходная накладная'!P27</f>
        <v>0</v>
      </c>
      <c r="O108" s="232">
        <f t="shared" si="15"/>
        <v>0</v>
      </c>
      <c r="P108" s="232">
        <f t="shared" si="16"/>
        <v>0</v>
      </c>
      <c r="Q108" s="232">
        <f t="shared" si="17"/>
        <v>0</v>
      </c>
      <c r="R108" s="232">
        <f t="shared" si="18"/>
        <v>0</v>
      </c>
      <c r="S108" s="232">
        <f t="shared" si="19"/>
        <v>0</v>
      </c>
      <c r="T108" s="232">
        <f t="shared" si="20"/>
        <v>0</v>
      </c>
      <c r="U108" s="232">
        <f t="shared" si="21"/>
        <v>0</v>
      </c>
    </row>
    <row r="109" spans="1:21" ht="10.199999999999999" customHeight="1" x14ac:dyDescent="0.2">
      <c r="A109" s="254">
        <v>21</v>
      </c>
      <c r="B109" s="63" t="s">
        <v>53</v>
      </c>
      <c r="C109" s="123" t="s">
        <v>109</v>
      </c>
      <c r="D109" s="63" t="s">
        <v>2</v>
      </c>
      <c r="E109" s="75"/>
      <c r="F109" s="75"/>
      <c r="G109" s="75"/>
      <c r="H109" s="75"/>
      <c r="I109" s="75"/>
      <c r="J109" s="232">
        <f>'Расходная накладная'!L28</f>
        <v>0</v>
      </c>
      <c r="K109" s="232">
        <f>'Расходная накладная'!M28</f>
        <v>0</v>
      </c>
      <c r="L109" s="232">
        <f>'Расходная накладная'!N28</f>
        <v>0</v>
      </c>
      <c r="M109" s="232">
        <f>'Расходная накладная'!O28</f>
        <v>0</v>
      </c>
      <c r="N109" s="232">
        <f>'Расходная накладная'!P28</f>
        <v>0</v>
      </c>
      <c r="O109" s="232">
        <f t="shared" si="15"/>
        <v>0</v>
      </c>
      <c r="P109" s="232">
        <f t="shared" si="16"/>
        <v>0</v>
      </c>
      <c r="Q109" s="232">
        <f t="shared" si="17"/>
        <v>0</v>
      </c>
      <c r="R109" s="232">
        <f t="shared" si="18"/>
        <v>0</v>
      </c>
      <c r="S109" s="232">
        <f t="shared" si="19"/>
        <v>0</v>
      </c>
      <c r="T109" s="232">
        <f t="shared" si="20"/>
        <v>0</v>
      </c>
      <c r="U109" s="232">
        <f t="shared" si="21"/>
        <v>0</v>
      </c>
    </row>
    <row r="110" spans="1:21" ht="10.199999999999999" customHeight="1" x14ac:dyDescent="0.2">
      <c r="A110" s="252">
        <v>22</v>
      </c>
      <c r="B110" s="63" t="s">
        <v>53</v>
      </c>
      <c r="C110" s="123" t="s">
        <v>109</v>
      </c>
      <c r="D110" s="63" t="s">
        <v>2</v>
      </c>
      <c r="E110" s="75"/>
      <c r="F110" s="75"/>
      <c r="G110" s="75"/>
      <c r="H110" s="75"/>
      <c r="I110" s="75"/>
      <c r="J110" s="232">
        <f>'Расходная накладная'!L29</f>
        <v>0</v>
      </c>
      <c r="K110" s="232">
        <f>'Расходная накладная'!M29</f>
        <v>0</v>
      </c>
      <c r="L110" s="232">
        <f>'Расходная накладная'!N29</f>
        <v>0</v>
      </c>
      <c r="M110" s="232">
        <f>'Расходная накладная'!O29</f>
        <v>0</v>
      </c>
      <c r="N110" s="232">
        <f>'Расходная накладная'!P29</f>
        <v>0</v>
      </c>
      <c r="O110" s="232">
        <f t="shared" si="15"/>
        <v>0</v>
      </c>
      <c r="P110" s="232">
        <f t="shared" si="16"/>
        <v>0</v>
      </c>
      <c r="Q110" s="232">
        <f t="shared" si="17"/>
        <v>0</v>
      </c>
      <c r="R110" s="232">
        <f t="shared" si="18"/>
        <v>0</v>
      </c>
      <c r="S110" s="232">
        <f t="shared" si="19"/>
        <v>0</v>
      </c>
      <c r="T110" s="232">
        <f t="shared" si="20"/>
        <v>0</v>
      </c>
      <c r="U110" s="232">
        <f t="shared" si="21"/>
        <v>0</v>
      </c>
    </row>
    <row r="111" spans="1:21" ht="10.199999999999999" customHeight="1" x14ac:dyDescent="0.2">
      <c r="A111" s="252">
        <v>23</v>
      </c>
      <c r="B111" s="63" t="s">
        <v>53</v>
      </c>
      <c r="C111" s="123" t="s">
        <v>109</v>
      </c>
      <c r="D111" s="63" t="s">
        <v>2</v>
      </c>
      <c r="E111" s="75"/>
      <c r="F111" s="75"/>
      <c r="G111" s="75"/>
      <c r="H111" s="75"/>
      <c r="I111" s="75"/>
      <c r="J111" s="232">
        <f>'Расходная накладная'!L30</f>
        <v>0</v>
      </c>
      <c r="K111" s="232">
        <f>'Расходная накладная'!M30</f>
        <v>0</v>
      </c>
      <c r="L111" s="232">
        <f>'Расходная накладная'!N30</f>
        <v>0</v>
      </c>
      <c r="M111" s="232">
        <f>'Расходная накладная'!O30</f>
        <v>0</v>
      </c>
      <c r="N111" s="232">
        <f>'Расходная накладная'!P30</f>
        <v>0</v>
      </c>
      <c r="O111" s="232">
        <f t="shared" si="15"/>
        <v>0</v>
      </c>
      <c r="P111" s="232">
        <f t="shared" si="16"/>
        <v>0</v>
      </c>
      <c r="Q111" s="232">
        <f t="shared" si="17"/>
        <v>0</v>
      </c>
      <c r="R111" s="232">
        <f t="shared" si="18"/>
        <v>0</v>
      </c>
      <c r="S111" s="232">
        <f t="shared" si="19"/>
        <v>0</v>
      </c>
      <c r="T111" s="232">
        <f t="shared" si="20"/>
        <v>0</v>
      </c>
      <c r="U111" s="232">
        <f t="shared" si="21"/>
        <v>0</v>
      </c>
    </row>
    <row r="112" spans="1:21" ht="10.199999999999999" customHeight="1" x14ac:dyDescent="0.2">
      <c r="A112" s="252">
        <v>24</v>
      </c>
      <c r="B112" s="63" t="s">
        <v>53</v>
      </c>
      <c r="C112" s="123" t="s">
        <v>109</v>
      </c>
      <c r="D112" s="63" t="s">
        <v>2</v>
      </c>
      <c r="E112" s="75"/>
      <c r="F112" s="75"/>
      <c r="G112" s="75"/>
      <c r="H112" s="75"/>
      <c r="I112" s="75"/>
      <c r="J112" s="232">
        <f>'Расходная накладная'!L31</f>
        <v>0</v>
      </c>
      <c r="K112" s="232">
        <f>'Расходная накладная'!M31</f>
        <v>0</v>
      </c>
      <c r="L112" s="232">
        <f>'Расходная накладная'!N31</f>
        <v>0</v>
      </c>
      <c r="M112" s="232">
        <f>'Расходная накладная'!O31</f>
        <v>0</v>
      </c>
      <c r="N112" s="232">
        <f>'Расходная накладная'!P31</f>
        <v>0</v>
      </c>
      <c r="O112" s="232">
        <f t="shared" si="15"/>
        <v>0</v>
      </c>
      <c r="P112" s="232">
        <f t="shared" si="16"/>
        <v>0</v>
      </c>
      <c r="Q112" s="232">
        <f t="shared" si="17"/>
        <v>0</v>
      </c>
      <c r="R112" s="232">
        <f t="shared" si="18"/>
        <v>0</v>
      </c>
      <c r="S112" s="232">
        <f t="shared" si="19"/>
        <v>0</v>
      </c>
      <c r="T112" s="232">
        <f t="shared" si="20"/>
        <v>0</v>
      </c>
      <c r="U112" s="232">
        <f t="shared" si="21"/>
        <v>0</v>
      </c>
    </row>
    <row r="113" spans="1:21" ht="10.199999999999999" customHeight="1" x14ac:dyDescent="0.2">
      <c r="A113" s="252">
        <v>25</v>
      </c>
      <c r="B113" s="63" t="s">
        <v>53</v>
      </c>
      <c r="C113" s="123" t="s">
        <v>109</v>
      </c>
      <c r="D113" s="63" t="s">
        <v>2</v>
      </c>
      <c r="E113" s="75"/>
      <c r="F113" s="75"/>
      <c r="G113" s="75"/>
      <c r="H113" s="75"/>
      <c r="I113" s="75"/>
      <c r="J113" s="232">
        <f>'Расходная накладная'!L32</f>
        <v>0</v>
      </c>
      <c r="K113" s="232">
        <f>'Расходная накладная'!M32</f>
        <v>0</v>
      </c>
      <c r="L113" s="232">
        <f>'Расходная накладная'!N32</f>
        <v>0</v>
      </c>
      <c r="M113" s="232">
        <f>'Расходная накладная'!O32</f>
        <v>0</v>
      </c>
      <c r="N113" s="232">
        <f>'Расходная накладная'!P32</f>
        <v>0</v>
      </c>
      <c r="O113" s="232">
        <f t="shared" si="15"/>
        <v>0</v>
      </c>
      <c r="P113" s="232">
        <f t="shared" si="16"/>
        <v>0</v>
      </c>
      <c r="Q113" s="232">
        <f t="shared" si="17"/>
        <v>0</v>
      </c>
      <c r="R113" s="232">
        <f t="shared" si="18"/>
        <v>0</v>
      </c>
      <c r="S113" s="232">
        <f t="shared" si="19"/>
        <v>0</v>
      </c>
      <c r="T113" s="232">
        <f t="shared" si="20"/>
        <v>0</v>
      </c>
      <c r="U113" s="232">
        <f t="shared" si="21"/>
        <v>0</v>
      </c>
    </row>
    <row r="114" spans="1:21" ht="10.199999999999999" customHeight="1" x14ac:dyDescent="0.2">
      <c r="A114" s="252">
        <v>26</v>
      </c>
      <c r="B114" s="63" t="s">
        <v>53</v>
      </c>
      <c r="C114" s="123" t="s">
        <v>109</v>
      </c>
      <c r="D114" s="63" t="s">
        <v>2</v>
      </c>
      <c r="E114" s="75"/>
      <c r="F114" s="75"/>
      <c r="G114" s="75"/>
      <c r="H114" s="75"/>
      <c r="I114" s="75"/>
      <c r="J114" s="232">
        <f>'Расходная накладная'!L33</f>
        <v>0</v>
      </c>
      <c r="K114" s="232">
        <f>'Расходная накладная'!M33</f>
        <v>0</v>
      </c>
      <c r="L114" s="232">
        <f>'Расходная накладная'!N33</f>
        <v>0</v>
      </c>
      <c r="M114" s="232">
        <f>'Расходная накладная'!O33</f>
        <v>0</v>
      </c>
      <c r="N114" s="232">
        <f>'Расходная накладная'!P33</f>
        <v>0</v>
      </c>
      <c r="O114" s="232">
        <f t="shared" si="15"/>
        <v>0</v>
      </c>
      <c r="P114" s="232">
        <f t="shared" si="16"/>
        <v>0</v>
      </c>
      <c r="Q114" s="232">
        <f t="shared" si="17"/>
        <v>0</v>
      </c>
      <c r="R114" s="232">
        <f t="shared" si="18"/>
        <v>0</v>
      </c>
      <c r="S114" s="232">
        <f t="shared" si="19"/>
        <v>0</v>
      </c>
      <c r="T114" s="232">
        <f t="shared" si="20"/>
        <v>0</v>
      </c>
      <c r="U114" s="232">
        <f t="shared" si="21"/>
        <v>0</v>
      </c>
    </row>
    <row r="115" spans="1:21" ht="10.199999999999999" customHeight="1" x14ac:dyDescent="0.2">
      <c r="A115" s="252">
        <v>27</v>
      </c>
      <c r="B115" s="63" t="s">
        <v>53</v>
      </c>
      <c r="C115" s="123" t="s">
        <v>109</v>
      </c>
      <c r="D115" s="63" t="s">
        <v>2</v>
      </c>
      <c r="E115" s="75"/>
      <c r="F115" s="75"/>
      <c r="G115" s="75"/>
      <c r="H115" s="75"/>
      <c r="I115" s="75"/>
      <c r="J115" s="232">
        <f>'Расходная накладная'!L34</f>
        <v>0</v>
      </c>
      <c r="K115" s="232">
        <f>'Расходная накладная'!M34</f>
        <v>0</v>
      </c>
      <c r="L115" s="232">
        <f>'Расходная накладная'!N34</f>
        <v>0</v>
      </c>
      <c r="M115" s="232">
        <f>'Расходная накладная'!O34</f>
        <v>0</v>
      </c>
      <c r="N115" s="232">
        <f>'Расходная накладная'!P34</f>
        <v>0</v>
      </c>
      <c r="O115" s="232">
        <f t="shared" si="15"/>
        <v>0</v>
      </c>
      <c r="P115" s="232">
        <f t="shared" si="16"/>
        <v>0</v>
      </c>
      <c r="Q115" s="232">
        <f t="shared" si="17"/>
        <v>0</v>
      </c>
      <c r="R115" s="232">
        <f t="shared" si="18"/>
        <v>0</v>
      </c>
      <c r="S115" s="232">
        <f t="shared" si="19"/>
        <v>0</v>
      </c>
      <c r="T115" s="232">
        <f t="shared" si="20"/>
        <v>0</v>
      </c>
      <c r="U115" s="232">
        <f t="shared" si="21"/>
        <v>0</v>
      </c>
    </row>
    <row r="116" spans="1:21" ht="10.199999999999999" customHeight="1" x14ac:dyDescent="0.2">
      <c r="A116" s="252">
        <v>28</v>
      </c>
      <c r="B116" s="63" t="s">
        <v>53</v>
      </c>
      <c r="C116" s="123" t="s">
        <v>109</v>
      </c>
      <c r="D116" s="63" t="s">
        <v>2</v>
      </c>
      <c r="E116" s="75"/>
      <c r="F116" s="75"/>
      <c r="G116" s="75"/>
      <c r="H116" s="75"/>
      <c r="I116" s="75"/>
      <c r="J116" s="232">
        <f>'Расходная накладная'!L35</f>
        <v>0</v>
      </c>
      <c r="K116" s="232">
        <f>'Расходная накладная'!M35</f>
        <v>0</v>
      </c>
      <c r="L116" s="232">
        <f>'Расходная накладная'!N35</f>
        <v>0</v>
      </c>
      <c r="M116" s="232">
        <f>'Расходная накладная'!O35</f>
        <v>0</v>
      </c>
      <c r="N116" s="232">
        <f>'Расходная накладная'!P35</f>
        <v>0</v>
      </c>
      <c r="O116" s="232">
        <f t="shared" si="15"/>
        <v>0</v>
      </c>
      <c r="P116" s="232">
        <f t="shared" si="16"/>
        <v>0</v>
      </c>
      <c r="Q116" s="232">
        <f t="shared" si="17"/>
        <v>0</v>
      </c>
      <c r="R116" s="232">
        <f t="shared" si="18"/>
        <v>0</v>
      </c>
      <c r="S116" s="232">
        <f t="shared" si="19"/>
        <v>0</v>
      </c>
      <c r="T116" s="232">
        <f t="shared" si="20"/>
        <v>0</v>
      </c>
      <c r="U116" s="232">
        <f t="shared" si="21"/>
        <v>0</v>
      </c>
    </row>
    <row r="117" spans="1:21" ht="10.199999999999999" customHeight="1" x14ac:dyDescent="0.2">
      <c r="A117" s="252">
        <v>29</v>
      </c>
      <c r="B117" s="63" t="s">
        <v>53</v>
      </c>
      <c r="C117" s="123" t="s">
        <v>109</v>
      </c>
      <c r="D117" s="63" t="s">
        <v>2</v>
      </c>
      <c r="E117" s="75"/>
      <c r="F117" s="75"/>
      <c r="G117" s="75"/>
      <c r="H117" s="75"/>
      <c r="I117" s="75"/>
      <c r="J117" s="232">
        <f>'Расходная накладная'!L36</f>
        <v>0</v>
      </c>
      <c r="K117" s="232">
        <f>'Расходная накладная'!M36</f>
        <v>0</v>
      </c>
      <c r="L117" s="232">
        <f>'Расходная накладная'!N36</f>
        <v>0</v>
      </c>
      <c r="M117" s="232">
        <f>'Расходная накладная'!O36</f>
        <v>0</v>
      </c>
      <c r="N117" s="232">
        <f>'Расходная накладная'!P36</f>
        <v>0</v>
      </c>
      <c r="O117" s="232">
        <f t="shared" si="15"/>
        <v>0</v>
      </c>
      <c r="P117" s="232">
        <f t="shared" si="16"/>
        <v>0</v>
      </c>
      <c r="Q117" s="232">
        <f t="shared" si="17"/>
        <v>0</v>
      </c>
      <c r="R117" s="232">
        <f t="shared" si="18"/>
        <v>0</v>
      </c>
      <c r="S117" s="232">
        <f t="shared" si="19"/>
        <v>0</v>
      </c>
      <c r="T117" s="232">
        <f t="shared" si="20"/>
        <v>0</v>
      </c>
      <c r="U117" s="232">
        <f t="shared" si="21"/>
        <v>0</v>
      </c>
    </row>
    <row r="118" spans="1:21" ht="10.199999999999999" customHeight="1" x14ac:dyDescent="0.2">
      <c r="A118" s="253">
        <v>30</v>
      </c>
      <c r="B118" s="63" t="s">
        <v>53</v>
      </c>
      <c r="C118" s="123" t="s">
        <v>109</v>
      </c>
      <c r="D118" s="63" t="s">
        <v>2</v>
      </c>
      <c r="E118" s="75"/>
      <c r="F118" s="75"/>
      <c r="G118" s="75"/>
      <c r="H118" s="75"/>
      <c r="I118" s="75"/>
      <c r="J118" s="232">
        <f>'Расходная накладная'!L37</f>
        <v>0</v>
      </c>
      <c r="K118" s="232">
        <f>'Расходная накладная'!M37</f>
        <v>0</v>
      </c>
      <c r="L118" s="232">
        <f>'Расходная накладная'!N37</f>
        <v>0</v>
      </c>
      <c r="M118" s="232">
        <f>'Расходная накладная'!O37</f>
        <v>0</v>
      </c>
      <c r="N118" s="232">
        <f>'Расходная накладная'!P37</f>
        <v>0</v>
      </c>
      <c r="O118" s="232">
        <f t="shared" si="15"/>
        <v>0</v>
      </c>
      <c r="P118" s="232">
        <f t="shared" si="16"/>
        <v>0</v>
      </c>
      <c r="Q118" s="232">
        <f t="shared" si="17"/>
        <v>0</v>
      </c>
      <c r="R118" s="232">
        <f t="shared" si="18"/>
        <v>0</v>
      </c>
      <c r="S118" s="232">
        <f t="shared" si="19"/>
        <v>0</v>
      </c>
      <c r="T118" s="232">
        <f t="shared" si="20"/>
        <v>0</v>
      </c>
      <c r="U118" s="232">
        <f t="shared" si="21"/>
        <v>0</v>
      </c>
    </row>
    <row r="119" spans="1:21" ht="10.199999999999999" customHeight="1" x14ac:dyDescent="0.2">
      <c r="A119" s="253">
        <v>31</v>
      </c>
      <c r="B119" s="63" t="s">
        <v>53</v>
      </c>
      <c r="C119" s="123" t="s">
        <v>109</v>
      </c>
      <c r="D119" s="63" t="s">
        <v>2</v>
      </c>
      <c r="E119" s="75"/>
      <c r="F119" s="75"/>
      <c r="G119" s="75"/>
      <c r="H119" s="75"/>
      <c r="I119" s="75"/>
      <c r="J119" s="232">
        <f>'Расходная накладная'!L38</f>
        <v>0</v>
      </c>
      <c r="K119" s="232">
        <f>'Расходная накладная'!M38</f>
        <v>0</v>
      </c>
      <c r="L119" s="232">
        <f>'Расходная накладная'!N38</f>
        <v>0</v>
      </c>
      <c r="M119" s="232">
        <f>'Расходная накладная'!O38</f>
        <v>0</v>
      </c>
      <c r="N119" s="232">
        <f>'Расходная накладная'!P38</f>
        <v>0</v>
      </c>
      <c r="O119" s="232">
        <f t="shared" si="15"/>
        <v>0</v>
      </c>
      <c r="P119" s="232">
        <f t="shared" si="16"/>
        <v>0</v>
      </c>
      <c r="Q119" s="232">
        <f t="shared" si="17"/>
        <v>0</v>
      </c>
      <c r="R119" s="232">
        <f t="shared" si="18"/>
        <v>0</v>
      </c>
      <c r="S119" s="232">
        <f t="shared" si="19"/>
        <v>0</v>
      </c>
      <c r="T119" s="232">
        <f t="shared" si="20"/>
        <v>0</v>
      </c>
      <c r="U119" s="232">
        <f t="shared" si="21"/>
        <v>0</v>
      </c>
    </row>
    <row r="120" spans="1:21" ht="10.199999999999999" customHeight="1" x14ac:dyDescent="0.2">
      <c r="A120" s="252">
        <v>32</v>
      </c>
      <c r="B120" s="63" t="s">
        <v>53</v>
      </c>
      <c r="C120" s="123" t="s">
        <v>109</v>
      </c>
      <c r="D120" s="63" t="s">
        <v>2</v>
      </c>
      <c r="E120" s="75"/>
      <c r="F120" s="75"/>
      <c r="G120" s="75"/>
      <c r="H120" s="75"/>
      <c r="I120" s="75"/>
      <c r="J120" s="232">
        <f>'Расходная накладная'!L39</f>
        <v>0</v>
      </c>
      <c r="K120" s="232">
        <f>'Расходная накладная'!M39</f>
        <v>0</v>
      </c>
      <c r="L120" s="232">
        <f>'Расходная накладная'!N39</f>
        <v>0</v>
      </c>
      <c r="M120" s="232">
        <f>'Расходная накладная'!O39</f>
        <v>0</v>
      </c>
      <c r="N120" s="232">
        <f>'Расходная накладная'!P39</f>
        <v>0</v>
      </c>
      <c r="O120" s="232">
        <f t="shared" si="15"/>
        <v>0</v>
      </c>
      <c r="P120" s="232">
        <f t="shared" si="16"/>
        <v>0</v>
      </c>
      <c r="Q120" s="232">
        <f t="shared" si="17"/>
        <v>0</v>
      </c>
      <c r="R120" s="232">
        <f t="shared" si="18"/>
        <v>0</v>
      </c>
      <c r="S120" s="232">
        <f t="shared" si="19"/>
        <v>0</v>
      </c>
      <c r="T120" s="232">
        <f t="shared" si="20"/>
        <v>0</v>
      </c>
      <c r="U120" s="232">
        <f t="shared" si="21"/>
        <v>0</v>
      </c>
    </row>
    <row r="121" spans="1:21" ht="10.199999999999999" customHeight="1" x14ac:dyDescent="0.2">
      <c r="A121" s="252">
        <v>33</v>
      </c>
      <c r="B121" s="63" t="s">
        <v>53</v>
      </c>
      <c r="C121" s="123" t="s">
        <v>109</v>
      </c>
      <c r="D121" s="63" t="s">
        <v>2</v>
      </c>
      <c r="E121" s="75"/>
      <c r="F121" s="75"/>
      <c r="G121" s="75"/>
      <c r="H121" s="75"/>
      <c r="I121" s="75"/>
      <c r="J121" s="232">
        <f>'Расходная накладная'!L40</f>
        <v>0</v>
      </c>
      <c r="K121" s="232">
        <f>'Расходная накладная'!M40</f>
        <v>0</v>
      </c>
      <c r="L121" s="232">
        <f>'Расходная накладная'!N40</f>
        <v>0</v>
      </c>
      <c r="M121" s="232">
        <f>'Расходная накладная'!O40</f>
        <v>0</v>
      </c>
      <c r="N121" s="232">
        <f>'Расходная накладная'!P40</f>
        <v>0</v>
      </c>
      <c r="O121" s="232">
        <f t="shared" si="15"/>
        <v>0</v>
      </c>
      <c r="P121" s="232">
        <f t="shared" si="16"/>
        <v>0</v>
      </c>
      <c r="Q121" s="232">
        <f t="shared" si="17"/>
        <v>0</v>
      </c>
      <c r="R121" s="232">
        <f t="shared" si="18"/>
        <v>0</v>
      </c>
      <c r="S121" s="232">
        <f t="shared" si="19"/>
        <v>0</v>
      </c>
      <c r="T121" s="232">
        <f t="shared" si="20"/>
        <v>0</v>
      </c>
      <c r="U121" s="232">
        <f t="shared" si="21"/>
        <v>0</v>
      </c>
    </row>
    <row r="122" spans="1:21" ht="10.199999999999999" customHeight="1" x14ac:dyDescent="0.2">
      <c r="A122" s="252">
        <v>34</v>
      </c>
      <c r="B122" s="63" t="s">
        <v>53</v>
      </c>
      <c r="C122" s="123" t="s">
        <v>109</v>
      </c>
      <c r="D122" s="63" t="s">
        <v>2</v>
      </c>
      <c r="E122" s="75"/>
      <c r="F122" s="75"/>
      <c r="G122" s="75"/>
      <c r="H122" s="75"/>
      <c r="I122" s="75"/>
      <c r="J122" s="232">
        <f>'Расходная накладная'!L41</f>
        <v>0</v>
      </c>
      <c r="K122" s="232">
        <f>'Расходная накладная'!M41</f>
        <v>0</v>
      </c>
      <c r="L122" s="232">
        <f>'Расходная накладная'!N41</f>
        <v>0</v>
      </c>
      <c r="M122" s="232">
        <f>'Расходная накладная'!O41</f>
        <v>0</v>
      </c>
      <c r="N122" s="232">
        <f>'Расходная накладная'!P41</f>
        <v>0</v>
      </c>
      <c r="O122" s="232">
        <f t="shared" si="15"/>
        <v>0</v>
      </c>
      <c r="P122" s="232">
        <f t="shared" si="16"/>
        <v>0</v>
      </c>
      <c r="Q122" s="232">
        <f t="shared" si="17"/>
        <v>0</v>
      </c>
      <c r="R122" s="232">
        <f t="shared" si="18"/>
        <v>0</v>
      </c>
      <c r="S122" s="232">
        <f t="shared" si="19"/>
        <v>0</v>
      </c>
      <c r="T122" s="232">
        <f t="shared" si="20"/>
        <v>0</v>
      </c>
      <c r="U122" s="232">
        <f t="shared" si="21"/>
        <v>0</v>
      </c>
    </row>
    <row r="123" spans="1:21" ht="10.199999999999999" customHeight="1" x14ac:dyDescent="0.2">
      <c r="A123" s="252">
        <v>35</v>
      </c>
      <c r="B123" s="63" t="s">
        <v>53</v>
      </c>
      <c r="C123" s="123" t="s">
        <v>109</v>
      </c>
      <c r="D123" s="63" t="s">
        <v>2</v>
      </c>
      <c r="E123" s="75"/>
      <c r="F123" s="75"/>
      <c r="G123" s="75"/>
      <c r="H123" s="75"/>
      <c r="I123" s="75"/>
      <c r="J123" s="232">
        <f>'Расходная накладная'!L42</f>
        <v>0</v>
      </c>
      <c r="K123" s="232">
        <f>'Расходная накладная'!M42</f>
        <v>0</v>
      </c>
      <c r="L123" s="232">
        <f>'Расходная накладная'!N42</f>
        <v>0</v>
      </c>
      <c r="M123" s="232">
        <f>'Расходная накладная'!O42</f>
        <v>0</v>
      </c>
      <c r="N123" s="232">
        <f>'Расходная накладная'!P42</f>
        <v>0</v>
      </c>
      <c r="O123" s="232">
        <f t="shared" si="15"/>
        <v>0</v>
      </c>
      <c r="P123" s="232">
        <f t="shared" si="16"/>
        <v>0</v>
      </c>
      <c r="Q123" s="232">
        <f t="shared" si="17"/>
        <v>0</v>
      </c>
      <c r="R123" s="232">
        <f t="shared" si="18"/>
        <v>0</v>
      </c>
      <c r="S123" s="232">
        <f t="shared" si="19"/>
        <v>0</v>
      </c>
      <c r="T123" s="232">
        <f t="shared" si="20"/>
        <v>0</v>
      </c>
      <c r="U123" s="232">
        <f t="shared" si="21"/>
        <v>0</v>
      </c>
    </row>
    <row r="124" spans="1:21" ht="10.199999999999999" customHeight="1" x14ac:dyDescent="0.2">
      <c r="A124" s="252">
        <v>36</v>
      </c>
      <c r="B124" s="63" t="s">
        <v>53</v>
      </c>
      <c r="C124" s="123" t="s">
        <v>109</v>
      </c>
      <c r="D124" s="63" t="s">
        <v>2</v>
      </c>
      <c r="E124" s="75"/>
      <c r="F124" s="75"/>
      <c r="G124" s="75"/>
      <c r="H124" s="75"/>
      <c r="I124" s="75"/>
      <c r="J124" s="232">
        <f>'Расходная накладная'!L43</f>
        <v>0</v>
      </c>
      <c r="K124" s="232">
        <f>'Расходная накладная'!M43</f>
        <v>0</v>
      </c>
      <c r="L124" s="232">
        <f>'Расходная накладная'!N43</f>
        <v>0</v>
      </c>
      <c r="M124" s="232">
        <f>'Расходная накладная'!O43</f>
        <v>0</v>
      </c>
      <c r="N124" s="232">
        <f>'Расходная накладная'!P43</f>
        <v>0</v>
      </c>
      <c r="O124" s="232">
        <f t="shared" si="15"/>
        <v>0</v>
      </c>
      <c r="P124" s="232">
        <f t="shared" si="16"/>
        <v>0</v>
      </c>
      <c r="Q124" s="232">
        <f t="shared" si="17"/>
        <v>0</v>
      </c>
      <c r="R124" s="232">
        <f t="shared" si="18"/>
        <v>0</v>
      </c>
      <c r="S124" s="232">
        <f t="shared" si="19"/>
        <v>0</v>
      </c>
      <c r="T124" s="232">
        <f t="shared" si="20"/>
        <v>0</v>
      </c>
      <c r="U124" s="232">
        <f t="shared" si="21"/>
        <v>0</v>
      </c>
    </row>
    <row r="125" spans="1:21" ht="10.199999999999999" customHeight="1" x14ac:dyDescent="0.2">
      <c r="A125" s="252">
        <v>37</v>
      </c>
      <c r="B125" s="63" t="s">
        <v>53</v>
      </c>
      <c r="C125" s="123" t="s">
        <v>109</v>
      </c>
      <c r="D125" s="63" t="s">
        <v>2</v>
      </c>
      <c r="E125" s="75"/>
      <c r="F125" s="75"/>
      <c r="G125" s="75"/>
      <c r="H125" s="75"/>
      <c r="I125" s="75"/>
      <c r="J125" s="232">
        <f>'Расходная накладная'!L44</f>
        <v>0</v>
      </c>
      <c r="K125" s="232">
        <f>'Расходная накладная'!M44</f>
        <v>0</v>
      </c>
      <c r="L125" s="232">
        <f>'Расходная накладная'!N44</f>
        <v>0</v>
      </c>
      <c r="M125" s="232">
        <f>'Расходная накладная'!O44</f>
        <v>0</v>
      </c>
      <c r="N125" s="232">
        <f>'Расходная накладная'!P44</f>
        <v>0</v>
      </c>
      <c r="O125" s="232">
        <f t="shared" si="15"/>
        <v>0</v>
      </c>
      <c r="P125" s="232">
        <f t="shared" si="16"/>
        <v>0</v>
      </c>
      <c r="Q125" s="232">
        <f t="shared" si="17"/>
        <v>0</v>
      </c>
      <c r="R125" s="232">
        <f t="shared" si="18"/>
        <v>0</v>
      </c>
      <c r="S125" s="232">
        <f t="shared" si="19"/>
        <v>0</v>
      </c>
      <c r="T125" s="232">
        <f t="shared" si="20"/>
        <v>0</v>
      </c>
      <c r="U125" s="232">
        <f t="shared" si="21"/>
        <v>0</v>
      </c>
    </row>
    <row r="126" spans="1:21" ht="10.199999999999999" customHeight="1" x14ac:dyDescent="0.2">
      <c r="A126" s="252">
        <v>38</v>
      </c>
      <c r="B126" s="63" t="s">
        <v>53</v>
      </c>
      <c r="C126" s="123" t="s">
        <v>109</v>
      </c>
      <c r="D126" s="63" t="s">
        <v>2</v>
      </c>
      <c r="E126" s="75"/>
      <c r="F126" s="75"/>
      <c r="G126" s="75"/>
      <c r="H126" s="75"/>
      <c r="I126" s="75"/>
      <c r="J126" s="232">
        <f>'Расходная накладная'!L45</f>
        <v>0</v>
      </c>
      <c r="K126" s="232">
        <f>'Расходная накладная'!M45</f>
        <v>0</v>
      </c>
      <c r="L126" s="232">
        <f>'Расходная накладная'!N45</f>
        <v>0</v>
      </c>
      <c r="M126" s="232">
        <f>'Расходная накладная'!O45</f>
        <v>0</v>
      </c>
      <c r="N126" s="232">
        <f>'Расходная накладная'!P45</f>
        <v>0</v>
      </c>
      <c r="O126" s="232">
        <f t="shared" si="15"/>
        <v>0</v>
      </c>
      <c r="P126" s="232">
        <f t="shared" si="16"/>
        <v>0</v>
      </c>
      <c r="Q126" s="232">
        <f t="shared" si="17"/>
        <v>0</v>
      </c>
      <c r="R126" s="232">
        <f t="shared" si="18"/>
        <v>0</v>
      </c>
      <c r="S126" s="232">
        <f t="shared" si="19"/>
        <v>0</v>
      </c>
      <c r="T126" s="232">
        <f t="shared" si="20"/>
        <v>0</v>
      </c>
      <c r="U126" s="232">
        <f t="shared" si="21"/>
        <v>0</v>
      </c>
    </row>
    <row r="127" spans="1:21" ht="10.199999999999999" customHeight="1" x14ac:dyDescent="0.2">
      <c r="A127" s="252">
        <v>39</v>
      </c>
      <c r="B127" s="63" t="s">
        <v>53</v>
      </c>
      <c r="C127" s="123" t="s">
        <v>109</v>
      </c>
      <c r="D127" s="63" t="s">
        <v>2</v>
      </c>
      <c r="E127" s="75"/>
      <c r="F127" s="75"/>
      <c r="G127" s="75"/>
      <c r="H127" s="75"/>
      <c r="I127" s="75"/>
      <c r="J127" s="232">
        <f>'Расходная накладная'!L46</f>
        <v>0</v>
      </c>
      <c r="K127" s="232">
        <f>'Расходная накладная'!M46</f>
        <v>0</v>
      </c>
      <c r="L127" s="232">
        <f>'Расходная накладная'!N46</f>
        <v>0</v>
      </c>
      <c r="M127" s="232">
        <f>'Расходная накладная'!O46</f>
        <v>0</v>
      </c>
      <c r="N127" s="232">
        <f>'Расходная накладная'!P46</f>
        <v>0</v>
      </c>
      <c r="O127" s="232">
        <f t="shared" si="15"/>
        <v>0</v>
      </c>
      <c r="P127" s="232">
        <f t="shared" si="16"/>
        <v>0</v>
      </c>
      <c r="Q127" s="232">
        <f t="shared" si="17"/>
        <v>0</v>
      </c>
      <c r="R127" s="232">
        <f t="shared" si="18"/>
        <v>0</v>
      </c>
      <c r="S127" s="232">
        <f t="shared" si="19"/>
        <v>0</v>
      </c>
      <c r="T127" s="232">
        <f t="shared" si="20"/>
        <v>0</v>
      </c>
      <c r="U127" s="232">
        <f t="shared" si="21"/>
        <v>0</v>
      </c>
    </row>
    <row r="128" spans="1:21" ht="10.199999999999999" customHeight="1" x14ac:dyDescent="0.2">
      <c r="A128" s="252">
        <v>40</v>
      </c>
      <c r="B128" s="63" t="s">
        <v>53</v>
      </c>
      <c r="C128" s="123" t="s">
        <v>109</v>
      </c>
      <c r="D128" s="63" t="s">
        <v>2</v>
      </c>
      <c r="E128" s="75"/>
      <c r="F128" s="75"/>
      <c r="G128" s="75"/>
      <c r="H128" s="75"/>
      <c r="I128" s="75"/>
      <c r="J128" s="232">
        <f>'Расходная накладная'!L47</f>
        <v>0</v>
      </c>
      <c r="K128" s="232">
        <f>'Расходная накладная'!M47</f>
        <v>0</v>
      </c>
      <c r="L128" s="232">
        <f>'Расходная накладная'!N47</f>
        <v>0</v>
      </c>
      <c r="M128" s="232">
        <f>'Расходная накладная'!O47</f>
        <v>0</v>
      </c>
      <c r="N128" s="232">
        <f>'Расходная накладная'!P47</f>
        <v>0</v>
      </c>
      <c r="O128" s="232">
        <f t="shared" si="15"/>
        <v>0</v>
      </c>
      <c r="P128" s="232">
        <f t="shared" si="16"/>
        <v>0</v>
      </c>
      <c r="Q128" s="232">
        <f t="shared" si="17"/>
        <v>0</v>
      </c>
      <c r="R128" s="232">
        <f t="shared" si="18"/>
        <v>0</v>
      </c>
      <c r="S128" s="232">
        <f t="shared" si="19"/>
        <v>0</v>
      </c>
      <c r="T128" s="232">
        <f t="shared" si="20"/>
        <v>0</v>
      </c>
      <c r="U128" s="232">
        <f t="shared" si="21"/>
        <v>0</v>
      </c>
    </row>
    <row r="129" spans="1:21" ht="10.199999999999999" customHeight="1" x14ac:dyDescent="0.2">
      <c r="A129" s="252">
        <v>41</v>
      </c>
      <c r="B129" s="63" t="s">
        <v>53</v>
      </c>
      <c r="C129" s="123" t="s">
        <v>109</v>
      </c>
      <c r="D129" s="63" t="s">
        <v>2</v>
      </c>
      <c r="E129" s="75"/>
      <c r="F129" s="75"/>
      <c r="G129" s="75"/>
      <c r="H129" s="75"/>
      <c r="I129" s="75"/>
      <c r="J129" s="232">
        <f>'Расходная накладная'!L48</f>
        <v>0</v>
      </c>
      <c r="K129" s="232">
        <f>'Расходная накладная'!M48</f>
        <v>0</v>
      </c>
      <c r="L129" s="232">
        <f>'Расходная накладная'!N48</f>
        <v>0</v>
      </c>
      <c r="M129" s="232">
        <f>'Расходная накладная'!O48</f>
        <v>0</v>
      </c>
      <c r="N129" s="232">
        <f>'Расходная накладная'!P48</f>
        <v>0</v>
      </c>
      <c r="O129" s="232">
        <f t="shared" si="15"/>
        <v>0</v>
      </c>
      <c r="P129" s="232">
        <f t="shared" si="16"/>
        <v>0</v>
      </c>
      <c r="Q129" s="232">
        <f t="shared" si="17"/>
        <v>0</v>
      </c>
      <c r="R129" s="232">
        <f t="shared" si="18"/>
        <v>0</v>
      </c>
      <c r="S129" s="232">
        <f t="shared" si="19"/>
        <v>0</v>
      </c>
      <c r="T129" s="232">
        <f t="shared" si="20"/>
        <v>0</v>
      </c>
      <c r="U129" s="232">
        <f t="shared" si="21"/>
        <v>0</v>
      </c>
    </row>
    <row r="130" spans="1:21" ht="10.199999999999999" customHeight="1" x14ac:dyDescent="0.2">
      <c r="A130" s="252">
        <v>42</v>
      </c>
      <c r="B130" s="63" t="s">
        <v>53</v>
      </c>
      <c r="C130" s="123" t="s">
        <v>109</v>
      </c>
      <c r="D130" s="63" t="s">
        <v>2</v>
      </c>
      <c r="E130" s="75"/>
      <c r="F130" s="75"/>
      <c r="G130" s="75"/>
      <c r="H130" s="75"/>
      <c r="I130" s="75"/>
      <c r="J130" s="232">
        <f>'Расходная накладная'!L49</f>
        <v>0</v>
      </c>
      <c r="K130" s="232">
        <f>'Расходная накладная'!M49</f>
        <v>0</v>
      </c>
      <c r="L130" s="232">
        <f>'Расходная накладная'!N49</f>
        <v>0</v>
      </c>
      <c r="M130" s="232">
        <f>'Расходная накладная'!O49</f>
        <v>0</v>
      </c>
      <c r="N130" s="232">
        <f>'Расходная накладная'!P49</f>
        <v>0</v>
      </c>
      <c r="O130" s="232">
        <f t="shared" si="15"/>
        <v>0</v>
      </c>
      <c r="P130" s="232">
        <f t="shared" si="16"/>
        <v>0</v>
      </c>
      <c r="Q130" s="232">
        <f t="shared" si="17"/>
        <v>0</v>
      </c>
      <c r="R130" s="232">
        <f t="shared" si="18"/>
        <v>0</v>
      </c>
      <c r="S130" s="232">
        <f t="shared" si="19"/>
        <v>0</v>
      </c>
      <c r="T130" s="232">
        <f t="shared" si="20"/>
        <v>0</v>
      </c>
      <c r="U130" s="232">
        <f t="shared" si="21"/>
        <v>0</v>
      </c>
    </row>
    <row r="131" spans="1:21" ht="10.199999999999999" customHeight="1" x14ac:dyDescent="0.2">
      <c r="A131" s="255">
        <v>43</v>
      </c>
      <c r="B131" s="63" t="s">
        <v>54</v>
      </c>
      <c r="C131" s="123" t="s">
        <v>109</v>
      </c>
      <c r="D131" s="63" t="s">
        <v>2</v>
      </c>
      <c r="E131" s="80"/>
      <c r="F131" s="80"/>
      <c r="G131" s="80"/>
      <c r="H131" s="80"/>
      <c r="I131" s="80"/>
      <c r="J131" s="233">
        <f>'Расходная накладная'!L50</f>
        <v>0</v>
      </c>
      <c r="K131" s="233">
        <f>'Расходная накладная'!M50</f>
        <v>0</v>
      </c>
      <c r="L131" s="233">
        <f>'Расходная накладная'!N50</f>
        <v>0</v>
      </c>
      <c r="M131" s="233">
        <f>'Расходная накладная'!O50</f>
        <v>0</v>
      </c>
      <c r="N131" s="233">
        <f>'Расходная накладная'!P50</f>
        <v>0</v>
      </c>
      <c r="O131" s="233">
        <f t="shared" si="15"/>
        <v>0</v>
      </c>
      <c r="P131" s="233">
        <f t="shared" si="16"/>
        <v>0</v>
      </c>
      <c r="Q131" s="233">
        <f t="shared" si="17"/>
        <v>0</v>
      </c>
      <c r="R131" s="233">
        <f t="shared" si="18"/>
        <v>0</v>
      </c>
      <c r="S131" s="233">
        <f t="shared" si="19"/>
        <v>0</v>
      </c>
      <c r="T131" s="233">
        <f t="shared" si="20"/>
        <v>0</v>
      </c>
      <c r="U131" s="233">
        <f t="shared" si="21"/>
        <v>0</v>
      </c>
    </row>
    <row r="132" spans="1:21" ht="10.199999999999999" customHeight="1" x14ac:dyDescent="0.2">
      <c r="A132" s="255">
        <v>44</v>
      </c>
      <c r="B132" s="63" t="s">
        <v>54</v>
      </c>
      <c r="C132" s="123" t="s">
        <v>109</v>
      </c>
      <c r="D132" s="63" t="s">
        <v>2</v>
      </c>
      <c r="E132" s="80"/>
      <c r="F132" s="80"/>
      <c r="G132" s="80"/>
      <c r="H132" s="80"/>
      <c r="I132" s="80"/>
      <c r="J132" s="233">
        <f>'Расходная накладная'!L51</f>
        <v>0</v>
      </c>
      <c r="K132" s="233">
        <f>'Расходная накладная'!M51</f>
        <v>0</v>
      </c>
      <c r="L132" s="233">
        <f>'Расходная накладная'!N51</f>
        <v>0</v>
      </c>
      <c r="M132" s="233">
        <f>'Расходная накладная'!O51</f>
        <v>0</v>
      </c>
      <c r="N132" s="233">
        <f>'Расходная накладная'!P51</f>
        <v>0</v>
      </c>
      <c r="O132" s="233">
        <f t="shared" si="15"/>
        <v>0</v>
      </c>
      <c r="P132" s="233">
        <f t="shared" si="16"/>
        <v>0</v>
      </c>
      <c r="Q132" s="233">
        <f t="shared" si="17"/>
        <v>0</v>
      </c>
      <c r="R132" s="233">
        <f t="shared" si="18"/>
        <v>0</v>
      </c>
      <c r="S132" s="233">
        <f t="shared" si="19"/>
        <v>0</v>
      </c>
      <c r="T132" s="233">
        <f t="shared" si="20"/>
        <v>0</v>
      </c>
      <c r="U132" s="233">
        <f t="shared" si="21"/>
        <v>0</v>
      </c>
    </row>
    <row r="133" spans="1:21" ht="10.199999999999999" customHeight="1" x14ac:dyDescent="0.2">
      <c r="A133" s="255">
        <v>45</v>
      </c>
      <c r="B133" s="63" t="s">
        <v>54</v>
      </c>
      <c r="C133" s="123" t="s">
        <v>109</v>
      </c>
      <c r="D133" s="63" t="s">
        <v>2</v>
      </c>
      <c r="E133" s="80"/>
      <c r="F133" s="80"/>
      <c r="G133" s="80"/>
      <c r="H133" s="80"/>
      <c r="I133" s="80"/>
      <c r="J133" s="233">
        <f>'Расходная накладная'!L52</f>
        <v>0</v>
      </c>
      <c r="K133" s="233">
        <f>'Расходная накладная'!M52</f>
        <v>0</v>
      </c>
      <c r="L133" s="233">
        <f>'Расходная накладная'!N52</f>
        <v>0</v>
      </c>
      <c r="M133" s="233">
        <f>'Расходная накладная'!O52</f>
        <v>0</v>
      </c>
      <c r="N133" s="233">
        <f>'Расходная накладная'!P52</f>
        <v>0</v>
      </c>
      <c r="O133" s="233">
        <f t="shared" si="15"/>
        <v>0</v>
      </c>
      <c r="P133" s="233">
        <f t="shared" si="16"/>
        <v>0</v>
      </c>
      <c r="Q133" s="233">
        <f t="shared" si="17"/>
        <v>0</v>
      </c>
      <c r="R133" s="233">
        <f t="shared" si="18"/>
        <v>0</v>
      </c>
      <c r="S133" s="233">
        <f t="shared" si="19"/>
        <v>0</v>
      </c>
      <c r="T133" s="233">
        <f t="shared" si="20"/>
        <v>0</v>
      </c>
      <c r="U133" s="233">
        <f t="shared" si="21"/>
        <v>0</v>
      </c>
    </row>
    <row r="134" spans="1:21" ht="10.199999999999999" customHeight="1" x14ac:dyDescent="0.2">
      <c r="A134" s="252">
        <v>46</v>
      </c>
      <c r="B134" s="63" t="s">
        <v>53</v>
      </c>
      <c r="C134" s="123" t="s">
        <v>109</v>
      </c>
      <c r="D134" s="63" t="s">
        <v>2</v>
      </c>
      <c r="E134" s="75"/>
      <c r="F134" s="75"/>
      <c r="G134" s="75"/>
      <c r="H134" s="75"/>
      <c r="I134" s="75"/>
      <c r="J134" s="232">
        <f>'Расходная накладная'!L53</f>
        <v>0</v>
      </c>
      <c r="K134" s="232">
        <f>'Расходная накладная'!M53</f>
        <v>0</v>
      </c>
      <c r="L134" s="232">
        <f>'Расходная накладная'!N53</f>
        <v>0</v>
      </c>
      <c r="M134" s="232">
        <f>'Расходная накладная'!O53</f>
        <v>0</v>
      </c>
      <c r="N134" s="232">
        <f>'Расходная накладная'!P53</f>
        <v>0</v>
      </c>
      <c r="O134" s="232">
        <f t="shared" si="15"/>
        <v>0</v>
      </c>
      <c r="P134" s="232">
        <f t="shared" si="16"/>
        <v>0</v>
      </c>
      <c r="Q134" s="232">
        <f t="shared" si="17"/>
        <v>0</v>
      </c>
      <c r="R134" s="232">
        <f t="shared" si="18"/>
        <v>0</v>
      </c>
      <c r="S134" s="232">
        <f t="shared" si="19"/>
        <v>0</v>
      </c>
      <c r="T134" s="232">
        <f t="shared" si="20"/>
        <v>0</v>
      </c>
      <c r="U134" s="232">
        <f t="shared" si="21"/>
        <v>0</v>
      </c>
    </row>
    <row r="135" spans="1:21" ht="10.199999999999999" customHeight="1" x14ac:dyDescent="0.2">
      <c r="A135" s="252">
        <v>47</v>
      </c>
      <c r="B135" s="63" t="s">
        <v>53</v>
      </c>
      <c r="C135" s="123" t="s">
        <v>109</v>
      </c>
      <c r="D135" s="63" t="s">
        <v>2</v>
      </c>
      <c r="E135" s="75"/>
      <c r="F135" s="75"/>
      <c r="G135" s="75"/>
      <c r="H135" s="75"/>
      <c r="I135" s="75"/>
      <c r="J135" s="232">
        <f>'Расходная накладная'!L54</f>
        <v>0</v>
      </c>
      <c r="K135" s="232">
        <f>'Расходная накладная'!M54</f>
        <v>0</v>
      </c>
      <c r="L135" s="232">
        <f>'Расходная накладная'!N54</f>
        <v>0</v>
      </c>
      <c r="M135" s="232">
        <f>'Расходная накладная'!O54</f>
        <v>0</v>
      </c>
      <c r="N135" s="232">
        <f>'Расходная накладная'!P54</f>
        <v>0</v>
      </c>
      <c r="O135" s="232">
        <f t="shared" si="15"/>
        <v>0</v>
      </c>
      <c r="P135" s="232">
        <f t="shared" si="16"/>
        <v>0</v>
      </c>
      <c r="Q135" s="232">
        <f t="shared" si="17"/>
        <v>0</v>
      </c>
      <c r="R135" s="232">
        <f t="shared" si="18"/>
        <v>0</v>
      </c>
      <c r="S135" s="232">
        <f t="shared" si="19"/>
        <v>0</v>
      </c>
      <c r="T135" s="232">
        <f t="shared" si="20"/>
        <v>0</v>
      </c>
      <c r="U135" s="232">
        <f t="shared" si="21"/>
        <v>0</v>
      </c>
    </row>
    <row r="136" spans="1:21" ht="10.199999999999999" customHeight="1" x14ac:dyDescent="0.2">
      <c r="A136" s="252">
        <v>48</v>
      </c>
      <c r="B136" s="63" t="s">
        <v>53</v>
      </c>
      <c r="C136" s="123" t="s">
        <v>109</v>
      </c>
      <c r="D136" s="63" t="s">
        <v>2</v>
      </c>
      <c r="E136" s="75"/>
      <c r="F136" s="75"/>
      <c r="G136" s="75"/>
      <c r="H136" s="75"/>
      <c r="I136" s="75"/>
      <c r="J136" s="232">
        <f>'Расходная накладная'!L55</f>
        <v>0</v>
      </c>
      <c r="K136" s="232">
        <f>'Расходная накладная'!M55</f>
        <v>0</v>
      </c>
      <c r="L136" s="232">
        <f>'Расходная накладная'!N55</f>
        <v>0</v>
      </c>
      <c r="M136" s="232">
        <f>'Расходная накладная'!O55</f>
        <v>0</v>
      </c>
      <c r="N136" s="232">
        <f>'Расходная накладная'!P55</f>
        <v>0</v>
      </c>
      <c r="O136" s="232">
        <f t="shared" si="15"/>
        <v>0</v>
      </c>
      <c r="P136" s="232">
        <f t="shared" si="16"/>
        <v>0</v>
      </c>
      <c r="Q136" s="232">
        <f t="shared" si="17"/>
        <v>0</v>
      </c>
      <c r="R136" s="232">
        <f t="shared" si="18"/>
        <v>0</v>
      </c>
      <c r="S136" s="232">
        <f t="shared" si="19"/>
        <v>0</v>
      </c>
      <c r="T136" s="232">
        <f t="shared" si="20"/>
        <v>0</v>
      </c>
      <c r="U136" s="232">
        <f t="shared" si="21"/>
        <v>0</v>
      </c>
    </row>
    <row r="137" spans="1:21" ht="10.199999999999999" customHeight="1" x14ac:dyDescent="0.2">
      <c r="A137" s="255">
        <v>49</v>
      </c>
      <c r="B137" s="63" t="s">
        <v>54</v>
      </c>
      <c r="C137" s="123" t="s">
        <v>109</v>
      </c>
      <c r="D137" s="63" t="s">
        <v>2</v>
      </c>
      <c r="E137" s="80"/>
      <c r="F137" s="80"/>
      <c r="G137" s="80"/>
      <c r="H137" s="80"/>
      <c r="I137" s="80"/>
      <c r="J137" s="233">
        <f>'Расходная накладная'!L56</f>
        <v>0</v>
      </c>
      <c r="K137" s="233">
        <f>'Расходная накладная'!M56</f>
        <v>0</v>
      </c>
      <c r="L137" s="233">
        <f>'Расходная накладная'!N56</f>
        <v>0</v>
      </c>
      <c r="M137" s="233">
        <f>'Расходная накладная'!O56</f>
        <v>0</v>
      </c>
      <c r="N137" s="233">
        <f>'Расходная накладная'!P56</f>
        <v>0</v>
      </c>
      <c r="O137" s="233">
        <f t="shared" si="15"/>
        <v>0</v>
      </c>
      <c r="P137" s="233">
        <f t="shared" si="16"/>
        <v>0</v>
      </c>
      <c r="Q137" s="233">
        <f t="shared" si="17"/>
        <v>0</v>
      </c>
      <c r="R137" s="233">
        <f t="shared" si="18"/>
        <v>0</v>
      </c>
      <c r="S137" s="233">
        <f t="shared" si="19"/>
        <v>0</v>
      </c>
      <c r="T137" s="233">
        <f t="shared" si="20"/>
        <v>0</v>
      </c>
      <c r="U137" s="233">
        <f t="shared" si="21"/>
        <v>0</v>
      </c>
    </row>
    <row r="138" spans="1:21" ht="10.199999999999999" customHeight="1" x14ac:dyDescent="0.2">
      <c r="A138" s="252">
        <v>50</v>
      </c>
      <c r="B138" s="63" t="s">
        <v>53</v>
      </c>
      <c r="C138" s="123" t="s">
        <v>109</v>
      </c>
      <c r="D138" s="63" t="s">
        <v>2</v>
      </c>
      <c r="E138" s="75"/>
      <c r="F138" s="75"/>
      <c r="G138" s="75"/>
      <c r="H138" s="75"/>
      <c r="I138" s="75"/>
      <c r="J138" s="232">
        <f>'Расходная накладная'!L57</f>
        <v>0</v>
      </c>
      <c r="K138" s="232">
        <f>'Расходная накладная'!M57</f>
        <v>0</v>
      </c>
      <c r="L138" s="232">
        <f>'Расходная накладная'!N57</f>
        <v>0</v>
      </c>
      <c r="M138" s="232">
        <f>'Расходная накладная'!O57</f>
        <v>0</v>
      </c>
      <c r="N138" s="232">
        <f>'Расходная накладная'!P57</f>
        <v>0</v>
      </c>
      <c r="O138" s="232">
        <f t="shared" si="15"/>
        <v>0</v>
      </c>
      <c r="P138" s="232">
        <f t="shared" si="16"/>
        <v>0</v>
      </c>
      <c r="Q138" s="232">
        <f t="shared" si="17"/>
        <v>0</v>
      </c>
      <c r="R138" s="232">
        <f t="shared" si="18"/>
        <v>0</v>
      </c>
      <c r="S138" s="232">
        <f t="shared" si="19"/>
        <v>0</v>
      </c>
      <c r="T138" s="232">
        <f t="shared" si="20"/>
        <v>0</v>
      </c>
      <c r="U138" s="232">
        <f t="shared" si="21"/>
        <v>0</v>
      </c>
    </row>
    <row r="139" spans="1:21" ht="10.199999999999999" customHeight="1" x14ac:dyDescent="0.2">
      <c r="A139" s="252">
        <v>51</v>
      </c>
      <c r="B139" s="63" t="s">
        <v>53</v>
      </c>
      <c r="C139" s="123" t="s">
        <v>109</v>
      </c>
      <c r="D139" s="63" t="s">
        <v>2</v>
      </c>
      <c r="E139" s="75"/>
      <c r="F139" s="75"/>
      <c r="G139" s="75"/>
      <c r="H139" s="75"/>
      <c r="I139" s="75"/>
      <c r="J139" s="232">
        <f>'Расходная накладная'!L58</f>
        <v>0</v>
      </c>
      <c r="K139" s="232">
        <f>'Расходная накладная'!M58</f>
        <v>0</v>
      </c>
      <c r="L139" s="232">
        <f>'Расходная накладная'!N58</f>
        <v>0</v>
      </c>
      <c r="M139" s="232">
        <f>'Расходная накладная'!O58</f>
        <v>0</v>
      </c>
      <c r="N139" s="232">
        <f>'Расходная накладная'!P58</f>
        <v>0</v>
      </c>
      <c r="O139" s="232">
        <f t="shared" si="15"/>
        <v>0</v>
      </c>
      <c r="P139" s="232">
        <f t="shared" si="16"/>
        <v>0</v>
      </c>
      <c r="Q139" s="232">
        <f t="shared" si="17"/>
        <v>0</v>
      </c>
      <c r="R139" s="232">
        <f t="shared" si="18"/>
        <v>0</v>
      </c>
      <c r="S139" s="232">
        <f t="shared" si="19"/>
        <v>0</v>
      </c>
      <c r="T139" s="232">
        <f t="shared" si="20"/>
        <v>0</v>
      </c>
      <c r="U139" s="232">
        <f t="shared" si="21"/>
        <v>0</v>
      </c>
    </row>
    <row r="140" spans="1:21" ht="10.199999999999999" customHeight="1" x14ac:dyDescent="0.2">
      <c r="A140" s="254">
        <v>52</v>
      </c>
      <c r="B140" s="63" t="s">
        <v>53</v>
      </c>
      <c r="C140" s="123" t="s">
        <v>109</v>
      </c>
      <c r="D140" s="63" t="s">
        <v>2</v>
      </c>
      <c r="E140" s="75"/>
      <c r="F140" s="75"/>
      <c r="G140" s="75"/>
      <c r="H140" s="75"/>
      <c r="I140" s="75"/>
      <c r="J140" s="232">
        <f>'Расходная накладная'!L59</f>
        <v>0</v>
      </c>
      <c r="K140" s="232">
        <f>'Расходная накладная'!M59</f>
        <v>0</v>
      </c>
      <c r="L140" s="232">
        <f>'Расходная накладная'!N59</f>
        <v>0</v>
      </c>
      <c r="M140" s="232">
        <f>'Расходная накладная'!O59</f>
        <v>0</v>
      </c>
      <c r="N140" s="232">
        <f>'Расходная накладная'!P59</f>
        <v>0</v>
      </c>
      <c r="O140" s="232">
        <f t="shared" si="15"/>
        <v>0</v>
      </c>
      <c r="P140" s="232">
        <f t="shared" si="16"/>
        <v>0</v>
      </c>
      <c r="Q140" s="232">
        <f t="shared" si="17"/>
        <v>0</v>
      </c>
      <c r="R140" s="232">
        <f t="shared" si="18"/>
        <v>0</v>
      </c>
      <c r="S140" s="232">
        <f t="shared" si="19"/>
        <v>0</v>
      </c>
      <c r="T140" s="232">
        <f t="shared" si="20"/>
        <v>0</v>
      </c>
      <c r="U140" s="232">
        <f t="shared" si="21"/>
        <v>0</v>
      </c>
    </row>
    <row r="141" spans="1:21" ht="10.199999999999999" customHeight="1" x14ac:dyDescent="0.2">
      <c r="A141" s="254">
        <v>53</v>
      </c>
      <c r="B141" s="63" t="s">
        <v>53</v>
      </c>
      <c r="C141" s="123" t="s">
        <v>109</v>
      </c>
      <c r="D141" s="63" t="s">
        <v>2</v>
      </c>
      <c r="E141" s="75"/>
      <c r="F141" s="75"/>
      <c r="G141" s="75"/>
      <c r="H141" s="75"/>
      <c r="I141" s="75"/>
      <c r="J141" s="232">
        <f>'Расходная накладная'!L60</f>
        <v>0</v>
      </c>
      <c r="K141" s="232">
        <f>'Расходная накладная'!M60</f>
        <v>0</v>
      </c>
      <c r="L141" s="232">
        <f>'Расходная накладная'!N60</f>
        <v>0</v>
      </c>
      <c r="M141" s="232">
        <f>'Расходная накладная'!O60</f>
        <v>0</v>
      </c>
      <c r="N141" s="232">
        <f>'Расходная накладная'!P60</f>
        <v>0</v>
      </c>
      <c r="O141" s="232">
        <f t="shared" si="15"/>
        <v>0</v>
      </c>
      <c r="P141" s="232">
        <f t="shared" si="16"/>
        <v>0</v>
      </c>
      <c r="Q141" s="232">
        <f t="shared" si="17"/>
        <v>0</v>
      </c>
      <c r="R141" s="232">
        <f t="shared" si="18"/>
        <v>0</v>
      </c>
      <c r="S141" s="232">
        <f t="shared" si="19"/>
        <v>0</v>
      </c>
      <c r="T141" s="232">
        <f t="shared" si="20"/>
        <v>0</v>
      </c>
      <c r="U141" s="232">
        <f t="shared" si="21"/>
        <v>0</v>
      </c>
    </row>
    <row r="142" spans="1:21" ht="10.199999999999999" customHeight="1" x14ac:dyDescent="0.2">
      <c r="A142" s="256">
        <v>54</v>
      </c>
      <c r="B142" s="63" t="s">
        <v>53</v>
      </c>
      <c r="C142" s="123" t="s">
        <v>109</v>
      </c>
      <c r="D142" s="63" t="s">
        <v>2</v>
      </c>
      <c r="E142" s="75"/>
      <c r="F142" s="75"/>
      <c r="G142" s="75"/>
      <c r="H142" s="75"/>
      <c r="I142" s="75"/>
      <c r="J142" s="232">
        <f>'Расходная накладная'!L61</f>
        <v>0</v>
      </c>
      <c r="K142" s="232">
        <f>'Расходная накладная'!M61</f>
        <v>0</v>
      </c>
      <c r="L142" s="232">
        <f>'Расходная накладная'!N61</f>
        <v>0</v>
      </c>
      <c r="M142" s="232">
        <f>'Расходная накладная'!O61</f>
        <v>0</v>
      </c>
      <c r="N142" s="232">
        <f>'Расходная накладная'!P61</f>
        <v>0</v>
      </c>
      <c r="O142" s="232">
        <f t="shared" si="15"/>
        <v>0</v>
      </c>
      <c r="P142" s="232">
        <f t="shared" si="16"/>
        <v>0</v>
      </c>
      <c r="Q142" s="232">
        <f t="shared" si="17"/>
        <v>0</v>
      </c>
      <c r="R142" s="232">
        <f t="shared" si="18"/>
        <v>0</v>
      </c>
      <c r="S142" s="232">
        <f t="shared" si="19"/>
        <v>0</v>
      </c>
      <c r="T142" s="232">
        <f t="shared" si="20"/>
        <v>0</v>
      </c>
      <c r="U142" s="232">
        <f t="shared" si="21"/>
        <v>0</v>
      </c>
    </row>
    <row r="143" spans="1:21" ht="10.199999999999999" customHeight="1" x14ac:dyDescent="0.2">
      <c r="A143" s="254">
        <v>55</v>
      </c>
      <c r="B143" s="63" t="s">
        <v>53</v>
      </c>
      <c r="C143" s="123" t="s">
        <v>109</v>
      </c>
      <c r="D143" s="63" t="s">
        <v>2</v>
      </c>
      <c r="E143" s="75"/>
      <c r="F143" s="75"/>
      <c r="G143" s="75"/>
      <c r="H143" s="75"/>
      <c r="I143" s="75"/>
      <c r="J143" s="232">
        <f>'Расходная накладная'!L62</f>
        <v>0</v>
      </c>
      <c r="K143" s="232">
        <f>'Расходная накладная'!M62</f>
        <v>0</v>
      </c>
      <c r="L143" s="232">
        <f>'Расходная накладная'!N62</f>
        <v>0</v>
      </c>
      <c r="M143" s="232">
        <f>'Расходная накладная'!O62</f>
        <v>0</v>
      </c>
      <c r="N143" s="232">
        <f>'Расходная накладная'!P62</f>
        <v>0</v>
      </c>
      <c r="O143" s="232">
        <f t="shared" si="15"/>
        <v>0</v>
      </c>
      <c r="P143" s="232">
        <f t="shared" si="16"/>
        <v>0</v>
      </c>
      <c r="Q143" s="232">
        <f t="shared" si="17"/>
        <v>0</v>
      </c>
      <c r="R143" s="232">
        <f t="shared" si="18"/>
        <v>0</v>
      </c>
      <c r="S143" s="232">
        <f t="shared" si="19"/>
        <v>0</v>
      </c>
      <c r="T143" s="232">
        <f t="shared" si="20"/>
        <v>0</v>
      </c>
      <c r="U143" s="232">
        <f t="shared" si="21"/>
        <v>0</v>
      </c>
    </row>
    <row r="144" spans="1:21" ht="10.199999999999999" customHeight="1" x14ac:dyDescent="0.2">
      <c r="A144" s="254">
        <v>56</v>
      </c>
      <c r="B144" s="63" t="s">
        <v>53</v>
      </c>
      <c r="C144" s="123" t="s">
        <v>109</v>
      </c>
      <c r="D144" s="63" t="s">
        <v>2</v>
      </c>
      <c r="E144" s="75"/>
      <c r="F144" s="75"/>
      <c r="G144" s="75"/>
      <c r="H144" s="75"/>
      <c r="I144" s="75"/>
      <c r="J144" s="232">
        <f>'Расходная накладная'!L63</f>
        <v>0</v>
      </c>
      <c r="K144" s="232">
        <f>'Расходная накладная'!M63</f>
        <v>0</v>
      </c>
      <c r="L144" s="232">
        <f>'Расходная накладная'!N63</f>
        <v>0</v>
      </c>
      <c r="M144" s="232">
        <f>'Расходная накладная'!O63</f>
        <v>0</v>
      </c>
      <c r="N144" s="232">
        <f>'Расходная накладная'!P63</f>
        <v>0</v>
      </c>
      <c r="O144" s="232">
        <f t="shared" si="15"/>
        <v>0</v>
      </c>
      <c r="P144" s="232">
        <f t="shared" si="16"/>
        <v>0</v>
      </c>
      <c r="Q144" s="232">
        <f t="shared" si="17"/>
        <v>0</v>
      </c>
      <c r="R144" s="232">
        <f t="shared" si="18"/>
        <v>0</v>
      </c>
      <c r="S144" s="232">
        <f t="shared" si="19"/>
        <v>0</v>
      </c>
      <c r="T144" s="232">
        <f t="shared" si="20"/>
        <v>0</v>
      </c>
      <c r="U144" s="232">
        <f t="shared" si="21"/>
        <v>0</v>
      </c>
    </row>
    <row r="145" spans="1:21" ht="10.199999999999999" customHeight="1" x14ac:dyDescent="0.2">
      <c r="A145" s="254">
        <v>57</v>
      </c>
      <c r="B145" s="63" t="s">
        <v>53</v>
      </c>
      <c r="C145" s="123" t="s">
        <v>109</v>
      </c>
      <c r="D145" s="63" t="s">
        <v>2</v>
      </c>
      <c r="E145" s="75"/>
      <c r="F145" s="75"/>
      <c r="G145" s="75"/>
      <c r="H145" s="75"/>
      <c r="I145" s="75"/>
      <c r="J145" s="232">
        <f>'Расходная накладная'!L64</f>
        <v>0</v>
      </c>
      <c r="K145" s="232">
        <f>'Расходная накладная'!M64</f>
        <v>0</v>
      </c>
      <c r="L145" s="232">
        <f>'Расходная накладная'!N64</f>
        <v>0</v>
      </c>
      <c r="M145" s="232">
        <f>'Расходная накладная'!O64</f>
        <v>0</v>
      </c>
      <c r="N145" s="232">
        <f>'Расходная накладная'!P64</f>
        <v>0</v>
      </c>
      <c r="O145" s="232">
        <f t="shared" si="15"/>
        <v>0</v>
      </c>
      <c r="P145" s="232">
        <f t="shared" si="16"/>
        <v>0</v>
      </c>
      <c r="Q145" s="232">
        <f t="shared" si="17"/>
        <v>0</v>
      </c>
      <c r="R145" s="232">
        <f t="shared" si="18"/>
        <v>0</v>
      </c>
      <c r="S145" s="232">
        <f t="shared" si="19"/>
        <v>0</v>
      </c>
      <c r="T145" s="232">
        <f t="shared" si="20"/>
        <v>0</v>
      </c>
      <c r="U145" s="232">
        <f t="shared" si="21"/>
        <v>0</v>
      </c>
    </row>
    <row r="146" spans="1:21" ht="10.199999999999999" customHeight="1" x14ac:dyDescent="0.2">
      <c r="A146" s="254">
        <v>58</v>
      </c>
      <c r="B146" s="63" t="s">
        <v>53</v>
      </c>
      <c r="C146" s="123" t="s">
        <v>109</v>
      </c>
      <c r="D146" s="63" t="s">
        <v>2</v>
      </c>
      <c r="E146" s="75"/>
      <c r="F146" s="75"/>
      <c r="G146" s="75"/>
      <c r="H146" s="75"/>
      <c r="I146" s="75"/>
      <c r="J146" s="232">
        <f>'Расходная накладная'!L65</f>
        <v>0</v>
      </c>
      <c r="K146" s="232">
        <f>'Расходная накладная'!M65</f>
        <v>0</v>
      </c>
      <c r="L146" s="232">
        <f>'Расходная накладная'!N65</f>
        <v>0</v>
      </c>
      <c r="M146" s="232">
        <f>'Расходная накладная'!O65</f>
        <v>0</v>
      </c>
      <c r="N146" s="232">
        <f>'Расходная накладная'!P65</f>
        <v>0</v>
      </c>
      <c r="O146" s="232">
        <f t="shared" si="15"/>
        <v>0</v>
      </c>
      <c r="P146" s="232">
        <f t="shared" si="16"/>
        <v>0</v>
      </c>
      <c r="Q146" s="232">
        <f t="shared" si="17"/>
        <v>0</v>
      </c>
      <c r="R146" s="232">
        <f t="shared" si="18"/>
        <v>0</v>
      </c>
      <c r="S146" s="232">
        <f t="shared" si="19"/>
        <v>0</v>
      </c>
      <c r="T146" s="232">
        <f t="shared" si="20"/>
        <v>0</v>
      </c>
      <c r="U146" s="232">
        <f t="shared" si="21"/>
        <v>0</v>
      </c>
    </row>
    <row r="147" spans="1:21" ht="10.199999999999999" customHeight="1" x14ac:dyDescent="0.2">
      <c r="A147" s="254">
        <v>59</v>
      </c>
      <c r="B147" s="63" t="s">
        <v>53</v>
      </c>
      <c r="C147" s="123" t="s">
        <v>109</v>
      </c>
      <c r="D147" s="63" t="s">
        <v>2</v>
      </c>
      <c r="E147" s="75"/>
      <c r="F147" s="75"/>
      <c r="G147" s="75"/>
      <c r="H147" s="75"/>
      <c r="I147" s="75"/>
      <c r="J147" s="232">
        <f>'Расходная накладная'!L66</f>
        <v>0</v>
      </c>
      <c r="K147" s="232">
        <f>'Расходная накладная'!M66</f>
        <v>0</v>
      </c>
      <c r="L147" s="232">
        <f>'Расходная накладная'!N66</f>
        <v>0</v>
      </c>
      <c r="M147" s="232">
        <f>'Расходная накладная'!O66</f>
        <v>0</v>
      </c>
      <c r="N147" s="232">
        <f>'Расходная накладная'!P66</f>
        <v>0</v>
      </c>
      <c r="O147" s="232">
        <f t="shared" si="15"/>
        <v>0</v>
      </c>
      <c r="P147" s="232">
        <f t="shared" si="16"/>
        <v>0</v>
      </c>
      <c r="Q147" s="232">
        <f t="shared" si="17"/>
        <v>0</v>
      </c>
      <c r="R147" s="232">
        <f t="shared" si="18"/>
        <v>0</v>
      </c>
      <c r="S147" s="232">
        <f t="shared" si="19"/>
        <v>0</v>
      </c>
      <c r="T147" s="232">
        <f t="shared" si="20"/>
        <v>0</v>
      </c>
      <c r="U147" s="232">
        <f t="shared" si="21"/>
        <v>0</v>
      </c>
    </row>
    <row r="148" spans="1:21" ht="10.199999999999999" customHeight="1" x14ac:dyDescent="0.2">
      <c r="A148" s="257">
        <v>60</v>
      </c>
      <c r="B148" s="63" t="s">
        <v>54</v>
      </c>
      <c r="C148" s="123" t="s">
        <v>109</v>
      </c>
      <c r="D148" s="63" t="s">
        <v>2</v>
      </c>
      <c r="E148" s="80"/>
      <c r="F148" s="80"/>
      <c r="G148" s="80"/>
      <c r="H148" s="80"/>
      <c r="I148" s="80"/>
      <c r="J148" s="233">
        <f>'Расходная накладная'!L67</f>
        <v>0</v>
      </c>
      <c r="K148" s="233">
        <f>'Расходная накладная'!M67</f>
        <v>0</v>
      </c>
      <c r="L148" s="233">
        <f>'Расходная накладная'!N67</f>
        <v>0</v>
      </c>
      <c r="M148" s="233">
        <f>'Расходная накладная'!O67</f>
        <v>0</v>
      </c>
      <c r="N148" s="233">
        <f>'Расходная накладная'!P67</f>
        <v>0</v>
      </c>
      <c r="O148" s="233">
        <f t="shared" si="15"/>
        <v>0</v>
      </c>
      <c r="P148" s="233">
        <f t="shared" si="16"/>
        <v>0</v>
      </c>
      <c r="Q148" s="233">
        <f t="shared" si="17"/>
        <v>0</v>
      </c>
      <c r="R148" s="233">
        <f t="shared" si="18"/>
        <v>0</v>
      </c>
      <c r="S148" s="233">
        <f t="shared" si="19"/>
        <v>0</v>
      </c>
      <c r="T148" s="233">
        <f t="shared" si="20"/>
        <v>0</v>
      </c>
      <c r="U148" s="233">
        <f t="shared" si="21"/>
        <v>0</v>
      </c>
    </row>
    <row r="149" spans="1:21" ht="10.199999999999999" customHeight="1" x14ac:dyDescent="0.2">
      <c r="A149" s="254">
        <v>61</v>
      </c>
      <c r="B149" s="63" t="s">
        <v>53</v>
      </c>
      <c r="C149" s="123" t="s">
        <v>110</v>
      </c>
      <c r="D149" s="63" t="s">
        <v>2</v>
      </c>
      <c r="E149" s="75"/>
      <c r="F149" s="75"/>
      <c r="G149" s="75"/>
      <c r="H149" s="75"/>
      <c r="I149" s="75"/>
      <c r="J149" s="232">
        <f>'Расходная накладная'!L145</f>
        <v>0</v>
      </c>
      <c r="K149" s="232">
        <f>'Расходная накладная'!M145</f>
        <v>0</v>
      </c>
      <c r="L149" s="232">
        <f>'Расходная накладная'!N145</f>
        <v>0</v>
      </c>
      <c r="M149" s="232">
        <f>'Расходная накладная'!O145</f>
        <v>0</v>
      </c>
      <c r="N149" s="232">
        <f>'Расходная накладная'!P145</f>
        <v>0</v>
      </c>
      <c r="O149" s="232">
        <f t="shared" si="15"/>
        <v>0</v>
      </c>
      <c r="P149" s="232">
        <f t="shared" si="16"/>
        <v>0</v>
      </c>
      <c r="Q149" s="232">
        <f t="shared" si="17"/>
        <v>0</v>
      </c>
      <c r="R149" s="232">
        <f t="shared" si="18"/>
        <v>0</v>
      </c>
      <c r="S149" s="232">
        <f t="shared" si="19"/>
        <v>0</v>
      </c>
      <c r="T149" s="232">
        <f t="shared" si="20"/>
        <v>0</v>
      </c>
      <c r="U149" s="232">
        <f t="shared" si="21"/>
        <v>0</v>
      </c>
    </row>
    <row r="150" spans="1:21" ht="10.199999999999999" customHeight="1" x14ac:dyDescent="0.2">
      <c r="A150" s="254">
        <v>62</v>
      </c>
      <c r="B150" s="63" t="s">
        <v>53</v>
      </c>
      <c r="C150" s="123" t="s">
        <v>110</v>
      </c>
      <c r="D150" s="63" t="s">
        <v>2</v>
      </c>
      <c r="E150" s="75"/>
      <c r="F150" s="75"/>
      <c r="G150" s="75"/>
      <c r="H150" s="75"/>
      <c r="I150" s="75"/>
      <c r="J150" s="232">
        <f>'Расходная накладная'!L146</f>
        <v>0</v>
      </c>
      <c r="K150" s="232">
        <f>'Расходная накладная'!M146</f>
        <v>0</v>
      </c>
      <c r="L150" s="232">
        <f>'Расходная накладная'!N146</f>
        <v>0</v>
      </c>
      <c r="M150" s="232">
        <f>'Расходная накладная'!O146</f>
        <v>0</v>
      </c>
      <c r="N150" s="232">
        <f>'Расходная накладная'!P146</f>
        <v>0</v>
      </c>
      <c r="O150" s="232">
        <f t="shared" si="15"/>
        <v>0</v>
      </c>
      <c r="P150" s="232">
        <f t="shared" si="16"/>
        <v>0</v>
      </c>
      <c r="Q150" s="232">
        <f t="shared" si="17"/>
        <v>0</v>
      </c>
      <c r="R150" s="232">
        <f t="shared" si="18"/>
        <v>0</v>
      </c>
      <c r="S150" s="232">
        <f t="shared" si="19"/>
        <v>0</v>
      </c>
      <c r="T150" s="232">
        <f t="shared" si="20"/>
        <v>0</v>
      </c>
      <c r="U150" s="232">
        <f t="shared" si="21"/>
        <v>0</v>
      </c>
    </row>
    <row r="151" spans="1:21" ht="10.199999999999999" customHeight="1" x14ac:dyDescent="0.2">
      <c r="A151" s="254">
        <v>63</v>
      </c>
      <c r="B151" s="63" t="s">
        <v>53</v>
      </c>
      <c r="C151" s="123" t="s">
        <v>110</v>
      </c>
      <c r="D151" s="63" t="s">
        <v>2</v>
      </c>
      <c r="E151" s="75"/>
      <c r="F151" s="75"/>
      <c r="G151" s="75"/>
      <c r="H151" s="75"/>
      <c r="I151" s="75"/>
      <c r="J151" s="232">
        <f>'Расходная накладная'!L147</f>
        <v>0</v>
      </c>
      <c r="K151" s="232">
        <f>'Расходная накладная'!M147</f>
        <v>0</v>
      </c>
      <c r="L151" s="232">
        <f>'Расходная накладная'!N147</f>
        <v>0</v>
      </c>
      <c r="M151" s="232">
        <f>'Расходная накладная'!O147</f>
        <v>0</v>
      </c>
      <c r="N151" s="232">
        <f>'Расходная накладная'!P147</f>
        <v>0</v>
      </c>
      <c r="O151" s="232">
        <f t="shared" si="15"/>
        <v>0</v>
      </c>
      <c r="P151" s="232">
        <f t="shared" si="16"/>
        <v>0</v>
      </c>
      <c r="Q151" s="232">
        <f t="shared" si="17"/>
        <v>0</v>
      </c>
      <c r="R151" s="232">
        <f t="shared" si="18"/>
        <v>0</v>
      </c>
      <c r="S151" s="232">
        <f t="shared" si="19"/>
        <v>0</v>
      </c>
      <c r="T151" s="232">
        <f t="shared" si="20"/>
        <v>0</v>
      </c>
      <c r="U151" s="232">
        <f t="shared" si="21"/>
        <v>0</v>
      </c>
    </row>
    <row r="152" spans="1:21" ht="10.199999999999999" customHeight="1" x14ac:dyDescent="0.2">
      <c r="A152" s="254">
        <v>64</v>
      </c>
      <c r="B152" s="63" t="s">
        <v>53</v>
      </c>
      <c r="C152" s="123" t="s">
        <v>110</v>
      </c>
      <c r="D152" s="63" t="s">
        <v>2</v>
      </c>
      <c r="E152" s="75"/>
      <c r="F152" s="75"/>
      <c r="G152" s="75"/>
      <c r="H152" s="75"/>
      <c r="I152" s="75"/>
      <c r="J152" s="232">
        <f>'Расходная накладная'!L148</f>
        <v>0</v>
      </c>
      <c r="K152" s="232">
        <f>'Расходная накладная'!M148</f>
        <v>0</v>
      </c>
      <c r="L152" s="232">
        <f>'Расходная накладная'!N148</f>
        <v>0</v>
      </c>
      <c r="M152" s="232">
        <f>'Расходная накладная'!O148</f>
        <v>0</v>
      </c>
      <c r="N152" s="232">
        <f>'Расходная накладная'!P148</f>
        <v>0</v>
      </c>
      <c r="O152" s="232">
        <f t="shared" si="15"/>
        <v>0</v>
      </c>
      <c r="P152" s="232">
        <f t="shared" si="16"/>
        <v>0</v>
      </c>
      <c r="Q152" s="232">
        <f t="shared" si="17"/>
        <v>0</v>
      </c>
      <c r="R152" s="232">
        <f t="shared" si="18"/>
        <v>0</v>
      </c>
      <c r="S152" s="232">
        <f t="shared" si="19"/>
        <v>0</v>
      </c>
      <c r="T152" s="232">
        <f t="shared" si="20"/>
        <v>0</v>
      </c>
      <c r="U152" s="232">
        <f t="shared" si="21"/>
        <v>0</v>
      </c>
    </row>
    <row r="153" spans="1:21" ht="10.199999999999999" customHeight="1" x14ac:dyDescent="0.2">
      <c r="A153" s="254">
        <v>65</v>
      </c>
      <c r="B153" s="63" t="s">
        <v>53</v>
      </c>
      <c r="C153" s="123" t="s">
        <v>110</v>
      </c>
      <c r="D153" s="63" t="s">
        <v>2</v>
      </c>
      <c r="E153" s="75"/>
      <c r="F153" s="75"/>
      <c r="G153" s="75"/>
      <c r="H153" s="75"/>
      <c r="I153" s="75"/>
      <c r="J153" s="232">
        <f>'Расходная накладная'!L149</f>
        <v>0</v>
      </c>
      <c r="K153" s="232">
        <f>'Расходная накладная'!M149</f>
        <v>0</v>
      </c>
      <c r="L153" s="232">
        <f>'Расходная накладная'!N149</f>
        <v>0</v>
      </c>
      <c r="M153" s="232">
        <f>'Расходная накладная'!O149</f>
        <v>0</v>
      </c>
      <c r="N153" s="232">
        <f>'Расходная накладная'!P149</f>
        <v>0</v>
      </c>
      <c r="O153" s="232">
        <f t="shared" ref="O153:O170" si="22">J153+K153+L153+M153+N153</f>
        <v>0</v>
      </c>
      <c r="P153" s="232">
        <f t="shared" ref="P153:P170" si="23">J153-E153</f>
        <v>0</v>
      </c>
      <c r="Q153" s="232">
        <f t="shared" ref="Q153:Q170" si="24">K153-F153</f>
        <v>0</v>
      </c>
      <c r="R153" s="232">
        <f t="shared" ref="R153:R170" si="25">L153-G153</f>
        <v>0</v>
      </c>
      <c r="S153" s="232">
        <f t="shared" ref="S153:S170" si="26">M153-H153</f>
        <v>0</v>
      </c>
      <c r="T153" s="232">
        <f t="shared" ref="T153:T170" si="27">N153-I153</f>
        <v>0</v>
      </c>
      <c r="U153" s="232">
        <f t="shared" ref="U153:U170" si="28">P153+Q153+R153+S153+T153</f>
        <v>0</v>
      </c>
    </row>
    <row r="154" spans="1:21" ht="10.199999999999999" customHeight="1" x14ac:dyDescent="0.2">
      <c r="A154" s="254">
        <v>66</v>
      </c>
      <c r="B154" s="63" t="s">
        <v>53</v>
      </c>
      <c r="C154" s="123" t="s">
        <v>110</v>
      </c>
      <c r="D154" s="63" t="s">
        <v>2</v>
      </c>
      <c r="E154" s="75"/>
      <c r="F154" s="75"/>
      <c r="G154" s="75"/>
      <c r="H154" s="75"/>
      <c r="I154" s="75"/>
      <c r="J154" s="232">
        <f>'Расходная накладная'!L150</f>
        <v>0</v>
      </c>
      <c r="K154" s="232">
        <f>'Расходная накладная'!M150</f>
        <v>0</v>
      </c>
      <c r="L154" s="232">
        <f>'Расходная накладная'!N150</f>
        <v>0</v>
      </c>
      <c r="M154" s="232">
        <f>'Расходная накладная'!O150</f>
        <v>0</v>
      </c>
      <c r="N154" s="232">
        <f>'Расходная накладная'!P150</f>
        <v>0</v>
      </c>
      <c r="O154" s="232">
        <f t="shared" si="22"/>
        <v>0</v>
      </c>
      <c r="P154" s="232">
        <f t="shared" si="23"/>
        <v>0</v>
      </c>
      <c r="Q154" s="232">
        <f t="shared" si="24"/>
        <v>0</v>
      </c>
      <c r="R154" s="232">
        <f t="shared" si="25"/>
        <v>0</v>
      </c>
      <c r="S154" s="232">
        <f t="shared" si="26"/>
        <v>0</v>
      </c>
      <c r="T154" s="232">
        <f t="shared" si="27"/>
        <v>0</v>
      </c>
      <c r="U154" s="232">
        <f t="shared" si="28"/>
        <v>0</v>
      </c>
    </row>
    <row r="155" spans="1:21" ht="10.199999999999999" customHeight="1" x14ac:dyDescent="0.2">
      <c r="A155" s="254">
        <v>67</v>
      </c>
      <c r="B155" s="63" t="s">
        <v>53</v>
      </c>
      <c r="C155" s="123" t="s">
        <v>110</v>
      </c>
      <c r="D155" s="63" t="s">
        <v>2</v>
      </c>
      <c r="E155" s="75"/>
      <c r="F155" s="75"/>
      <c r="G155" s="75"/>
      <c r="H155" s="75"/>
      <c r="I155" s="75"/>
      <c r="J155" s="232">
        <f>'Расходная накладная'!L151</f>
        <v>0</v>
      </c>
      <c r="K155" s="232">
        <f>'Расходная накладная'!M151</f>
        <v>0</v>
      </c>
      <c r="L155" s="232">
        <f>'Расходная накладная'!N151</f>
        <v>0</v>
      </c>
      <c r="M155" s="232">
        <f>'Расходная накладная'!O151</f>
        <v>0</v>
      </c>
      <c r="N155" s="232">
        <f>'Расходная накладная'!P151</f>
        <v>0</v>
      </c>
      <c r="O155" s="232">
        <f t="shared" si="22"/>
        <v>0</v>
      </c>
      <c r="P155" s="232">
        <f t="shared" si="23"/>
        <v>0</v>
      </c>
      <c r="Q155" s="232">
        <f t="shared" si="24"/>
        <v>0</v>
      </c>
      <c r="R155" s="232">
        <f t="shared" si="25"/>
        <v>0</v>
      </c>
      <c r="S155" s="232">
        <f t="shared" si="26"/>
        <v>0</v>
      </c>
      <c r="T155" s="232">
        <f t="shared" si="27"/>
        <v>0</v>
      </c>
      <c r="U155" s="232">
        <f t="shared" si="28"/>
        <v>0</v>
      </c>
    </row>
    <row r="156" spans="1:21" ht="10.199999999999999" customHeight="1" x14ac:dyDescent="0.2">
      <c r="A156" s="254">
        <v>68</v>
      </c>
      <c r="B156" s="63" t="s">
        <v>53</v>
      </c>
      <c r="C156" s="123" t="s">
        <v>110</v>
      </c>
      <c r="D156" s="63" t="s">
        <v>2</v>
      </c>
      <c r="E156" s="75"/>
      <c r="F156" s="75"/>
      <c r="G156" s="75"/>
      <c r="H156" s="75"/>
      <c r="I156" s="75"/>
      <c r="J156" s="232">
        <f>'Расходная накладная'!L152</f>
        <v>0</v>
      </c>
      <c r="K156" s="232">
        <f>'Расходная накладная'!M152</f>
        <v>0</v>
      </c>
      <c r="L156" s="232">
        <f>'Расходная накладная'!N152</f>
        <v>0</v>
      </c>
      <c r="M156" s="232">
        <f>'Расходная накладная'!O152</f>
        <v>0</v>
      </c>
      <c r="N156" s="232">
        <f>'Расходная накладная'!P152</f>
        <v>0</v>
      </c>
      <c r="O156" s="232">
        <f t="shared" si="22"/>
        <v>0</v>
      </c>
      <c r="P156" s="232">
        <f t="shared" si="23"/>
        <v>0</v>
      </c>
      <c r="Q156" s="232">
        <f t="shared" si="24"/>
        <v>0</v>
      </c>
      <c r="R156" s="232">
        <f t="shared" si="25"/>
        <v>0</v>
      </c>
      <c r="S156" s="232">
        <f t="shared" si="26"/>
        <v>0</v>
      </c>
      <c r="T156" s="232">
        <f t="shared" si="27"/>
        <v>0</v>
      </c>
      <c r="U156" s="232">
        <f t="shared" si="28"/>
        <v>0</v>
      </c>
    </row>
    <row r="157" spans="1:21" ht="10.199999999999999" customHeight="1" x14ac:dyDescent="0.2">
      <c r="A157" s="254">
        <v>69</v>
      </c>
      <c r="B157" s="63" t="s">
        <v>53</v>
      </c>
      <c r="C157" s="123" t="s">
        <v>110</v>
      </c>
      <c r="D157" s="63" t="s">
        <v>2</v>
      </c>
      <c r="E157" s="75"/>
      <c r="F157" s="75"/>
      <c r="G157" s="75"/>
      <c r="H157" s="75"/>
      <c r="I157" s="75"/>
      <c r="J157" s="232">
        <f>'Расходная накладная'!L153</f>
        <v>0</v>
      </c>
      <c r="K157" s="232">
        <f>'Расходная накладная'!M153</f>
        <v>0</v>
      </c>
      <c r="L157" s="232">
        <f>'Расходная накладная'!N153</f>
        <v>0</v>
      </c>
      <c r="M157" s="232">
        <f>'Расходная накладная'!O153</f>
        <v>0</v>
      </c>
      <c r="N157" s="232">
        <f>'Расходная накладная'!P153</f>
        <v>0</v>
      </c>
      <c r="O157" s="232">
        <f t="shared" si="22"/>
        <v>0</v>
      </c>
      <c r="P157" s="232">
        <f t="shared" si="23"/>
        <v>0</v>
      </c>
      <c r="Q157" s="232">
        <f t="shared" si="24"/>
        <v>0</v>
      </c>
      <c r="R157" s="232">
        <f t="shared" si="25"/>
        <v>0</v>
      </c>
      <c r="S157" s="232">
        <f t="shared" si="26"/>
        <v>0</v>
      </c>
      <c r="T157" s="232">
        <f t="shared" si="27"/>
        <v>0</v>
      </c>
      <c r="U157" s="232">
        <f t="shared" si="28"/>
        <v>0</v>
      </c>
    </row>
    <row r="158" spans="1:21" ht="10.199999999999999" customHeight="1" x14ac:dyDescent="0.2">
      <c r="A158" s="254">
        <v>70</v>
      </c>
      <c r="B158" s="63" t="s">
        <v>53</v>
      </c>
      <c r="C158" s="123" t="s">
        <v>110</v>
      </c>
      <c r="D158" s="63" t="s">
        <v>2</v>
      </c>
      <c r="E158" s="75"/>
      <c r="F158" s="75"/>
      <c r="G158" s="75"/>
      <c r="H158" s="75"/>
      <c r="I158" s="75"/>
      <c r="J158" s="232">
        <f>'Расходная накладная'!L154</f>
        <v>0</v>
      </c>
      <c r="K158" s="232">
        <f>'Расходная накладная'!M154</f>
        <v>0</v>
      </c>
      <c r="L158" s="232">
        <f>'Расходная накладная'!N154</f>
        <v>0</v>
      </c>
      <c r="M158" s="232">
        <f>'Расходная накладная'!O154</f>
        <v>0</v>
      </c>
      <c r="N158" s="232">
        <f>'Расходная накладная'!P154</f>
        <v>0</v>
      </c>
      <c r="O158" s="232">
        <f t="shared" si="22"/>
        <v>0</v>
      </c>
      <c r="P158" s="232">
        <f t="shared" si="23"/>
        <v>0</v>
      </c>
      <c r="Q158" s="232">
        <f t="shared" si="24"/>
        <v>0</v>
      </c>
      <c r="R158" s="232">
        <f t="shared" si="25"/>
        <v>0</v>
      </c>
      <c r="S158" s="232">
        <f t="shared" si="26"/>
        <v>0</v>
      </c>
      <c r="T158" s="232">
        <f t="shared" si="27"/>
        <v>0</v>
      </c>
      <c r="U158" s="232">
        <f t="shared" si="28"/>
        <v>0</v>
      </c>
    </row>
    <row r="159" spans="1:21" ht="10.199999999999999" customHeight="1" x14ac:dyDescent="0.2">
      <c r="A159" s="254">
        <v>71</v>
      </c>
      <c r="B159" s="63" t="s">
        <v>53</v>
      </c>
      <c r="C159" s="123" t="s">
        <v>110</v>
      </c>
      <c r="D159" s="63" t="s">
        <v>2</v>
      </c>
      <c r="E159" s="75"/>
      <c r="F159" s="75"/>
      <c r="G159" s="75"/>
      <c r="H159" s="75"/>
      <c r="I159" s="75"/>
      <c r="J159" s="232">
        <f>'Расходная накладная'!L155</f>
        <v>0</v>
      </c>
      <c r="K159" s="232">
        <f>'Расходная накладная'!M155</f>
        <v>0</v>
      </c>
      <c r="L159" s="232">
        <f>'Расходная накладная'!N155</f>
        <v>0</v>
      </c>
      <c r="M159" s="232">
        <f>'Расходная накладная'!O155</f>
        <v>0</v>
      </c>
      <c r="N159" s="232">
        <f>'Расходная накладная'!P155</f>
        <v>0</v>
      </c>
      <c r="O159" s="232">
        <f t="shared" si="22"/>
        <v>0</v>
      </c>
      <c r="P159" s="232">
        <f t="shared" si="23"/>
        <v>0</v>
      </c>
      <c r="Q159" s="232">
        <f t="shared" si="24"/>
        <v>0</v>
      </c>
      <c r="R159" s="232">
        <f t="shared" si="25"/>
        <v>0</v>
      </c>
      <c r="S159" s="232">
        <f t="shared" si="26"/>
        <v>0</v>
      </c>
      <c r="T159" s="232">
        <f t="shared" si="27"/>
        <v>0</v>
      </c>
      <c r="U159" s="232">
        <f t="shared" si="28"/>
        <v>0</v>
      </c>
    </row>
    <row r="160" spans="1:21" ht="10.199999999999999" customHeight="1" x14ac:dyDescent="0.2">
      <c r="A160" s="254">
        <v>72</v>
      </c>
      <c r="B160" s="63" t="s">
        <v>53</v>
      </c>
      <c r="C160" s="123" t="s">
        <v>110</v>
      </c>
      <c r="D160" s="63" t="s">
        <v>2</v>
      </c>
      <c r="E160" s="75"/>
      <c r="F160" s="75"/>
      <c r="G160" s="75"/>
      <c r="H160" s="75"/>
      <c r="I160" s="75"/>
      <c r="J160" s="232">
        <f>'Расходная накладная'!L156</f>
        <v>0</v>
      </c>
      <c r="K160" s="232">
        <f>'Расходная накладная'!M156</f>
        <v>0</v>
      </c>
      <c r="L160" s="232">
        <f>'Расходная накладная'!N156</f>
        <v>0</v>
      </c>
      <c r="M160" s="232">
        <f>'Расходная накладная'!O156</f>
        <v>0</v>
      </c>
      <c r="N160" s="232">
        <f>'Расходная накладная'!P156</f>
        <v>0</v>
      </c>
      <c r="O160" s="232">
        <f t="shared" si="22"/>
        <v>0</v>
      </c>
      <c r="P160" s="232">
        <f t="shared" si="23"/>
        <v>0</v>
      </c>
      <c r="Q160" s="232">
        <f t="shared" si="24"/>
        <v>0</v>
      </c>
      <c r="R160" s="232">
        <f t="shared" si="25"/>
        <v>0</v>
      </c>
      <c r="S160" s="232">
        <f t="shared" si="26"/>
        <v>0</v>
      </c>
      <c r="T160" s="232">
        <f t="shared" si="27"/>
        <v>0</v>
      </c>
      <c r="U160" s="232">
        <f t="shared" si="28"/>
        <v>0</v>
      </c>
    </row>
    <row r="161" spans="1:21" ht="10.199999999999999" customHeight="1" x14ac:dyDescent="0.2">
      <c r="A161" s="254">
        <v>73</v>
      </c>
      <c r="B161" s="63" t="s">
        <v>53</v>
      </c>
      <c r="C161" s="123" t="s">
        <v>110</v>
      </c>
      <c r="D161" s="63" t="s">
        <v>2</v>
      </c>
      <c r="E161" s="75"/>
      <c r="F161" s="75"/>
      <c r="G161" s="75"/>
      <c r="H161" s="75"/>
      <c r="I161" s="75"/>
      <c r="J161" s="232">
        <f>'Расходная накладная'!L157</f>
        <v>0</v>
      </c>
      <c r="K161" s="232">
        <f>'Расходная накладная'!M157</f>
        <v>0</v>
      </c>
      <c r="L161" s="232">
        <f>'Расходная накладная'!N157</f>
        <v>0</v>
      </c>
      <c r="M161" s="232">
        <f>'Расходная накладная'!O157</f>
        <v>0</v>
      </c>
      <c r="N161" s="232">
        <f>'Расходная накладная'!P157</f>
        <v>0</v>
      </c>
      <c r="O161" s="232">
        <f t="shared" si="22"/>
        <v>0</v>
      </c>
      <c r="P161" s="232">
        <f t="shared" si="23"/>
        <v>0</v>
      </c>
      <c r="Q161" s="232">
        <f t="shared" si="24"/>
        <v>0</v>
      </c>
      <c r="R161" s="232">
        <f t="shared" si="25"/>
        <v>0</v>
      </c>
      <c r="S161" s="232">
        <f t="shared" si="26"/>
        <v>0</v>
      </c>
      <c r="T161" s="232">
        <f t="shared" si="27"/>
        <v>0</v>
      </c>
      <c r="U161" s="232">
        <f t="shared" si="28"/>
        <v>0</v>
      </c>
    </row>
    <row r="162" spans="1:21" ht="10.199999999999999" customHeight="1" x14ac:dyDescent="0.2">
      <c r="A162" s="254">
        <v>74</v>
      </c>
      <c r="B162" s="63" t="s">
        <v>53</v>
      </c>
      <c r="C162" s="123" t="s">
        <v>110</v>
      </c>
      <c r="D162" s="63" t="s">
        <v>2</v>
      </c>
      <c r="E162" s="75"/>
      <c r="F162" s="75"/>
      <c r="G162" s="75"/>
      <c r="H162" s="75"/>
      <c r="I162" s="75"/>
      <c r="J162" s="232">
        <f>'Расходная накладная'!L158</f>
        <v>0</v>
      </c>
      <c r="K162" s="232">
        <f>'Расходная накладная'!M158</f>
        <v>0</v>
      </c>
      <c r="L162" s="232">
        <f>'Расходная накладная'!N158</f>
        <v>0</v>
      </c>
      <c r="M162" s="232">
        <f>'Расходная накладная'!O158</f>
        <v>0</v>
      </c>
      <c r="N162" s="232">
        <f>'Расходная накладная'!P158</f>
        <v>0</v>
      </c>
      <c r="O162" s="232">
        <f t="shared" si="22"/>
        <v>0</v>
      </c>
      <c r="P162" s="232">
        <f t="shared" si="23"/>
        <v>0</v>
      </c>
      <c r="Q162" s="232">
        <f t="shared" si="24"/>
        <v>0</v>
      </c>
      <c r="R162" s="232">
        <f t="shared" si="25"/>
        <v>0</v>
      </c>
      <c r="S162" s="232">
        <f t="shared" si="26"/>
        <v>0</v>
      </c>
      <c r="T162" s="232">
        <f t="shared" si="27"/>
        <v>0</v>
      </c>
      <c r="U162" s="232">
        <f t="shared" si="28"/>
        <v>0</v>
      </c>
    </row>
    <row r="163" spans="1:21" ht="10.199999999999999" customHeight="1" x14ac:dyDescent="0.2">
      <c r="A163" s="254">
        <v>75</v>
      </c>
      <c r="B163" s="63" t="s">
        <v>53</v>
      </c>
      <c r="C163" s="123" t="s">
        <v>110</v>
      </c>
      <c r="D163" s="63" t="s">
        <v>2</v>
      </c>
      <c r="E163" s="75"/>
      <c r="F163" s="75"/>
      <c r="G163" s="75"/>
      <c r="H163" s="75"/>
      <c r="I163" s="75"/>
      <c r="J163" s="232">
        <f>'Расходная накладная'!L159</f>
        <v>0</v>
      </c>
      <c r="K163" s="232">
        <f>'Расходная накладная'!M159</f>
        <v>0</v>
      </c>
      <c r="L163" s="232">
        <f>'Расходная накладная'!N159</f>
        <v>0</v>
      </c>
      <c r="M163" s="232">
        <f>'Расходная накладная'!O159</f>
        <v>0</v>
      </c>
      <c r="N163" s="232">
        <f>'Расходная накладная'!P159</f>
        <v>0</v>
      </c>
      <c r="O163" s="232">
        <f t="shared" si="22"/>
        <v>0</v>
      </c>
      <c r="P163" s="232">
        <f t="shared" si="23"/>
        <v>0</v>
      </c>
      <c r="Q163" s="232">
        <f t="shared" si="24"/>
        <v>0</v>
      </c>
      <c r="R163" s="232">
        <f t="shared" si="25"/>
        <v>0</v>
      </c>
      <c r="S163" s="232">
        <f t="shared" si="26"/>
        <v>0</v>
      </c>
      <c r="T163" s="232">
        <f t="shared" si="27"/>
        <v>0</v>
      </c>
      <c r="U163" s="232">
        <f t="shared" si="28"/>
        <v>0</v>
      </c>
    </row>
    <row r="164" spans="1:21" ht="10.199999999999999" customHeight="1" x14ac:dyDescent="0.2">
      <c r="A164" s="254">
        <v>76</v>
      </c>
      <c r="B164" s="63" t="s">
        <v>53</v>
      </c>
      <c r="C164" s="123" t="s">
        <v>110</v>
      </c>
      <c r="D164" s="63" t="s">
        <v>2</v>
      </c>
      <c r="E164" s="75"/>
      <c r="F164" s="75"/>
      <c r="G164" s="75"/>
      <c r="H164" s="75"/>
      <c r="I164" s="75"/>
      <c r="J164" s="232">
        <f>'Расходная накладная'!L160</f>
        <v>0</v>
      </c>
      <c r="K164" s="232">
        <f>'Расходная накладная'!M160</f>
        <v>0</v>
      </c>
      <c r="L164" s="232">
        <f>'Расходная накладная'!N160</f>
        <v>0</v>
      </c>
      <c r="M164" s="232">
        <f>'Расходная накладная'!O160</f>
        <v>0</v>
      </c>
      <c r="N164" s="232">
        <f>'Расходная накладная'!P160</f>
        <v>0</v>
      </c>
      <c r="O164" s="232">
        <f t="shared" si="22"/>
        <v>0</v>
      </c>
      <c r="P164" s="232">
        <f t="shared" si="23"/>
        <v>0</v>
      </c>
      <c r="Q164" s="232">
        <f t="shared" si="24"/>
        <v>0</v>
      </c>
      <c r="R164" s="232">
        <f t="shared" si="25"/>
        <v>0</v>
      </c>
      <c r="S164" s="232">
        <f t="shared" si="26"/>
        <v>0</v>
      </c>
      <c r="T164" s="232">
        <f t="shared" si="27"/>
        <v>0</v>
      </c>
      <c r="U164" s="232">
        <f t="shared" si="28"/>
        <v>0</v>
      </c>
    </row>
    <row r="165" spans="1:21" ht="10.199999999999999" customHeight="1" x14ac:dyDescent="0.2">
      <c r="A165" s="254">
        <v>77</v>
      </c>
      <c r="B165" s="63" t="s">
        <v>53</v>
      </c>
      <c r="C165" s="123" t="s">
        <v>110</v>
      </c>
      <c r="D165" s="63" t="s">
        <v>2</v>
      </c>
      <c r="E165" s="75"/>
      <c r="F165" s="75"/>
      <c r="G165" s="75"/>
      <c r="H165" s="75"/>
      <c r="I165" s="75"/>
      <c r="J165" s="232">
        <f>'Расходная накладная'!L161</f>
        <v>0</v>
      </c>
      <c r="K165" s="232">
        <f>'Расходная накладная'!M161</f>
        <v>0</v>
      </c>
      <c r="L165" s="232">
        <f>'Расходная накладная'!N161</f>
        <v>0</v>
      </c>
      <c r="M165" s="232">
        <f>'Расходная накладная'!O161</f>
        <v>0</v>
      </c>
      <c r="N165" s="232">
        <f>'Расходная накладная'!P161</f>
        <v>0</v>
      </c>
      <c r="O165" s="232">
        <f t="shared" si="22"/>
        <v>0</v>
      </c>
      <c r="P165" s="232">
        <f t="shared" si="23"/>
        <v>0</v>
      </c>
      <c r="Q165" s="232">
        <f t="shared" si="24"/>
        <v>0</v>
      </c>
      <c r="R165" s="232">
        <f t="shared" si="25"/>
        <v>0</v>
      </c>
      <c r="S165" s="232">
        <f t="shared" si="26"/>
        <v>0</v>
      </c>
      <c r="T165" s="232">
        <f t="shared" si="27"/>
        <v>0</v>
      </c>
      <c r="U165" s="232">
        <f t="shared" si="28"/>
        <v>0</v>
      </c>
    </row>
    <row r="166" spans="1:21" ht="10.199999999999999" customHeight="1" x14ac:dyDescent="0.2">
      <c r="A166" s="254">
        <v>78</v>
      </c>
      <c r="B166" s="63" t="s">
        <v>53</v>
      </c>
      <c r="C166" s="123" t="s">
        <v>103</v>
      </c>
      <c r="D166" s="63" t="s">
        <v>2</v>
      </c>
      <c r="E166" s="75"/>
      <c r="F166" s="75"/>
      <c r="G166" s="75"/>
      <c r="H166" s="75"/>
      <c r="I166" s="75"/>
      <c r="J166" s="232">
        <f>'Расходная накладная'!L162</f>
        <v>0</v>
      </c>
      <c r="K166" s="232">
        <f>'Расходная накладная'!M162</f>
        <v>0</v>
      </c>
      <c r="L166" s="232">
        <f>'Расходная накладная'!N162</f>
        <v>0</v>
      </c>
      <c r="M166" s="232">
        <f>'Расходная накладная'!O162</f>
        <v>0</v>
      </c>
      <c r="N166" s="232">
        <f>'Расходная накладная'!P162</f>
        <v>0</v>
      </c>
      <c r="O166" s="232">
        <f t="shared" si="22"/>
        <v>0</v>
      </c>
      <c r="P166" s="232">
        <f t="shared" si="23"/>
        <v>0</v>
      </c>
      <c r="Q166" s="232">
        <f t="shared" si="24"/>
        <v>0</v>
      </c>
      <c r="R166" s="232">
        <f t="shared" si="25"/>
        <v>0</v>
      </c>
      <c r="S166" s="232">
        <f t="shared" si="26"/>
        <v>0</v>
      </c>
      <c r="T166" s="232">
        <f t="shared" si="27"/>
        <v>0</v>
      </c>
      <c r="U166" s="232">
        <f t="shared" si="28"/>
        <v>0</v>
      </c>
    </row>
    <row r="167" spans="1:21" ht="10.199999999999999" customHeight="1" x14ac:dyDescent="0.2">
      <c r="A167" s="258">
        <v>79</v>
      </c>
      <c r="B167" s="63" t="s">
        <v>53</v>
      </c>
      <c r="C167" s="123" t="s">
        <v>103</v>
      </c>
      <c r="D167" s="63" t="s">
        <v>2</v>
      </c>
      <c r="E167" s="75"/>
      <c r="F167" s="75"/>
      <c r="G167" s="75"/>
      <c r="H167" s="75"/>
      <c r="I167" s="75"/>
      <c r="J167" s="232">
        <f>'Расходная накладная'!L163</f>
        <v>0</v>
      </c>
      <c r="K167" s="232">
        <f>'Расходная накладная'!M163</f>
        <v>0</v>
      </c>
      <c r="L167" s="232">
        <f>'Расходная накладная'!N163</f>
        <v>0</v>
      </c>
      <c r="M167" s="232">
        <f>'Расходная накладная'!O163</f>
        <v>0</v>
      </c>
      <c r="N167" s="232">
        <f>'Расходная накладная'!P163</f>
        <v>0</v>
      </c>
      <c r="O167" s="232">
        <f t="shared" si="22"/>
        <v>0</v>
      </c>
      <c r="P167" s="232">
        <f t="shared" si="23"/>
        <v>0</v>
      </c>
      <c r="Q167" s="232">
        <f t="shared" si="24"/>
        <v>0</v>
      </c>
      <c r="R167" s="232">
        <f t="shared" si="25"/>
        <v>0</v>
      </c>
      <c r="S167" s="232">
        <f t="shared" si="26"/>
        <v>0</v>
      </c>
      <c r="T167" s="232">
        <f t="shared" si="27"/>
        <v>0</v>
      </c>
      <c r="U167" s="232">
        <f t="shared" si="28"/>
        <v>0</v>
      </c>
    </row>
    <row r="168" spans="1:21" ht="10.199999999999999" customHeight="1" x14ac:dyDescent="0.2">
      <c r="A168" s="258">
        <v>80</v>
      </c>
      <c r="B168" s="63" t="s">
        <v>53</v>
      </c>
      <c r="C168" s="123" t="s">
        <v>103</v>
      </c>
      <c r="D168" s="63" t="s">
        <v>2</v>
      </c>
      <c r="E168" s="75"/>
      <c r="F168" s="75"/>
      <c r="G168" s="75"/>
      <c r="H168" s="75"/>
      <c r="I168" s="75"/>
      <c r="J168" s="232">
        <f>'Расходная накладная'!L164</f>
        <v>0</v>
      </c>
      <c r="K168" s="232">
        <f>'Расходная накладная'!M164</f>
        <v>0</v>
      </c>
      <c r="L168" s="232">
        <f>'Расходная накладная'!N164</f>
        <v>0</v>
      </c>
      <c r="M168" s="232">
        <f>'Расходная накладная'!O164</f>
        <v>0</v>
      </c>
      <c r="N168" s="232">
        <f>'Расходная накладная'!P164</f>
        <v>0</v>
      </c>
      <c r="O168" s="232">
        <f t="shared" si="22"/>
        <v>0</v>
      </c>
      <c r="P168" s="232">
        <f t="shared" si="23"/>
        <v>0</v>
      </c>
      <c r="Q168" s="232">
        <f t="shared" si="24"/>
        <v>0</v>
      </c>
      <c r="R168" s="232">
        <f t="shared" si="25"/>
        <v>0</v>
      </c>
      <c r="S168" s="232">
        <f t="shared" si="26"/>
        <v>0</v>
      </c>
      <c r="T168" s="232">
        <f t="shared" si="27"/>
        <v>0</v>
      </c>
      <c r="U168" s="232">
        <f t="shared" si="28"/>
        <v>0</v>
      </c>
    </row>
    <row r="169" spans="1:21" ht="10.199999999999999" customHeight="1" x14ac:dyDescent="0.2">
      <c r="A169" s="259">
        <v>81</v>
      </c>
      <c r="B169" s="63" t="s">
        <v>53</v>
      </c>
      <c r="C169" s="123" t="s">
        <v>103</v>
      </c>
      <c r="D169" s="63" t="s">
        <v>2</v>
      </c>
      <c r="E169" s="75"/>
      <c r="F169" s="75"/>
      <c r="G169" s="75"/>
      <c r="H169" s="75"/>
      <c r="I169" s="75"/>
      <c r="J169" s="232">
        <f>'Расходная накладная'!L165</f>
        <v>0</v>
      </c>
      <c r="K169" s="232">
        <f>'Расходная накладная'!M165</f>
        <v>0</v>
      </c>
      <c r="L169" s="232">
        <f>'Расходная накладная'!N165</f>
        <v>0</v>
      </c>
      <c r="M169" s="232">
        <f>'Расходная накладная'!O165</f>
        <v>0</v>
      </c>
      <c r="N169" s="232">
        <f>'Расходная накладная'!P165</f>
        <v>0</v>
      </c>
      <c r="O169" s="232">
        <f t="shared" si="22"/>
        <v>0</v>
      </c>
      <c r="P169" s="232">
        <f t="shared" si="23"/>
        <v>0</v>
      </c>
      <c r="Q169" s="232">
        <f t="shared" si="24"/>
        <v>0</v>
      </c>
      <c r="R169" s="232">
        <f t="shared" si="25"/>
        <v>0</v>
      </c>
      <c r="S169" s="232">
        <f t="shared" si="26"/>
        <v>0</v>
      </c>
      <c r="T169" s="232">
        <f t="shared" si="27"/>
        <v>0</v>
      </c>
      <c r="U169" s="232">
        <f t="shared" si="28"/>
        <v>0</v>
      </c>
    </row>
    <row r="170" spans="1:21" ht="10.199999999999999" customHeight="1" x14ac:dyDescent="0.2">
      <c r="A170" s="258">
        <v>82</v>
      </c>
      <c r="B170" s="63" t="s">
        <v>53</v>
      </c>
      <c r="C170" s="123" t="s">
        <v>103</v>
      </c>
      <c r="D170" s="63" t="s">
        <v>2</v>
      </c>
      <c r="E170" s="75"/>
      <c r="F170" s="75"/>
      <c r="G170" s="75"/>
      <c r="H170" s="75"/>
      <c r="I170" s="75"/>
      <c r="J170" s="232">
        <f>'Расходная накладная'!L166</f>
        <v>0</v>
      </c>
      <c r="K170" s="232">
        <f>'Расходная накладная'!M166</f>
        <v>0</v>
      </c>
      <c r="L170" s="232">
        <f>'Расходная накладная'!N166</f>
        <v>0</v>
      </c>
      <c r="M170" s="232">
        <f>'Расходная накладная'!O166</f>
        <v>0</v>
      </c>
      <c r="N170" s="232">
        <f>'Расходная накладная'!P166</f>
        <v>0</v>
      </c>
      <c r="O170" s="232">
        <f t="shared" si="22"/>
        <v>0</v>
      </c>
      <c r="P170" s="232">
        <f t="shared" si="23"/>
        <v>0</v>
      </c>
      <c r="Q170" s="232">
        <f t="shared" si="24"/>
        <v>0</v>
      </c>
      <c r="R170" s="232">
        <f t="shared" si="25"/>
        <v>0</v>
      </c>
      <c r="S170" s="232">
        <f t="shared" si="26"/>
        <v>0</v>
      </c>
      <c r="T170" s="232">
        <f t="shared" si="27"/>
        <v>0</v>
      </c>
      <c r="U170" s="232">
        <f t="shared" si="28"/>
        <v>0</v>
      </c>
    </row>
    <row r="171" spans="1:21" ht="10.199999999999999" customHeight="1" x14ac:dyDescent="0.2">
      <c r="A171" s="252">
        <v>1</v>
      </c>
      <c r="B171" s="63" t="s">
        <v>53</v>
      </c>
      <c r="C171" s="123" t="s">
        <v>109</v>
      </c>
      <c r="D171" s="63" t="s">
        <v>3</v>
      </c>
      <c r="E171" s="75"/>
      <c r="F171" s="75"/>
      <c r="G171" s="75"/>
      <c r="H171" s="75"/>
      <c r="I171" s="75"/>
      <c r="J171" s="232">
        <f>'Расходная накладная'!L167</f>
        <v>0</v>
      </c>
      <c r="K171" s="232">
        <f>'Расходная накладная'!M167</f>
        <v>0</v>
      </c>
      <c r="L171" s="232">
        <f>'Расходная накладная'!N167</f>
        <v>0</v>
      </c>
      <c r="M171" s="232">
        <f>'Расходная накладная'!O167</f>
        <v>0</v>
      </c>
      <c r="N171" s="232">
        <f>'Расходная накладная'!P167</f>
        <v>0</v>
      </c>
      <c r="O171" s="232">
        <f t="shared" ref="O171:O234" si="29">J171+K171+L171+M171+N171</f>
        <v>0</v>
      </c>
      <c r="P171" s="232">
        <f t="shared" ref="P171:P234" si="30">J171-E171</f>
        <v>0</v>
      </c>
      <c r="Q171" s="232">
        <f t="shared" ref="Q171:Q234" si="31">K171-F171</f>
        <v>0</v>
      </c>
      <c r="R171" s="232">
        <f t="shared" ref="R171:R234" si="32">L171-G171</f>
        <v>0</v>
      </c>
      <c r="S171" s="232">
        <f t="shared" ref="S171:S234" si="33">M171-H171</f>
        <v>0</v>
      </c>
      <c r="T171" s="232">
        <f t="shared" ref="T171:T234" si="34">N171-I171</f>
        <v>0</v>
      </c>
      <c r="U171" s="232">
        <f t="shared" ref="U171:U234" si="35">P171+Q171+R171+S171+T171</f>
        <v>0</v>
      </c>
    </row>
    <row r="172" spans="1:21" ht="10.199999999999999" customHeight="1" x14ac:dyDescent="0.2">
      <c r="A172" s="252">
        <v>2</v>
      </c>
      <c r="B172" s="63" t="s">
        <v>53</v>
      </c>
      <c r="C172" s="123" t="s">
        <v>109</v>
      </c>
      <c r="D172" s="63" t="s">
        <v>3</v>
      </c>
      <c r="E172" s="75"/>
      <c r="F172" s="75"/>
      <c r="G172" s="75"/>
      <c r="H172" s="75"/>
      <c r="I172" s="75"/>
      <c r="J172" s="232">
        <f>'Расходная накладная'!L168</f>
        <v>0</v>
      </c>
      <c r="K172" s="232">
        <f>'Расходная накладная'!M168</f>
        <v>0</v>
      </c>
      <c r="L172" s="232">
        <f>'Расходная накладная'!N168</f>
        <v>0</v>
      </c>
      <c r="M172" s="232">
        <f>'Расходная накладная'!O168</f>
        <v>0</v>
      </c>
      <c r="N172" s="232">
        <f>'Расходная накладная'!P168</f>
        <v>0</v>
      </c>
      <c r="O172" s="232">
        <f t="shared" si="29"/>
        <v>0</v>
      </c>
      <c r="P172" s="232">
        <f t="shared" si="30"/>
        <v>0</v>
      </c>
      <c r="Q172" s="232">
        <f t="shared" si="31"/>
        <v>0</v>
      </c>
      <c r="R172" s="232">
        <f t="shared" si="32"/>
        <v>0</v>
      </c>
      <c r="S172" s="232">
        <f t="shared" si="33"/>
        <v>0</v>
      </c>
      <c r="T172" s="232">
        <f t="shared" si="34"/>
        <v>0</v>
      </c>
      <c r="U172" s="232">
        <f t="shared" si="35"/>
        <v>0</v>
      </c>
    </row>
    <row r="173" spans="1:21" ht="10.199999999999999" customHeight="1" x14ac:dyDescent="0.2">
      <c r="A173" s="252">
        <v>3</v>
      </c>
      <c r="B173" s="63" t="s">
        <v>53</v>
      </c>
      <c r="C173" s="123" t="s">
        <v>109</v>
      </c>
      <c r="D173" s="63" t="s">
        <v>3</v>
      </c>
      <c r="E173" s="75"/>
      <c r="F173" s="75"/>
      <c r="G173" s="75"/>
      <c r="H173" s="75"/>
      <c r="I173" s="75"/>
      <c r="J173" s="232">
        <f>'Расходная накладная'!L169</f>
        <v>0</v>
      </c>
      <c r="K173" s="232">
        <f>'Расходная накладная'!M169</f>
        <v>0</v>
      </c>
      <c r="L173" s="232">
        <f>'Расходная накладная'!N169</f>
        <v>0</v>
      </c>
      <c r="M173" s="232">
        <f>'Расходная накладная'!O169</f>
        <v>0</v>
      </c>
      <c r="N173" s="232">
        <f>'Расходная накладная'!P169</f>
        <v>0</v>
      </c>
      <c r="O173" s="232">
        <f t="shared" si="29"/>
        <v>0</v>
      </c>
      <c r="P173" s="232">
        <f t="shared" si="30"/>
        <v>0</v>
      </c>
      <c r="Q173" s="232">
        <f t="shared" si="31"/>
        <v>0</v>
      </c>
      <c r="R173" s="232">
        <f t="shared" si="32"/>
        <v>0</v>
      </c>
      <c r="S173" s="232">
        <f t="shared" si="33"/>
        <v>0</v>
      </c>
      <c r="T173" s="232">
        <f t="shared" si="34"/>
        <v>0</v>
      </c>
      <c r="U173" s="232">
        <f t="shared" si="35"/>
        <v>0</v>
      </c>
    </row>
    <row r="174" spans="1:21" ht="10.199999999999999" customHeight="1" x14ac:dyDescent="0.2">
      <c r="A174" s="252">
        <v>4</v>
      </c>
      <c r="B174" s="63" t="s">
        <v>53</v>
      </c>
      <c r="C174" s="123" t="s">
        <v>109</v>
      </c>
      <c r="D174" s="63" t="s">
        <v>3</v>
      </c>
      <c r="E174" s="75"/>
      <c r="F174" s="75"/>
      <c r="G174" s="75"/>
      <c r="H174" s="75"/>
      <c r="I174" s="75"/>
      <c r="J174" s="232">
        <f>'Расходная накладная'!L170</f>
        <v>0</v>
      </c>
      <c r="K174" s="232">
        <f>'Расходная накладная'!M170</f>
        <v>0</v>
      </c>
      <c r="L174" s="232">
        <f>'Расходная накладная'!N170</f>
        <v>0</v>
      </c>
      <c r="M174" s="232">
        <f>'Расходная накладная'!O170</f>
        <v>0</v>
      </c>
      <c r="N174" s="232">
        <f>'Расходная накладная'!P170</f>
        <v>0</v>
      </c>
      <c r="O174" s="232">
        <f t="shared" si="29"/>
        <v>0</v>
      </c>
      <c r="P174" s="232">
        <f t="shared" si="30"/>
        <v>0</v>
      </c>
      <c r="Q174" s="232">
        <f t="shared" si="31"/>
        <v>0</v>
      </c>
      <c r="R174" s="232">
        <f t="shared" si="32"/>
        <v>0</v>
      </c>
      <c r="S174" s="232">
        <f t="shared" si="33"/>
        <v>0</v>
      </c>
      <c r="T174" s="232">
        <f t="shared" si="34"/>
        <v>0</v>
      </c>
      <c r="U174" s="232">
        <f t="shared" si="35"/>
        <v>0</v>
      </c>
    </row>
    <row r="175" spans="1:21" ht="10.199999999999999" customHeight="1" x14ac:dyDescent="0.2">
      <c r="A175" s="252">
        <v>5</v>
      </c>
      <c r="B175" s="63" t="s">
        <v>53</v>
      </c>
      <c r="C175" s="123" t="s">
        <v>109</v>
      </c>
      <c r="D175" s="63" t="s">
        <v>3</v>
      </c>
      <c r="E175" s="75"/>
      <c r="F175" s="75"/>
      <c r="G175" s="75"/>
      <c r="H175" s="75"/>
      <c r="I175" s="75"/>
      <c r="J175" s="232">
        <f>'Расходная накладная'!L171</f>
        <v>0</v>
      </c>
      <c r="K175" s="232">
        <f>'Расходная накладная'!M171</f>
        <v>0</v>
      </c>
      <c r="L175" s="232">
        <f>'Расходная накладная'!N171</f>
        <v>0</v>
      </c>
      <c r="M175" s="232">
        <f>'Расходная накладная'!O171</f>
        <v>0</v>
      </c>
      <c r="N175" s="232">
        <f>'Расходная накладная'!P171</f>
        <v>0</v>
      </c>
      <c r="O175" s="232">
        <f t="shared" si="29"/>
        <v>0</v>
      </c>
      <c r="P175" s="232">
        <f t="shared" si="30"/>
        <v>0</v>
      </c>
      <c r="Q175" s="232">
        <f t="shared" si="31"/>
        <v>0</v>
      </c>
      <c r="R175" s="232">
        <f t="shared" si="32"/>
        <v>0</v>
      </c>
      <c r="S175" s="232">
        <f t="shared" si="33"/>
        <v>0</v>
      </c>
      <c r="T175" s="232">
        <f t="shared" si="34"/>
        <v>0</v>
      </c>
      <c r="U175" s="232">
        <f t="shared" si="35"/>
        <v>0</v>
      </c>
    </row>
    <row r="176" spans="1:21" ht="10.199999999999999" customHeight="1" x14ac:dyDescent="0.2">
      <c r="A176" s="253">
        <v>6</v>
      </c>
      <c r="B176" s="63" t="s">
        <v>53</v>
      </c>
      <c r="C176" s="123" t="s">
        <v>109</v>
      </c>
      <c r="D176" s="63" t="s">
        <v>3</v>
      </c>
      <c r="E176" s="75"/>
      <c r="F176" s="75"/>
      <c r="G176" s="75"/>
      <c r="H176" s="75"/>
      <c r="I176" s="75"/>
      <c r="J176" s="232">
        <f>'Расходная накладная'!L172</f>
        <v>0</v>
      </c>
      <c r="K176" s="232">
        <f>'Расходная накладная'!M172</f>
        <v>0</v>
      </c>
      <c r="L176" s="232">
        <f>'Расходная накладная'!N172</f>
        <v>0</v>
      </c>
      <c r="M176" s="232">
        <f>'Расходная накладная'!O172</f>
        <v>0</v>
      </c>
      <c r="N176" s="232">
        <f>'Расходная накладная'!P172</f>
        <v>0</v>
      </c>
      <c r="O176" s="232">
        <f t="shared" si="29"/>
        <v>0</v>
      </c>
      <c r="P176" s="232">
        <f t="shared" si="30"/>
        <v>0</v>
      </c>
      <c r="Q176" s="232">
        <f t="shared" si="31"/>
        <v>0</v>
      </c>
      <c r="R176" s="232">
        <f t="shared" si="32"/>
        <v>0</v>
      </c>
      <c r="S176" s="232">
        <f t="shared" si="33"/>
        <v>0</v>
      </c>
      <c r="T176" s="232">
        <f t="shared" si="34"/>
        <v>0</v>
      </c>
      <c r="U176" s="232">
        <f t="shared" si="35"/>
        <v>0</v>
      </c>
    </row>
    <row r="177" spans="1:21" ht="10.199999999999999" customHeight="1" x14ac:dyDescent="0.2">
      <c r="A177" s="252">
        <v>7</v>
      </c>
      <c r="B177" s="63" t="s">
        <v>53</v>
      </c>
      <c r="C177" s="123" t="s">
        <v>109</v>
      </c>
      <c r="D177" s="63" t="s">
        <v>3</v>
      </c>
      <c r="E177" s="75"/>
      <c r="F177" s="75"/>
      <c r="G177" s="75"/>
      <c r="H177" s="75"/>
      <c r="I177" s="75"/>
      <c r="J177" s="232">
        <f>'Расходная накладная'!L173</f>
        <v>0</v>
      </c>
      <c r="K177" s="232">
        <f>'Расходная накладная'!M173</f>
        <v>0</v>
      </c>
      <c r="L177" s="232">
        <f>'Расходная накладная'!N173</f>
        <v>0</v>
      </c>
      <c r="M177" s="232">
        <f>'Расходная накладная'!O173</f>
        <v>0</v>
      </c>
      <c r="N177" s="232">
        <f>'Расходная накладная'!P173</f>
        <v>0</v>
      </c>
      <c r="O177" s="232">
        <f t="shared" si="29"/>
        <v>0</v>
      </c>
      <c r="P177" s="232">
        <f t="shared" si="30"/>
        <v>0</v>
      </c>
      <c r="Q177" s="232">
        <f t="shared" si="31"/>
        <v>0</v>
      </c>
      <c r="R177" s="232">
        <f t="shared" si="32"/>
        <v>0</v>
      </c>
      <c r="S177" s="232">
        <f t="shared" si="33"/>
        <v>0</v>
      </c>
      <c r="T177" s="232">
        <f t="shared" si="34"/>
        <v>0</v>
      </c>
      <c r="U177" s="232">
        <f t="shared" si="35"/>
        <v>0</v>
      </c>
    </row>
    <row r="178" spans="1:21" ht="10.199999999999999" customHeight="1" x14ac:dyDescent="0.2">
      <c r="A178" s="252">
        <v>8</v>
      </c>
      <c r="B178" s="63" t="s">
        <v>53</v>
      </c>
      <c r="C178" s="123" t="s">
        <v>109</v>
      </c>
      <c r="D178" s="63" t="s">
        <v>3</v>
      </c>
      <c r="E178" s="75"/>
      <c r="F178" s="75"/>
      <c r="G178" s="75"/>
      <c r="H178" s="75"/>
      <c r="I178" s="75"/>
      <c r="J178" s="232">
        <f>'Расходная накладная'!L174</f>
        <v>0</v>
      </c>
      <c r="K178" s="232">
        <f>'Расходная накладная'!M174</f>
        <v>0</v>
      </c>
      <c r="L178" s="232">
        <f>'Расходная накладная'!N174</f>
        <v>0</v>
      </c>
      <c r="M178" s="232">
        <f>'Расходная накладная'!O174</f>
        <v>0</v>
      </c>
      <c r="N178" s="232">
        <f>'Расходная накладная'!P174</f>
        <v>0</v>
      </c>
      <c r="O178" s="232">
        <f t="shared" si="29"/>
        <v>0</v>
      </c>
      <c r="P178" s="232">
        <f t="shared" si="30"/>
        <v>0</v>
      </c>
      <c r="Q178" s="232">
        <f t="shared" si="31"/>
        <v>0</v>
      </c>
      <c r="R178" s="232">
        <f t="shared" si="32"/>
        <v>0</v>
      </c>
      <c r="S178" s="232">
        <f t="shared" si="33"/>
        <v>0</v>
      </c>
      <c r="T178" s="232">
        <f t="shared" si="34"/>
        <v>0</v>
      </c>
      <c r="U178" s="232">
        <f t="shared" si="35"/>
        <v>0</v>
      </c>
    </row>
    <row r="179" spans="1:21" ht="10.199999999999999" customHeight="1" x14ac:dyDescent="0.2">
      <c r="A179" s="252">
        <v>9</v>
      </c>
      <c r="B179" s="63" t="s">
        <v>53</v>
      </c>
      <c r="C179" s="123" t="s">
        <v>109</v>
      </c>
      <c r="D179" s="63" t="s">
        <v>3</v>
      </c>
      <c r="E179" s="75"/>
      <c r="F179" s="75"/>
      <c r="G179" s="75"/>
      <c r="H179" s="75"/>
      <c r="I179" s="75"/>
      <c r="J179" s="232">
        <f>'Расходная накладная'!L175</f>
        <v>0</v>
      </c>
      <c r="K179" s="232">
        <f>'Расходная накладная'!M175</f>
        <v>0</v>
      </c>
      <c r="L179" s="232">
        <f>'Расходная накладная'!N175</f>
        <v>0</v>
      </c>
      <c r="M179" s="232">
        <f>'Расходная накладная'!O175</f>
        <v>0</v>
      </c>
      <c r="N179" s="232">
        <f>'Расходная накладная'!P175</f>
        <v>0</v>
      </c>
      <c r="O179" s="232">
        <f t="shared" si="29"/>
        <v>0</v>
      </c>
      <c r="P179" s="232">
        <f t="shared" si="30"/>
        <v>0</v>
      </c>
      <c r="Q179" s="232">
        <f t="shared" si="31"/>
        <v>0</v>
      </c>
      <c r="R179" s="232">
        <f t="shared" si="32"/>
        <v>0</v>
      </c>
      <c r="S179" s="232">
        <f t="shared" si="33"/>
        <v>0</v>
      </c>
      <c r="T179" s="232">
        <f t="shared" si="34"/>
        <v>0</v>
      </c>
      <c r="U179" s="232">
        <f t="shared" si="35"/>
        <v>0</v>
      </c>
    </row>
    <row r="180" spans="1:21" ht="10.199999999999999" customHeight="1" x14ac:dyDescent="0.2">
      <c r="A180" s="252">
        <v>10</v>
      </c>
      <c r="B180" s="63" t="s">
        <v>53</v>
      </c>
      <c r="C180" s="123" t="s">
        <v>109</v>
      </c>
      <c r="D180" s="63" t="s">
        <v>3</v>
      </c>
      <c r="E180" s="75"/>
      <c r="F180" s="75"/>
      <c r="G180" s="75"/>
      <c r="H180" s="75"/>
      <c r="I180" s="75"/>
      <c r="J180" s="232">
        <f>'Расходная накладная'!L176</f>
        <v>0</v>
      </c>
      <c r="K180" s="232">
        <f>'Расходная накладная'!M176</f>
        <v>0</v>
      </c>
      <c r="L180" s="232">
        <f>'Расходная накладная'!N176</f>
        <v>0</v>
      </c>
      <c r="M180" s="232">
        <f>'Расходная накладная'!O176</f>
        <v>0</v>
      </c>
      <c r="N180" s="232">
        <f>'Расходная накладная'!P176</f>
        <v>0</v>
      </c>
      <c r="O180" s="232">
        <f t="shared" si="29"/>
        <v>0</v>
      </c>
      <c r="P180" s="232">
        <f t="shared" si="30"/>
        <v>0</v>
      </c>
      <c r="Q180" s="232">
        <f t="shared" si="31"/>
        <v>0</v>
      </c>
      <c r="R180" s="232">
        <f t="shared" si="32"/>
        <v>0</v>
      </c>
      <c r="S180" s="232">
        <f t="shared" si="33"/>
        <v>0</v>
      </c>
      <c r="T180" s="232">
        <f t="shared" si="34"/>
        <v>0</v>
      </c>
      <c r="U180" s="232">
        <f t="shared" si="35"/>
        <v>0</v>
      </c>
    </row>
    <row r="181" spans="1:21" ht="10.199999999999999" customHeight="1" x14ac:dyDescent="0.2">
      <c r="A181" s="252">
        <v>11</v>
      </c>
      <c r="B181" s="63" t="s">
        <v>53</v>
      </c>
      <c r="C181" s="123" t="s">
        <v>109</v>
      </c>
      <c r="D181" s="63" t="s">
        <v>3</v>
      </c>
      <c r="E181" s="75"/>
      <c r="F181" s="75"/>
      <c r="G181" s="75"/>
      <c r="H181" s="75"/>
      <c r="I181" s="75"/>
      <c r="J181" s="232">
        <f>'Расходная накладная'!L177</f>
        <v>0</v>
      </c>
      <c r="K181" s="232">
        <f>'Расходная накладная'!M177</f>
        <v>0</v>
      </c>
      <c r="L181" s="232">
        <f>'Расходная накладная'!N177</f>
        <v>0</v>
      </c>
      <c r="M181" s="232">
        <f>'Расходная накладная'!O177</f>
        <v>0</v>
      </c>
      <c r="N181" s="232">
        <f>'Расходная накладная'!P177</f>
        <v>0</v>
      </c>
      <c r="O181" s="232">
        <f t="shared" si="29"/>
        <v>0</v>
      </c>
      <c r="P181" s="232">
        <f t="shared" si="30"/>
        <v>0</v>
      </c>
      <c r="Q181" s="232">
        <f t="shared" si="31"/>
        <v>0</v>
      </c>
      <c r="R181" s="232">
        <f t="shared" si="32"/>
        <v>0</v>
      </c>
      <c r="S181" s="232">
        <f t="shared" si="33"/>
        <v>0</v>
      </c>
      <c r="T181" s="232">
        <f t="shared" si="34"/>
        <v>0</v>
      </c>
      <c r="U181" s="232">
        <f t="shared" si="35"/>
        <v>0</v>
      </c>
    </row>
    <row r="182" spans="1:21" ht="10.199999999999999" customHeight="1" x14ac:dyDescent="0.2">
      <c r="A182" s="252">
        <v>12</v>
      </c>
      <c r="B182" s="63" t="s">
        <v>53</v>
      </c>
      <c r="C182" s="123" t="s">
        <v>109</v>
      </c>
      <c r="D182" s="63" t="s">
        <v>3</v>
      </c>
      <c r="E182" s="75"/>
      <c r="F182" s="75"/>
      <c r="G182" s="75"/>
      <c r="H182" s="75"/>
      <c r="I182" s="75"/>
      <c r="J182" s="232">
        <f>'Расходная накладная'!L178</f>
        <v>0</v>
      </c>
      <c r="K182" s="232">
        <f>'Расходная накладная'!M178</f>
        <v>0</v>
      </c>
      <c r="L182" s="232">
        <f>'Расходная накладная'!N178</f>
        <v>0</v>
      </c>
      <c r="M182" s="232">
        <f>'Расходная накладная'!O178</f>
        <v>0</v>
      </c>
      <c r="N182" s="232">
        <f>'Расходная накладная'!P178</f>
        <v>0</v>
      </c>
      <c r="O182" s="232">
        <f t="shared" si="29"/>
        <v>0</v>
      </c>
      <c r="P182" s="232">
        <f t="shared" si="30"/>
        <v>0</v>
      </c>
      <c r="Q182" s="232">
        <f t="shared" si="31"/>
        <v>0</v>
      </c>
      <c r="R182" s="232">
        <f t="shared" si="32"/>
        <v>0</v>
      </c>
      <c r="S182" s="232">
        <f t="shared" si="33"/>
        <v>0</v>
      </c>
      <c r="T182" s="232">
        <f t="shared" si="34"/>
        <v>0</v>
      </c>
      <c r="U182" s="232">
        <f t="shared" si="35"/>
        <v>0</v>
      </c>
    </row>
    <row r="183" spans="1:21" ht="10.199999999999999" customHeight="1" x14ac:dyDescent="0.2">
      <c r="A183" s="252">
        <v>13</v>
      </c>
      <c r="B183" s="63" t="s">
        <v>53</v>
      </c>
      <c r="C183" s="123" t="s">
        <v>109</v>
      </c>
      <c r="D183" s="63" t="s">
        <v>3</v>
      </c>
      <c r="E183" s="75"/>
      <c r="F183" s="75"/>
      <c r="G183" s="75"/>
      <c r="H183" s="75"/>
      <c r="I183" s="75"/>
      <c r="J183" s="232">
        <f>'Расходная накладная'!L179</f>
        <v>0</v>
      </c>
      <c r="K183" s="232">
        <f>'Расходная накладная'!M179</f>
        <v>0</v>
      </c>
      <c r="L183" s="232">
        <f>'Расходная накладная'!N179</f>
        <v>0</v>
      </c>
      <c r="M183" s="232">
        <f>'Расходная накладная'!O179</f>
        <v>0</v>
      </c>
      <c r="N183" s="232">
        <f>'Расходная накладная'!P179</f>
        <v>0</v>
      </c>
      <c r="O183" s="232">
        <f t="shared" si="29"/>
        <v>0</v>
      </c>
      <c r="P183" s="232">
        <f t="shared" si="30"/>
        <v>0</v>
      </c>
      <c r="Q183" s="232">
        <f t="shared" si="31"/>
        <v>0</v>
      </c>
      <c r="R183" s="232">
        <f t="shared" si="32"/>
        <v>0</v>
      </c>
      <c r="S183" s="232">
        <f t="shared" si="33"/>
        <v>0</v>
      </c>
      <c r="T183" s="232">
        <f t="shared" si="34"/>
        <v>0</v>
      </c>
      <c r="U183" s="232">
        <f t="shared" si="35"/>
        <v>0</v>
      </c>
    </row>
    <row r="184" spans="1:21" ht="10.199999999999999" customHeight="1" x14ac:dyDescent="0.2">
      <c r="A184" s="252">
        <v>14</v>
      </c>
      <c r="B184" s="63" t="s">
        <v>53</v>
      </c>
      <c r="C184" s="123" t="s">
        <v>109</v>
      </c>
      <c r="D184" s="63" t="s">
        <v>3</v>
      </c>
      <c r="E184" s="75"/>
      <c r="F184" s="75"/>
      <c r="G184" s="75"/>
      <c r="H184" s="75"/>
      <c r="I184" s="75"/>
      <c r="J184" s="232">
        <f>'Расходная накладная'!L180</f>
        <v>0</v>
      </c>
      <c r="K184" s="232">
        <f>'Расходная накладная'!M180</f>
        <v>0</v>
      </c>
      <c r="L184" s="232">
        <f>'Расходная накладная'!N180</f>
        <v>0</v>
      </c>
      <c r="M184" s="232">
        <f>'Расходная накладная'!O180</f>
        <v>0</v>
      </c>
      <c r="N184" s="232">
        <f>'Расходная накладная'!P180</f>
        <v>0</v>
      </c>
      <c r="O184" s="232">
        <f t="shared" si="29"/>
        <v>0</v>
      </c>
      <c r="P184" s="232">
        <f t="shared" si="30"/>
        <v>0</v>
      </c>
      <c r="Q184" s="232">
        <f t="shared" si="31"/>
        <v>0</v>
      </c>
      <c r="R184" s="232">
        <f t="shared" si="32"/>
        <v>0</v>
      </c>
      <c r="S184" s="232">
        <f t="shared" si="33"/>
        <v>0</v>
      </c>
      <c r="T184" s="232">
        <f t="shared" si="34"/>
        <v>0</v>
      </c>
      <c r="U184" s="232">
        <f t="shared" si="35"/>
        <v>0</v>
      </c>
    </row>
    <row r="185" spans="1:21" ht="10.199999999999999" customHeight="1" x14ac:dyDescent="0.2">
      <c r="A185" s="252">
        <v>15</v>
      </c>
      <c r="B185" s="63" t="s">
        <v>53</v>
      </c>
      <c r="C185" s="123" t="s">
        <v>109</v>
      </c>
      <c r="D185" s="63" t="s">
        <v>3</v>
      </c>
      <c r="E185" s="75"/>
      <c r="F185" s="75"/>
      <c r="G185" s="75"/>
      <c r="H185" s="75"/>
      <c r="I185" s="75"/>
      <c r="J185" s="232">
        <f>'Расходная накладная'!L181</f>
        <v>0</v>
      </c>
      <c r="K185" s="232">
        <f>'Расходная накладная'!M181</f>
        <v>0</v>
      </c>
      <c r="L185" s="232">
        <f>'Расходная накладная'!N181</f>
        <v>0</v>
      </c>
      <c r="M185" s="232">
        <f>'Расходная накладная'!O181</f>
        <v>0</v>
      </c>
      <c r="N185" s="232">
        <f>'Расходная накладная'!P181</f>
        <v>0</v>
      </c>
      <c r="O185" s="232">
        <f t="shared" si="29"/>
        <v>0</v>
      </c>
      <c r="P185" s="232">
        <f t="shared" si="30"/>
        <v>0</v>
      </c>
      <c r="Q185" s="232">
        <f t="shared" si="31"/>
        <v>0</v>
      </c>
      <c r="R185" s="232">
        <f t="shared" si="32"/>
        <v>0</v>
      </c>
      <c r="S185" s="232">
        <f t="shared" si="33"/>
        <v>0</v>
      </c>
      <c r="T185" s="232">
        <f t="shared" si="34"/>
        <v>0</v>
      </c>
      <c r="U185" s="232">
        <f t="shared" si="35"/>
        <v>0</v>
      </c>
    </row>
    <row r="186" spans="1:21" ht="10.199999999999999" customHeight="1" x14ac:dyDescent="0.2">
      <c r="A186" s="252">
        <v>16</v>
      </c>
      <c r="B186" s="63" t="s">
        <v>53</v>
      </c>
      <c r="C186" s="123" t="s">
        <v>109</v>
      </c>
      <c r="D186" s="63" t="s">
        <v>3</v>
      </c>
      <c r="E186" s="75"/>
      <c r="F186" s="75"/>
      <c r="G186" s="75"/>
      <c r="H186" s="75"/>
      <c r="I186" s="75"/>
      <c r="J186" s="232">
        <f>'Расходная накладная'!L182</f>
        <v>0</v>
      </c>
      <c r="K186" s="232">
        <f>'Расходная накладная'!M182</f>
        <v>0</v>
      </c>
      <c r="L186" s="232">
        <f>'Расходная накладная'!N182</f>
        <v>0</v>
      </c>
      <c r="M186" s="232">
        <f>'Расходная накладная'!O182</f>
        <v>0</v>
      </c>
      <c r="N186" s="232">
        <f>'Расходная накладная'!P182</f>
        <v>0</v>
      </c>
      <c r="O186" s="232">
        <f t="shared" si="29"/>
        <v>0</v>
      </c>
      <c r="P186" s="232">
        <f t="shared" si="30"/>
        <v>0</v>
      </c>
      <c r="Q186" s="232">
        <f t="shared" si="31"/>
        <v>0</v>
      </c>
      <c r="R186" s="232">
        <f t="shared" si="32"/>
        <v>0</v>
      </c>
      <c r="S186" s="232">
        <f t="shared" si="33"/>
        <v>0</v>
      </c>
      <c r="T186" s="232">
        <f t="shared" si="34"/>
        <v>0</v>
      </c>
      <c r="U186" s="232">
        <f t="shared" si="35"/>
        <v>0</v>
      </c>
    </row>
    <row r="187" spans="1:21" ht="10.199999999999999" customHeight="1" x14ac:dyDescent="0.2">
      <c r="A187" s="252">
        <v>17</v>
      </c>
      <c r="B187" s="63" t="s">
        <v>53</v>
      </c>
      <c r="C187" s="123" t="s">
        <v>109</v>
      </c>
      <c r="D187" s="63" t="s">
        <v>3</v>
      </c>
      <c r="E187" s="75"/>
      <c r="F187" s="75"/>
      <c r="G187" s="75"/>
      <c r="H187" s="75"/>
      <c r="I187" s="75"/>
      <c r="J187" s="232">
        <f>'Расходная накладная'!L183</f>
        <v>0</v>
      </c>
      <c r="K187" s="232">
        <f>'Расходная накладная'!M183</f>
        <v>0</v>
      </c>
      <c r="L187" s="232">
        <f>'Расходная накладная'!N183</f>
        <v>0</v>
      </c>
      <c r="M187" s="232">
        <f>'Расходная накладная'!O183</f>
        <v>0</v>
      </c>
      <c r="N187" s="232">
        <f>'Расходная накладная'!P183</f>
        <v>0</v>
      </c>
      <c r="O187" s="232">
        <f t="shared" si="29"/>
        <v>0</v>
      </c>
      <c r="P187" s="232">
        <f t="shared" si="30"/>
        <v>0</v>
      </c>
      <c r="Q187" s="232">
        <f t="shared" si="31"/>
        <v>0</v>
      </c>
      <c r="R187" s="232">
        <f t="shared" si="32"/>
        <v>0</v>
      </c>
      <c r="S187" s="232">
        <f t="shared" si="33"/>
        <v>0</v>
      </c>
      <c r="T187" s="232">
        <f t="shared" si="34"/>
        <v>0</v>
      </c>
      <c r="U187" s="232">
        <f t="shared" si="35"/>
        <v>0</v>
      </c>
    </row>
    <row r="188" spans="1:21" ht="10.199999999999999" customHeight="1" x14ac:dyDescent="0.2">
      <c r="A188" s="252">
        <v>18</v>
      </c>
      <c r="B188" s="63" t="s">
        <v>53</v>
      </c>
      <c r="C188" s="123" t="s">
        <v>109</v>
      </c>
      <c r="D188" s="63" t="s">
        <v>3</v>
      </c>
      <c r="E188" s="75"/>
      <c r="F188" s="75"/>
      <c r="G188" s="75"/>
      <c r="H188" s="75"/>
      <c r="I188" s="75"/>
      <c r="J188" s="232">
        <f>'Расходная накладная'!L184</f>
        <v>0</v>
      </c>
      <c r="K188" s="232">
        <f>'Расходная накладная'!M184</f>
        <v>0</v>
      </c>
      <c r="L188" s="232">
        <f>'Расходная накладная'!N184</f>
        <v>0</v>
      </c>
      <c r="M188" s="232">
        <f>'Расходная накладная'!O184</f>
        <v>0</v>
      </c>
      <c r="N188" s="232">
        <f>'Расходная накладная'!P184</f>
        <v>0</v>
      </c>
      <c r="O188" s="232">
        <f t="shared" si="29"/>
        <v>0</v>
      </c>
      <c r="P188" s="232">
        <f t="shared" si="30"/>
        <v>0</v>
      </c>
      <c r="Q188" s="232">
        <f t="shared" si="31"/>
        <v>0</v>
      </c>
      <c r="R188" s="232">
        <f t="shared" si="32"/>
        <v>0</v>
      </c>
      <c r="S188" s="232">
        <f t="shared" si="33"/>
        <v>0</v>
      </c>
      <c r="T188" s="232">
        <f t="shared" si="34"/>
        <v>0</v>
      </c>
      <c r="U188" s="232">
        <f t="shared" si="35"/>
        <v>0</v>
      </c>
    </row>
    <row r="189" spans="1:21" ht="10.199999999999999" customHeight="1" x14ac:dyDescent="0.2">
      <c r="A189" s="254">
        <v>19</v>
      </c>
      <c r="B189" s="63" t="s">
        <v>53</v>
      </c>
      <c r="C189" s="123" t="s">
        <v>109</v>
      </c>
      <c r="D189" s="63" t="s">
        <v>3</v>
      </c>
      <c r="E189" s="75"/>
      <c r="F189" s="75"/>
      <c r="G189" s="75"/>
      <c r="H189" s="75"/>
      <c r="I189" s="75"/>
      <c r="J189" s="232">
        <f>'Расходная накладная'!L185</f>
        <v>0</v>
      </c>
      <c r="K189" s="232">
        <f>'Расходная накладная'!M185</f>
        <v>0</v>
      </c>
      <c r="L189" s="232">
        <f>'Расходная накладная'!N185</f>
        <v>0</v>
      </c>
      <c r="M189" s="232">
        <f>'Расходная накладная'!O185</f>
        <v>0</v>
      </c>
      <c r="N189" s="232">
        <f>'Расходная накладная'!P185</f>
        <v>0</v>
      </c>
      <c r="O189" s="232">
        <f t="shared" si="29"/>
        <v>0</v>
      </c>
      <c r="P189" s="232">
        <f t="shared" si="30"/>
        <v>0</v>
      </c>
      <c r="Q189" s="232">
        <f t="shared" si="31"/>
        <v>0</v>
      </c>
      <c r="R189" s="232">
        <f t="shared" si="32"/>
        <v>0</v>
      </c>
      <c r="S189" s="232">
        <f t="shared" si="33"/>
        <v>0</v>
      </c>
      <c r="T189" s="232">
        <f t="shared" si="34"/>
        <v>0</v>
      </c>
      <c r="U189" s="232">
        <f t="shared" si="35"/>
        <v>0</v>
      </c>
    </row>
    <row r="190" spans="1:21" ht="10.199999999999999" customHeight="1" x14ac:dyDescent="0.2">
      <c r="A190" s="254">
        <v>20</v>
      </c>
      <c r="B190" s="63" t="s">
        <v>53</v>
      </c>
      <c r="C190" s="123" t="s">
        <v>109</v>
      </c>
      <c r="D190" s="63" t="s">
        <v>3</v>
      </c>
      <c r="E190" s="75"/>
      <c r="F190" s="75"/>
      <c r="G190" s="75"/>
      <c r="H190" s="75"/>
      <c r="I190" s="75"/>
      <c r="J190" s="232">
        <f>'Расходная накладная'!L186</f>
        <v>0</v>
      </c>
      <c r="K190" s="232">
        <f>'Расходная накладная'!M186</f>
        <v>0</v>
      </c>
      <c r="L190" s="232">
        <f>'Расходная накладная'!N186</f>
        <v>0</v>
      </c>
      <c r="M190" s="232">
        <f>'Расходная накладная'!O186</f>
        <v>0</v>
      </c>
      <c r="N190" s="232">
        <f>'Расходная накладная'!P186</f>
        <v>0</v>
      </c>
      <c r="O190" s="232">
        <f t="shared" si="29"/>
        <v>0</v>
      </c>
      <c r="P190" s="232">
        <f t="shared" si="30"/>
        <v>0</v>
      </c>
      <c r="Q190" s="232">
        <f t="shared" si="31"/>
        <v>0</v>
      </c>
      <c r="R190" s="232">
        <f t="shared" si="32"/>
        <v>0</v>
      </c>
      <c r="S190" s="232">
        <f t="shared" si="33"/>
        <v>0</v>
      </c>
      <c r="T190" s="232">
        <f t="shared" si="34"/>
        <v>0</v>
      </c>
      <c r="U190" s="232">
        <f t="shared" si="35"/>
        <v>0</v>
      </c>
    </row>
    <row r="191" spans="1:21" ht="10.199999999999999" customHeight="1" x14ac:dyDescent="0.2">
      <c r="A191" s="254">
        <v>21</v>
      </c>
      <c r="B191" s="63" t="s">
        <v>53</v>
      </c>
      <c r="C191" s="123" t="s">
        <v>109</v>
      </c>
      <c r="D191" s="63" t="s">
        <v>3</v>
      </c>
      <c r="E191" s="75"/>
      <c r="F191" s="75"/>
      <c r="G191" s="75"/>
      <c r="H191" s="75"/>
      <c r="I191" s="75"/>
      <c r="J191" s="232">
        <f>'Расходная накладная'!L187</f>
        <v>0</v>
      </c>
      <c r="K191" s="232">
        <f>'Расходная накладная'!M187</f>
        <v>0</v>
      </c>
      <c r="L191" s="232">
        <f>'Расходная накладная'!N187</f>
        <v>0</v>
      </c>
      <c r="M191" s="232">
        <f>'Расходная накладная'!O187</f>
        <v>0</v>
      </c>
      <c r="N191" s="232">
        <f>'Расходная накладная'!P187</f>
        <v>0</v>
      </c>
      <c r="O191" s="232">
        <f t="shared" si="29"/>
        <v>0</v>
      </c>
      <c r="P191" s="232">
        <f t="shared" si="30"/>
        <v>0</v>
      </c>
      <c r="Q191" s="232">
        <f t="shared" si="31"/>
        <v>0</v>
      </c>
      <c r="R191" s="232">
        <f t="shared" si="32"/>
        <v>0</v>
      </c>
      <c r="S191" s="232">
        <f t="shared" si="33"/>
        <v>0</v>
      </c>
      <c r="T191" s="232">
        <f t="shared" si="34"/>
        <v>0</v>
      </c>
      <c r="U191" s="232">
        <f t="shared" si="35"/>
        <v>0</v>
      </c>
    </row>
    <row r="192" spans="1:21" ht="10.199999999999999" customHeight="1" x14ac:dyDescent="0.2">
      <c r="A192" s="252">
        <v>22</v>
      </c>
      <c r="B192" s="63" t="s">
        <v>53</v>
      </c>
      <c r="C192" s="123" t="s">
        <v>109</v>
      </c>
      <c r="D192" s="63" t="s">
        <v>3</v>
      </c>
      <c r="E192" s="75"/>
      <c r="F192" s="75"/>
      <c r="G192" s="75"/>
      <c r="H192" s="75"/>
      <c r="I192" s="75"/>
      <c r="J192" s="232">
        <f>'Расходная накладная'!L188</f>
        <v>0</v>
      </c>
      <c r="K192" s="232">
        <f>'Расходная накладная'!M188</f>
        <v>0</v>
      </c>
      <c r="L192" s="232">
        <f>'Расходная накладная'!N188</f>
        <v>0</v>
      </c>
      <c r="M192" s="232">
        <f>'Расходная накладная'!O188</f>
        <v>0</v>
      </c>
      <c r="N192" s="232">
        <f>'Расходная накладная'!P188</f>
        <v>0</v>
      </c>
      <c r="O192" s="232">
        <f t="shared" si="29"/>
        <v>0</v>
      </c>
      <c r="P192" s="232">
        <f t="shared" si="30"/>
        <v>0</v>
      </c>
      <c r="Q192" s="232">
        <f t="shared" si="31"/>
        <v>0</v>
      </c>
      <c r="R192" s="232">
        <f t="shared" si="32"/>
        <v>0</v>
      </c>
      <c r="S192" s="232">
        <f t="shared" si="33"/>
        <v>0</v>
      </c>
      <c r="T192" s="232">
        <f t="shared" si="34"/>
        <v>0</v>
      </c>
      <c r="U192" s="232">
        <f t="shared" si="35"/>
        <v>0</v>
      </c>
    </row>
    <row r="193" spans="1:21" ht="10.199999999999999" customHeight="1" x14ac:dyDescent="0.2">
      <c r="A193" s="252">
        <v>23</v>
      </c>
      <c r="B193" s="63" t="s">
        <v>53</v>
      </c>
      <c r="C193" s="123" t="s">
        <v>109</v>
      </c>
      <c r="D193" s="63" t="s">
        <v>3</v>
      </c>
      <c r="E193" s="75"/>
      <c r="F193" s="75"/>
      <c r="G193" s="75"/>
      <c r="H193" s="75"/>
      <c r="I193" s="75"/>
      <c r="J193" s="232">
        <f>'Расходная накладная'!L189</f>
        <v>0</v>
      </c>
      <c r="K193" s="232">
        <f>'Расходная накладная'!M189</f>
        <v>0</v>
      </c>
      <c r="L193" s="232">
        <f>'Расходная накладная'!N189</f>
        <v>0</v>
      </c>
      <c r="M193" s="232">
        <f>'Расходная накладная'!O189</f>
        <v>0</v>
      </c>
      <c r="N193" s="232">
        <f>'Расходная накладная'!P189</f>
        <v>0</v>
      </c>
      <c r="O193" s="232">
        <f t="shared" si="29"/>
        <v>0</v>
      </c>
      <c r="P193" s="232">
        <f t="shared" si="30"/>
        <v>0</v>
      </c>
      <c r="Q193" s="232">
        <f t="shared" si="31"/>
        <v>0</v>
      </c>
      <c r="R193" s="232">
        <f t="shared" si="32"/>
        <v>0</v>
      </c>
      <c r="S193" s="232">
        <f t="shared" si="33"/>
        <v>0</v>
      </c>
      <c r="T193" s="232">
        <f t="shared" si="34"/>
        <v>0</v>
      </c>
      <c r="U193" s="232">
        <f t="shared" si="35"/>
        <v>0</v>
      </c>
    </row>
    <row r="194" spans="1:21" ht="10.199999999999999" customHeight="1" x14ac:dyDescent="0.2">
      <c r="A194" s="252">
        <v>24</v>
      </c>
      <c r="B194" s="63" t="s">
        <v>53</v>
      </c>
      <c r="C194" s="123" t="s">
        <v>109</v>
      </c>
      <c r="D194" s="63" t="s">
        <v>3</v>
      </c>
      <c r="E194" s="75"/>
      <c r="F194" s="75"/>
      <c r="G194" s="75"/>
      <c r="H194" s="75"/>
      <c r="I194" s="75"/>
      <c r="J194" s="232">
        <f>'Расходная накладная'!L190</f>
        <v>0</v>
      </c>
      <c r="K194" s="232">
        <f>'Расходная накладная'!M190</f>
        <v>0</v>
      </c>
      <c r="L194" s="232">
        <f>'Расходная накладная'!N190</f>
        <v>0</v>
      </c>
      <c r="M194" s="232">
        <f>'Расходная накладная'!O190</f>
        <v>0</v>
      </c>
      <c r="N194" s="232">
        <f>'Расходная накладная'!P190</f>
        <v>0</v>
      </c>
      <c r="O194" s="232">
        <f t="shared" si="29"/>
        <v>0</v>
      </c>
      <c r="P194" s="232">
        <f t="shared" si="30"/>
        <v>0</v>
      </c>
      <c r="Q194" s="232">
        <f t="shared" si="31"/>
        <v>0</v>
      </c>
      <c r="R194" s="232">
        <f t="shared" si="32"/>
        <v>0</v>
      </c>
      <c r="S194" s="232">
        <f t="shared" si="33"/>
        <v>0</v>
      </c>
      <c r="T194" s="232">
        <f t="shared" si="34"/>
        <v>0</v>
      </c>
      <c r="U194" s="232">
        <f t="shared" si="35"/>
        <v>0</v>
      </c>
    </row>
    <row r="195" spans="1:21" ht="10.199999999999999" customHeight="1" x14ac:dyDescent="0.2">
      <c r="A195" s="252">
        <v>25</v>
      </c>
      <c r="B195" s="63" t="s">
        <v>53</v>
      </c>
      <c r="C195" s="123" t="s">
        <v>109</v>
      </c>
      <c r="D195" s="63" t="s">
        <v>3</v>
      </c>
      <c r="E195" s="75"/>
      <c r="F195" s="75"/>
      <c r="G195" s="75"/>
      <c r="H195" s="75"/>
      <c r="I195" s="75"/>
      <c r="J195" s="232">
        <f>'Расходная накладная'!L191</f>
        <v>0</v>
      </c>
      <c r="K195" s="232">
        <f>'Расходная накладная'!M191</f>
        <v>0</v>
      </c>
      <c r="L195" s="232">
        <f>'Расходная накладная'!N191</f>
        <v>0</v>
      </c>
      <c r="M195" s="232">
        <f>'Расходная накладная'!O191</f>
        <v>0</v>
      </c>
      <c r="N195" s="232">
        <f>'Расходная накладная'!P191</f>
        <v>0</v>
      </c>
      <c r="O195" s="232">
        <f t="shared" si="29"/>
        <v>0</v>
      </c>
      <c r="P195" s="232">
        <f t="shared" si="30"/>
        <v>0</v>
      </c>
      <c r="Q195" s="232">
        <f t="shared" si="31"/>
        <v>0</v>
      </c>
      <c r="R195" s="232">
        <f t="shared" si="32"/>
        <v>0</v>
      </c>
      <c r="S195" s="232">
        <f t="shared" si="33"/>
        <v>0</v>
      </c>
      <c r="T195" s="232">
        <f t="shared" si="34"/>
        <v>0</v>
      </c>
      <c r="U195" s="232">
        <f t="shared" si="35"/>
        <v>0</v>
      </c>
    </row>
    <row r="196" spans="1:21" ht="10.199999999999999" customHeight="1" x14ac:dyDescent="0.2">
      <c r="A196" s="252">
        <v>26</v>
      </c>
      <c r="B196" s="63" t="s">
        <v>53</v>
      </c>
      <c r="C196" s="123" t="s">
        <v>109</v>
      </c>
      <c r="D196" s="63" t="s">
        <v>3</v>
      </c>
      <c r="E196" s="75"/>
      <c r="F196" s="75"/>
      <c r="G196" s="75"/>
      <c r="H196" s="75"/>
      <c r="I196" s="75"/>
      <c r="J196" s="232">
        <f>'Расходная накладная'!L192</f>
        <v>0</v>
      </c>
      <c r="K196" s="232">
        <f>'Расходная накладная'!M192</f>
        <v>0</v>
      </c>
      <c r="L196" s="232">
        <f>'Расходная накладная'!N192</f>
        <v>0</v>
      </c>
      <c r="M196" s="232">
        <f>'Расходная накладная'!O192</f>
        <v>0</v>
      </c>
      <c r="N196" s="232">
        <f>'Расходная накладная'!P192</f>
        <v>0</v>
      </c>
      <c r="O196" s="232">
        <f t="shared" si="29"/>
        <v>0</v>
      </c>
      <c r="P196" s="232">
        <f t="shared" si="30"/>
        <v>0</v>
      </c>
      <c r="Q196" s="232">
        <f t="shared" si="31"/>
        <v>0</v>
      </c>
      <c r="R196" s="232">
        <f t="shared" si="32"/>
        <v>0</v>
      </c>
      <c r="S196" s="232">
        <f t="shared" si="33"/>
        <v>0</v>
      </c>
      <c r="T196" s="232">
        <f t="shared" si="34"/>
        <v>0</v>
      </c>
      <c r="U196" s="232">
        <f t="shared" si="35"/>
        <v>0</v>
      </c>
    </row>
    <row r="197" spans="1:21" ht="10.199999999999999" customHeight="1" x14ac:dyDescent="0.2">
      <c r="A197" s="252">
        <v>27</v>
      </c>
      <c r="B197" s="63" t="s">
        <v>53</v>
      </c>
      <c r="C197" s="123" t="s">
        <v>109</v>
      </c>
      <c r="D197" s="63" t="s">
        <v>3</v>
      </c>
      <c r="E197" s="75"/>
      <c r="F197" s="75"/>
      <c r="G197" s="75"/>
      <c r="H197" s="75"/>
      <c r="I197" s="75"/>
      <c r="J197" s="232">
        <f>'Расходная накладная'!L193</f>
        <v>0</v>
      </c>
      <c r="K197" s="232">
        <f>'Расходная накладная'!M193</f>
        <v>0</v>
      </c>
      <c r="L197" s="232">
        <f>'Расходная накладная'!N193</f>
        <v>0</v>
      </c>
      <c r="M197" s="232">
        <f>'Расходная накладная'!O193</f>
        <v>0</v>
      </c>
      <c r="N197" s="232">
        <f>'Расходная накладная'!P193</f>
        <v>0</v>
      </c>
      <c r="O197" s="232">
        <f t="shared" si="29"/>
        <v>0</v>
      </c>
      <c r="P197" s="232">
        <f t="shared" si="30"/>
        <v>0</v>
      </c>
      <c r="Q197" s="232">
        <f t="shared" si="31"/>
        <v>0</v>
      </c>
      <c r="R197" s="232">
        <f t="shared" si="32"/>
        <v>0</v>
      </c>
      <c r="S197" s="232">
        <f t="shared" si="33"/>
        <v>0</v>
      </c>
      <c r="T197" s="232">
        <f t="shared" si="34"/>
        <v>0</v>
      </c>
      <c r="U197" s="232">
        <f t="shared" si="35"/>
        <v>0</v>
      </c>
    </row>
    <row r="198" spans="1:21" ht="10.199999999999999" customHeight="1" x14ac:dyDescent="0.2">
      <c r="A198" s="252">
        <v>28</v>
      </c>
      <c r="B198" s="63" t="s">
        <v>53</v>
      </c>
      <c r="C198" s="123" t="s">
        <v>109</v>
      </c>
      <c r="D198" s="63" t="s">
        <v>3</v>
      </c>
      <c r="E198" s="75"/>
      <c r="F198" s="75"/>
      <c r="G198" s="75"/>
      <c r="H198" s="75"/>
      <c r="I198" s="75"/>
      <c r="J198" s="232">
        <f>'Расходная накладная'!L194</f>
        <v>0</v>
      </c>
      <c r="K198" s="232">
        <f>'Расходная накладная'!M194</f>
        <v>0</v>
      </c>
      <c r="L198" s="232">
        <f>'Расходная накладная'!N194</f>
        <v>0</v>
      </c>
      <c r="M198" s="232">
        <f>'Расходная накладная'!O194</f>
        <v>0</v>
      </c>
      <c r="N198" s="232">
        <f>'Расходная накладная'!P194</f>
        <v>0</v>
      </c>
      <c r="O198" s="232">
        <f t="shared" si="29"/>
        <v>0</v>
      </c>
      <c r="P198" s="232">
        <f t="shared" si="30"/>
        <v>0</v>
      </c>
      <c r="Q198" s="232">
        <f t="shared" si="31"/>
        <v>0</v>
      </c>
      <c r="R198" s="232">
        <f t="shared" si="32"/>
        <v>0</v>
      </c>
      <c r="S198" s="232">
        <f t="shared" si="33"/>
        <v>0</v>
      </c>
      <c r="T198" s="232">
        <f t="shared" si="34"/>
        <v>0</v>
      </c>
      <c r="U198" s="232">
        <f t="shared" si="35"/>
        <v>0</v>
      </c>
    </row>
    <row r="199" spans="1:21" ht="10.199999999999999" customHeight="1" x14ac:dyDescent="0.2">
      <c r="A199" s="252">
        <v>29</v>
      </c>
      <c r="B199" s="63" t="s">
        <v>53</v>
      </c>
      <c r="C199" s="123" t="s">
        <v>109</v>
      </c>
      <c r="D199" s="63" t="s">
        <v>3</v>
      </c>
      <c r="E199" s="75"/>
      <c r="F199" s="75"/>
      <c r="G199" s="75"/>
      <c r="H199" s="75"/>
      <c r="I199" s="75"/>
      <c r="J199" s="232">
        <f>'Расходная накладная'!L195</f>
        <v>0</v>
      </c>
      <c r="K199" s="232">
        <f>'Расходная накладная'!M195</f>
        <v>0</v>
      </c>
      <c r="L199" s="232">
        <f>'Расходная накладная'!N195</f>
        <v>0</v>
      </c>
      <c r="M199" s="232">
        <f>'Расходная накладная'!O195</f>
        <v>0</v>
      </c>
      <c r="N199" s="232">
        <f>'Расходная накладная'!P195</f>
        <v>0</v>
      </c>
      <c r="O199" s="232">
        <f t="shared" si="29"/>
        <v>0</v>
      </c>
      <c r="P199" s="232">
        <f t="shared" si="30"/>
        <v>0</v>
      </c>
      <c r="Q199" s="232">
        <f t="shared" si="31"/>
        <v>0</v>
      </c>
      <c r="R199" s="232">
        <f t="shared" si="32"/>
        <v>0</v>
      </c>
      <c r="S199" s="232">
        <f t="shared" si="33"/>
        <v>0</v>
      </c>
      <c r="T199" s="232">
        <f t="shared" si="34"/>
        <v>0</v>
      </c>
      <c r="U199" s="232">
        <f t="shared" si="35"/>
        <v>0</v>
      </c>
    </row>
    <row r="200" spans="1:21" ht="10.199999999999999" customHeight="1" x14ac:dyDescent="0.2">
      <c r="A200" s="253">
        <v>30</v>
      </c>
      <c r="B200" s="63" t="s">
        <v>53</v>
      </c>
      <c r="C200" s="123" t="s">
        <v>109</v>
      </c>
      <c r="D200" s="63" t="s">
        <v>3</v>
      </c>
      <c r="E200" s="75"/>
      <c r="F200" s="75"/>
      <c r="G200" s="75"/>
      <c r="H200" s="75"/>
      <c r="I200" s="75"/>
      <c r="J200" s="232">
        <f>'Расходная накладная'!L196</f>
        <v>0</v>
      </c>
      <c r="K200" s="232">
        <f>'Расходная накладная'!M196</f>
        <v>0</v>
      </c>
      <c r="L200" s="232">
        <f>'Расходная накладная'!N196</f>
        <v>0</v>
      </c>
      <c r="M200" s="232">
        <f>'Расходная накладная'!O196</f>
        <v>0</v>
      </c>
      <c r="N200" s="232">
        <f>'Расходная накладная'!P196</f>
        <v>0</v>
      </c>
      <c r="O200" s="232">
        <f t="shared" si="29"/>
        <v>0</v>
      </c>
      <c r="P200" s="232">
        <f t="shared" si="30"/>
        <v>0</v>
      </c>
      <c r="Q200" s="232">
        <f t="shared" si="31"/>
        <v>0</v>
      </c>
      <c r="R200" s="232">
        <f t="shared" si="32"/>
        <v>0</v>
      </c>
      <c r="S200" s="232">
        <f t="shared" si="33"/>
        <v>0</v>
      </c>
      <c r="T200" s="232">
        <f t="shared" si="34"/>
        <v>0</v>
      </c>
      <c r="U200" s="232">
        <f t="shared" si="35"/>
        <v>0</v>
      </c>
    </row>
    <row r="201" spans="1:21" ht="10.199999999999999" customHeight="1" x14ac:dyDescent="0.2">
      <c r="A201" s="253">
        <v>31</v>
      </c>
      <c r="B201" s="63" t="s">
        <v>53</v>
      </c>
      <c r="C201" s="123" t="s">
        <v>109</v>
      </c>
      <c r="D201" s="63" t="s">
        <v>3</v>
      </c>
      <c r="E201" s="75"/>
      <c r="F201" s="75"/>
      <c r="G201" s="75"/>
      <c r="H201" s="75"/>
      <c r="I201" s="75"/>
      <c r="J201" s="232">
        <f>'Расходная накладная'!L197</f>
        <v>0</v>
      </c>
      <c r="K201" s="232">
        <f>'Расходная накладная'!M197</f>
        <v>0</v>
      </c>
      <c r="L201" s="232">
        <f>'Расходная накладная'!N197</f>
        <v>0</v>
      </c>
      <c r="M201" s="232">
        <f>'Расходная накладная'!O197</f>
        <v>0</v>
      </c>
      <c r="N201" s="232">
        <f>'Расходная накладная'!P197</f>
        <v>0</v>
      </c>
      <c r="O201" s="232">
        <f t="shared" si="29"/>
        <v>0</v>
      </c>
      <c r="P201" s="232">
        <f t="shared" si="30"/>
        <v>0</v>
      </c>
      <c r="Q201" s="232">
        <f t="shared" si="31"/>
        <v>0</v>
      </c>
      <c r="R201" s="232">
        <f t="shared" si="32"/>
        <v>0</v>
      </c>
      <c r="S201" s="232">
        <f t="shared" si="33"/>
        <v>0</v>
      </c>
      <c r="T201" s="232">
        <f t="shared" si="34"/>
        <v>0</v>
      </c>
      <c r="U201" s="232">
        <f t="shared" si="35"/>
        <v>0</v>
      </c>
    </row>
    <row r="202" spans="1:21" ht="10.199999999999999" customHeight="1" x14ac:dyDescent="0.2">
      <c r="A202" s="252">
        <v>32</v>
      </c>
      <c r="B202" s="63" t="s">
        <v>53</v>
      </c>
      <c r="C202" s="123" t="s">
        <v>109</v>
      </c>
      <c r="D202" s="63" t="s">
        <v>3</v>
      </c>
      <c r="E202" s="75"/>
      <c r="F202" s="75"/>
      <c r="G202" s="75"/>
      <c r="H202" s="75"/>
      <c r="I202" s="75"/>
      <c r="J202" s="232">
        <f>'Расходная накладная'!L198</f>
        <v>0</v>
      </c>
      <c r="K202" s="232">
        <f>'Расходная накладная'!M198</f>
        <v>0</v>
      </c>
      <c r="L202" s="232">
        <f>'Расходная накладная'!N198</f>
        <v>0</v>
      </c>
      <c r="M202" s="232">
        <f>'Расходная накладная'!O198</f>
        <v>0</v>
      </c>
      <c r="N202" s="232">
        <f>'Расходная накладная'!P198</f>
        <v>0</v>
      </c>
      <c r="O202" s="232">
        <f t="shared" si="29"/>
        <v>0</v>
      </c>
      <c r="P202" s="232">
        <f t="shared" si="30"/>
        <v>0</v>
      </c>
      <c r="Q202" s="232">
        <f t="shared" si="31"/>
        <v>0</v>
      </c>
      <c r="R202" s="232">
        <f t="shared" si="32"/>
        <v>0</v>
      </c>
      <c r="S202" s="232">
        <f t="shared" si="33"/>
        <v>0</v>
      </c>
      <c r="T202" s="232">
        <f t="shared" si="34"/>
        <v>0</v>
      </c>
      <c r="U202" s="232">
        <f t="shared" si="35"/>
        <v>0</v>
      </c>
    </row>
    <row r="203" spans="1:21" ht="10.199999999999999" customHeight="1" x14ac:dyDescent="0.2">
      <c r="A203" s="252">
        <v>33</v>
      </c>
      <c r="B203" s="63" t="s">
        <v>53</v>
      </c>
      <c r="C203" s="123" t="s">
        <v>109</v>
      </c>
      <c r="D203" s="63" t="s">
        <v>3</v>
      </c>
      <c r="E203" s="75"/>
      <c r="F203" s="75"/>
      <c r="G203" s="75"/>
      <c r="H203" s="75"/>
      <c r="I203" s="75"/>
      <c r="J203" s="232">
        <f>'Расходная накладная'!L199</f>
        <v>0</v>
      </c>
      <c r="K203" s="232">
        <f>'Расходная накладная'!M199</f>
        <v>0</v>
      </c>
      <c r="L203" s="232">
        <f>'Расходная накладная'!N199</f>
        <v>0</v>
      </c>
      <c r="M203" s="232">
        <f>'Расходная накладная'!O199</f>
        <v>0</v>
      </c>
      <c r="N203" s="232">
        <f>'Расходная накладная'!P199</f>
        <v>0</v>
      </c>
      <c r="O203" s="232">
        <f t="shared" si="29"/>
        <v>0</v>
      </c>
      <c r="P203" s="232">
        <f t="shared" si="30"/>
        <v>0</v>
      </c>
      <c r="Q203" s="232">
        <f t="shared" si="31"/>
        <v>0</v>
      </c>
      <c r="R203" s="232">
        <f t="shared" si="32"/>
        <v>0</v>
      </c>
      <c r="S203" s="232">
        <f t="shared" si="33"/>
        <v>0</v>
      </c>
      <c r="T203" s="232">
        <f t="shared" si="34"/>
        <v>0</v>
      </c>
      <c r="U203" s="232">
        <f t="shared" si="35"/>
        <v>0</v>
      </c>
    </row>
    <row r="204" spans="1:21" ht="10.199999999999999" customHeight="1" x14ac:dyDescent="0.2">
      <c r="A204" s="252">
        <v>34</v>
      </c>
      <c r="B204" s="63" t="s">
        <v>53</v>
      </c>
      <c r="C204" s="123" t="s">
        <v>109</v>
      </c>
      <c r="D204" s="63" t="s">
        <v>3</v>
      </c>
      <c r="E204" s="75"/>
      <c r="F204" s="75"/>
      <c r="G204" s="75"/>
      <c r="H204" s="75"/>
      <c r="I204" s="75"/>
      <c r="J204" s="232">
        <f>'Расходная накладная'!L200</f>
        <v>0</v>
      </c>
      <c r="K204" s="232">
        <f>'Расходная накладная'!M200</f>
        <v>0</v>
      </c>
      <c r="L204" s="232">
        <f>'Расходная накладная'!N200</f>
        <v>0</v>
      </c>
      <c r="M204" s="232">
        <f>'Расходная накладная'!O200</f>
        <v>0</v>
      </c>
      <c r="N204" s="232">
        <f>'Расходная накладная'!P200</f>
        <v>0</v>
      </c>
      <c r="O204" s="232">
        <f t="shared" si="29"/>
        <v>0</v>
      </c>
      <c r="P204" s="232">
        <f t="shared" si="30"/>
        <v>0</v>
      </c>
      <c r="Q204" s="232">
        <f t="shared" si="31"/>
        <v>0</v>
      </c>
      <c r="R204" s="232">
        <f t="shared" si="32"/>
        <v>0</v>
      </c>
      <c r="S204" s="232">
        <f t="shared" si="33"/>
        <v>0</v>
      </c>
      <c r="T204" s="232">
        <f t="shared" si="34"/>
        <v>0</v>
      </c>
      <c r="U204" s="232">
        <f t="shared" si="35"/>
        <v>0</v>
      </c>
    </row>
    <row r="205" spans="1:21" ht="10.199999999999999" customHeight="1" x14ac:dyDescent="0.2">
      <c r="A205" s="252">
        <v>35</v>
      </c>
      <c r="B205" s="63" t="s">
        <v>53</v>
      </c>
      <c r="C205" s="123" t="s">
        <v>109</v>
      </c>
      <c r="D205" s="63" t="s">
        <v>3</v>
      </c>
      <c r="E205" s="75"/>
      <c r="F205" s="75"/>
      <c r="G205" s="75"/>
      <c r="H205" s="75"/>
      <c r="I205" s="75"/>
      <c r="J205" s="232">
        <f>'Расходная накладная'!L201</f>
        <v>0</v>
      </c>
      <c r="K205" s="232">
        <f>'Расходная накладная'!M201</f>
        <v>0</v>
      </c>
      <c r="L205" s="232">
        <f>'Расходная накладная'!N201</f>
        <v>0</v>
      </c>
      <c r="M205" s="232">
        <f>'Расходная накладная'!O201</f>
        <v>0</v>
      </c>
      <c r="N205" s="232">
        <f>'Расходная накладная'!P201</f>
        <v>0</v>
      </c>
      <c r="O205" s="232">
        <f t="shared" si="29"/>
        <v>0</v>
      </c>
      <c r="P205" s="232">
        <f t="shared" si="30"/>
        <v>0</v>
      </c>
      <c r="Q205" s="232">
        <f t="shared" si="31"/>
        <v>0</v>
      </c>
      <c r="R205" s="232">
        <f t="shared" si="32"/>
        <v>0</v>
      </c>
      <c r="S205" s="232">
        <f t="shared" si="33"/>
        <v>0</v>
      </c>
      <c r="T205" s="232">
        <f t="shared" si="34"/>
        <v>0</v>
      </c>
      <c r="U205" s="232">
        <f t="shared" si="35"/>
        <v>0</v>
      </c>
    </row>
    <row r="206" spans="1:21" ht="10.199999999999999" customHeight="1" x14ac:dyDescent="0.2">
      <c r="A206" s="252">
        <v>36</v>
      </c>
      <c r="B206" s="63" t="s">
        <v>53</v>
      </c>
      <c r="C206" s="123" t="s">
        <v>109</v>
      </c>
      <c r="D206" s="63" t="s">
        <v>3</v>
      </c>
      <c r="E206" s="75"/>
      <c r="F206" s="75"/>
      <c r="G206" s="75"/>
      <c r="H206" s="75"/>
      <c r="I206" s="75"/>
      <c r="J206" s="232">
        <f>'Расходная накладная'!L202</f>
        <v>0</v>
      </c>
      <c r="K206" s="232">
        <f>'Расходная накладная'!M202</f>
        <v>0</v>
      </c>
      <c r="L206" s="232">
        <f>'Расходная накладная'!N202</f>
        <v>0</v>
      </c>
      <c r="M206" s="232">
        <f>'Расходная накладная'!O202</f>
        <v>0</v>
      </c>
      <c r="N206" s="232">
        <f>'Расходная накладная'!P202</f>
        <v>0</v>
      </c>
      <c r="O206" s="232">
        <f t="shared" si="29"/>
        <v>0</v>
      </c>
      <c r="P206" s="232">
        <f t="shared" si="30"/>
        <v>0</v>
      </c>
      <c r="Q206" s="232">
        <f t="shared" si="31"/>
        <v>0</v>
      </c>
      <c r="R206" s="232">
        <f t="shared" si="32"/>
        <v>0</v>
      </c>
      <c r="S206" s="232">
        <f t="shared" si="33"/>
        <v>0</v>
      </c>
      <c r="T206" s="232">
        <f t="shared" si="34"/>
        <v>0</v>
      </c>
      <c r="U206" s="232">
        <f t="shared" si="35"/>
        <v>0</v>
      </c>
    </row>
    <row r="207" spans="1:21" ht="10.199999999999999" customHeight="1" x14ac:dyDescent="0.2">
      <c r="A207" s="252">
        <v>37</v>
      </c>
      <c r="B207" s="63" t="s">
        <v>53</v>
      </c>
      <c r="C207" s="123" t="s">
        <v>109</v>
      </c>
      <c r="D207" s="63" t="s">
        <v>3</v>
      </c>
      <c r="E207" s="75"/>
      <c r="F207" s="75"/>
      <c r="G207" s="75"/>
      <c r="H207" s="75"/>
      <c r="I207" s="75"/>
      <c r="J207" s="232">
        <f>'Расходная накладная'!L203</f>
        <v>0</v>
      </c>
      <c r="K207" s="232">
        <f>'Расходная накладная'!M203</f>
        <v>0</v>
      </c>
      <c r="L207" s="232">
        <f>'Расходная накладная'!N203</f>
        <v>0</v>
      </c>
      <c r="M207" s="232">
        <f>'Расходная накладная'!O203</f>
        <v>0</v>
      </c>
      <c r="N207" s="232">
        <f>'Расходная накладная'!P203</f>
        <v>0</v>
      </c>
      <c r="O207" s="232">
        <f t="shared" si="29"/>
        <v>0</v>
      </c>
      <c r="P207" s="232">
        <f t="shared" si="30"/>
        <v>0</v>
      </c>
      <c r="Q207" s="232">
        <f t="shared" si="31"/>
        <v>0</v>
      </c>
      <c r="R207" s="232">
        <f t="shared" si="32"/>
        <v>0</v>
      </c>
      <c r="S207" s="232">
        <f t="shared" si="33"/>
        <v>0</v>
      </c>
      <c r="T207" s="232">
        <f t="shared" si="34"/>
        <v>0</v>
      </c>
      <c r="U207" s="232">
        <f t="shared" si="35"/>
        <v>0</v>
      </c>
    </row>
    <row r="208" spans="1:21" ht="10.199999999999999" customHeight="1" x14ac:dyDescent="0.2">
      <c r="A208" s="252">
        <v>38</v>
      </c>
      <c r="B208" s="63" t="s">
        <v>53</v>
      </c>
      <c r="C208" s="123" t="s">
        <v>109</v>
      </c>
      <c r="D208" s="63" t="s">
        <v>3</v>
      </c>
      <c r="E208" s="75"/>
      <c r="F208" s="75"/>
      <c r="G208" s="75"/>
      <c r="H208" s="75"/>
      <c r="I208" s="75"/>
      <c r="J208" s="232">
        <f>'Расходная накладная'!L204</f>
        <v>0</v>
      </c>
      <c r="K208" s="232">
        <f>'Расходная накладная'!M204</f>
        <v>0</v>
      </c>
      <c r="L208" s="232">
        <f>'Расходная накладная'!N204</f>
        <v>0</v>
      </c>
      <c r="M208" s="232">
        <f>'Расходная накладная'!O204</f>
        <v>0</v>
      </c>
      <c r="N208" s="232">
        <f>'Расходная накладная'!P204</f>
        <v>0</v>
      </c>
      <c r="O208" s="232">
        <f t="shared" si="29"/>
        <v>0</v>
      </c>
      <c r="P208" s="232">
        <f t="shared" si="30"/>
        <v>0</v>
      </c>
      <c r="Q208" s="232">
        <f t="shared" si="31"/>
        <v>0</v>
      </c>
      <c r="R208" s="232">
        <f t="shared" si="32"/>
        <v>0</v>
      </c>
      <c r="S208" s="232">
        <f t="shared" si="33"/>
        <v>0</v>
      </c>
      <c r="T208" s="232">
        <f t="shared" si="34"/>
        <v>0</v>
      </c>
      <c r="U208" s="232">
        <f t="shared" si="35"/>
        <v>0</v>
      </c>
    </row>
    <row r="209" spans="1:21" ht="10.199999999999999" customHeight="1" x14ac:dyDescent="0.2">
      <c r="A209" s="252">
        <v>39</v>
      </c>
      <c r="B209" s="63" t="s">
        <v>53</v>
      </c>
      <c r="C209" s="123" t="s">
        <v>109</v>
      </c>
      <c r="D209" s="63" t="s">
        <v>3</v>
      </c>
      <c r="E209" s="75"/>
      <c r="F209" s="75"/>
      <c r="G209" s="75"/>
      <c r="H209" s="75"/>
      <c r="I209" s="75"/>
      <c r="J209" s="232">
        <f>'Расходная накладная'!L205</f>
        <v>0</v>
      </c>
      <c r="K209" s="232">
        <f>'Расходная накладная'!M205</f>
        <v>0</v>
      </c>
      <c r="L209" s="232">
        <f>'Расходная накладная'!N205</f>
        <v>0</v>
      </c>
      <c r="M209" s="232">
        <f>'Расходная накладная'!O205</f>
        <v>0</v>
      </c>
      <c r="N209" s="232">
        <f>'Расходная накладная'!P205</f>
        <v>0</v>
      </c>
      <c r="O209" s="232">
        <f t="shared" si="29"/>
        <v>0</v>
      </c>
      <c r="P209" s="232">
        <f t="shared" si="30"/>
        <v>0</v>
      </c>
      <c r="Q209" s="232">
        <f t="shared" si="31"/>
        <v>0</v>
      </c>
      <c r="R209" s="232">
        <f t="shared" si="32"/>
        <v>0</v>
      </c>
      <c r="S209" s="232">
        <f t="shared" si="33"/>
        <v>0</v>
      </c>
      <c r="T209" s="232">
        <f t="shared" si="34"/>
        <v>0</v>
      </c>
      <c r="U209" s="232">
        <f t="shared" si="35"/>
        <v>0</v>
      </c>
    </row>
    <row r="210" spans="1:21" ht="10.199999999999999" customHeight="1" x14ac:dyDescent="0.2">
      <c r="A210" s="252">
        <v>40</v>
      </c>
      <c r="B210" s="63" t="s">
        <v>53</v>
      </c>
      <c r="C210" s="123" t="s">
        <v>109</v>
      </c>
      <c r="D210" s="63" t="s">
        <v>3</v>
      </c>
      <c r="E210" s="75"/>
      <c r="F210" s="75"/>
      <c r="G210" s="75"/>
      <c r="H210" s="75"/>
      <c r="I210" s="75"/>
      <c r="J210" s="232">
        <f>'Расходная накладная'!L206</f>
        <v>0</v>
      </c>
      <c r="K210" s="232">
        <f>'Расходная накладная'!M206</f>
        <v>0</v>
      </c>
      <c r="L210" s="232">
        <f>'Расходная накладная'!N206</f>
        <v>0</v>
      </c>
      <c r="M210" s="232">
        <f>'Расходная накладная'!O206</f>
        <v>0</v>
      </c>
      <c r="N210" s="232">
        <f>'Расходная накладная'!P206</f>
        <v>0</v>
      </c>
      <c r="O210" s="232">
        <f t="shared" si="29"/>
        <v>0</v>
      </c>
      <c r="P210" s="232">
        <f t="shared" si="30"/>
        <v>0</v>
      </c>
      <c r="Q210" s="232">
        <f t="shared" si="31"/>
        <v>0</v>
      </c>
      <c r="R210" s="232">
        <f t="shared" si="32"/>
        <v>0</v>
      </c>
      <c r="S210" s="232">
        <f t="shared" si="33"/>
        <v>0</v>
      </c>
      <c r="T210" s="232">
        <f t="shared" si="34"/>
        <v>0</v>
      </c>
      <c r="U210" s="232">
        <f t="shared" si="35"/>
        <v>0</v>
      </c>
    </row>
    <row r="211" spans="1:21" ht="10.199999999999999" customHeight="1" x14ac:dyDescent="0.2">
      <c r="A211" s="252">
        <v>41</v>
      </c>
      <c r="B211" s="63" t="s">
        <v>53</v>
      </c>
      <c r="C211" s="123" t="s">
        <v>109</v>
      </c>
      <c r="D211" s="63" t="s">
        <v>3</v>
      </c>
      <c r="E211" s="75"/>
      <c r="F211" s="75"/>
      <c r="G211" s="75"/>
      <c r="H211" s="75"/>
      <c r="I211" s="75"/>
      <c r="J211" s="232">
        <f>'Расходная накладная'!L207</f>
        <v>0</v>
      </c>
      <c r="K211" s="232">
        <f>'Расходная накладная'!M207</f>
        <v>0</v>
      </c>
      <c r="L211" s="232">
        <f>'Расходная накладная'!N207</f>
        <v>0</v>
      </c>
      <c r="M211" s="232">
        <f>'Расходная накладная'!O207</f>
        <v>0</v>
      </c>
      <c r="N211" s="232">
        <f>'Расходная накладная'!P207</f>
        <v>0</v>
      </c>
      <c r="O211" s="232">
        <f t="shared" si="29"/>
        <v>0</v>
      </c>
      <c r="P211" s="232">
        <f t="shared" si="30"/>
        <v>0</v>
      </c>
      <c r="Q211" s="232">
        <f t="shared" si="31"/>
        <v>0</v>
      </c>
      <c r="R211" s="232">
        <f t="shared" si="32"/>
        <v>0</v>
      </c>
      <c r="S211" s="232">
        <f t="shared" si="33"/>
        <v>0</v>
      </c>
      <c r="T211" s="232">
        <f t="shared" si="34"/>
        <v>0</v>
      </c>
      <c r="U211" s="232">
        <f t="shared" si="35"/>
        <v>0</v>
      </c>
    </row>
    <row r="212" spans="1:21" ht="10.199999999999999" customHeight="1" x14ac:dyDescent="0.2">
      <c r="A212" s="252">
        <v>42</v>
      </c>
      <c r="B212" s="63" t="s">
        <v>53</v>
      </c>
      <c r="C212" s="123" t="s">
        <v>109</v>
      </c>
      <c r="D212" s="63" t="s">
        <v>3</v>
      </c>
      <c r="E212" s="75"/>
      <c r="F212" s="75"/>
      <c r="G212" s="75"/>
      <c r="H212" s="75"/>
      <c r="I212" s="75"/>
      <c r="J212" s="232">
        <f>'Расходная накладная'!L208</f>
        <v>0</v>
      </c>
      <c r="K212" s="232">
        <f>'Расходная накладная'!M208</f>
        <v>0</v>
      </c>
      <c r="L212" s="232">
        <f>'Расходная накладная'!N208</f>
        <v>0</v>
      </c>
      <c r="M212" s="232">
        <f>'Расходная накладная'!O208</f>
        <v>0</v>
      </c>
      <c r="N212" s="232">
        <f>'Расходная накладная'!P208</f>
        <v>0</v>
      </c>
      <c r="O212" s="232">
        <f t="shared" si="29"/>
        <v>0</v>
      </c>
      <c r="P212" s="232">
        <f t="shared" si="30"/>
        <v>0</v>
      </c>
      <c r="Q212" s="232">
        <f t="shared" si="31"/>
        <v>0</v>
      </c>
      <c r="R212" s="232">
        <f t="shared" si="32"/>
        <v>0</v>
      </c>
      <c r="S212" s="232">
        <f t="shared" si="33"/>
        <v>0</v>
      </c>
      <c r="T212" s="232">
        <f t="shared" si="34"/>
        <v>0</v>
      </c>
      <c r="U212" s="232">
        <f t="shared" si="35"/>
        <v>0</v>
      </c>
    </row>
    <row r="213" spans="1:21" ht="10.199999999999999" customHeight="1" x14ac:dyDescent="0.2">
      <c r="A213" s="255">
        <v>43</v>
      </c>
      <c r="B213" s="63" t="s">
        <v>54</v>
      </c>
      <c r="C213" s="123" t="s">
        <v>109</v>
      </c>
      <c r="D213" s="63" t="s">
        <v>3</v>
      </c>
      <c r="E213" s="80"/>
      <c r="F213" s="80"/>
      <c r="G213" s="80"/>
      <c r="H213" s="80"/>
      <c r="I213" s="80"/>
      <c r="J213" s="233">
        <f>'Расходная накладная'!L209</f>
        <v>0</v>
      </c>
      <c r="K213" s="233">
        <f>'Расходная накладная'!M209</f>
        <v>0</v>
      </c>
      <c r="L213" s="233">
        <f>'Расходная накладная'!N209</f>
        <v>0</v>
      </c>
      <c r="M213" s="233">
        <f>'Расходная накладная'!O209</f>
        <v>0</v>
      </c>
      <c r="N213" s="233">
        <f>'Расходная накладная'!P209</f>
        <v>0</v>
      </c>
      <c r="O213" s="233">
        <f t="shared" si="29"/>
        <v>0</v>
      </c>
      <c r="P213" s="233">
        <f t="shared" si="30"/>
        <v>0</v>
      </c>
      <c r="Q213" s="233">
        <f t="shared" si="31"/>
        <v>0</v>
      </c>
      <c r="R213" s="233">
        <f t="shared" si="32"/>
        <v>0</v>
      </c>
      <c r="S213" s="233">
        <f t="shared" si="33"/>
        <v>0</v>
      </c>
      <c r="T213" s="233">
        <f t="shared" si="34"/>
        <v>0</v>
      </c>
      <c r="U213" s="233">
        <f t="shared" si="35"/>
        <v>0</v>
      </c>
    </row>
    <row r="214" spans="1:21" ht="10.199999999999999" customHeight="1" x14ac:dyDescent="0.2">
      <c r="A214" s="255">
        <v>44</v>
      </c>
      <c r="B214" s="63" t="s">
        <v>54</v>
      </c>
      <c r="C214" s="123" t="s">
        <v>109</v>
      </c>
      <c r="D214" s="63" t="s">
        <v>3</v>
      </c>
      <c r="E214" s="80"/>
      <c r="F214" s="80"/>
      <c r="G214" s="80"/>
      <c r="H214" s="80"/>
      <c r="I214" s="80"/>
      <c r="J214" s="233">
        <f>'Расходная накладная'!L210</f>
        <v>0</v>
      </c>
      <c r="K214" s="233">
        <f>'Расходная накладная'!M210</f>
        <v>0</v>
      </c>
      <c r="L214" s="233">
        <f>'Расходная накладная'!N210</f>
        <v>0</v>
      </c>
      <c r="M214" s="233">
        <f>'Расходная накладная'!O210</f>
        <v>0</v>
      </c>
      <c r="N214" s="233">
        <f>'Расходная накладная'!P210</f>
        <v>0</v>
      </c>
      <c r="O214" s="233">
        <f t="shared" si="29"/>
        <v>0</v>
      </c>
      <c r="P214" s="233">
        <f t="shared" si="30"/>
        <v>0</v>
      </c>
      <c r="Q214" s="233">
        <f t="shared" si="31"/>
        <v>0</v>
      </c>
      <c r="R214" s="233">
        <f t="shared" si="32"/>
        <v>0</v>
      </c>
      <c r="S214" s="233">
        <f t="shared" si="33"/>
        <v>0</v>
      </c>
      <c r="T214" s="233">
        <f t="shared" si="34"/>
        <v>0</v>
      </c>
      <c r="U214" s="233">
        <f t="shared" si="35"/>
        <v>0</v>
      </c>
    </row>
    <row r="215" spans="1:21" ht="10.199999999999999" customHeight="1" x14ac:dyDescent="0.2">
      <c r="A215" s="255">
        <v>45</v>
      </c>
      <c r="B215" s="63" t="s">
        <v>54</v>
      </c>
      <c r="C215" s="123" t="s">
        <v>109</v>
      </c>
      <c r="D215" s="63" t="s">
        <v>3</v>
      </c>
      <c r="E215" s="80"/>
      <c r="F215" s="80"/>
      <c r="G215" s="80"/>
      <c r="H215" s="80"/>
      <c r="I215" s="80"/>
      <c r="J215" s="233">
        <f>'Расходная накладная'!L211</f>
        <v>0</v>
      </c>
      <c r="K215" s="233">
        <f>'Расходная накладная'!M211</f>
        <v>0</v>
      </c>
      <c r="L215" s="233">
        <f>'Расходная накладная'!N211</f>
        <v>0</v>
      </c>
      <c r="M215" s="233">
        <f>'Расходная накладная'!O211</f>
        <v>0</v>
      </c>
      <c r="N215" s="233">
        <f>'Расходная накладная'!P211</f>
        <v>0</v>
      </c>
      <c r="O215" s="233">
        <f t="shared" si="29"/>
        <v>0</v>
      </c>
      <c r="P215" s="233">
        <f t="shared" si="30"/>
        <v>0</v>
      </c>
      <c r="Q215" s="233">
        <f t="shared" si="31"/>
        <v>0</v>
      </c>
      <c r="R215" s="233">
        <f t="shared" si="32"/>
        <v>0</v>
      </c>
      <c r="S215" s="233">
        <f t="shared" si="33"/>
        <v>0</v>
      </c>
      <c r="T215" s="233">
        <f t="shared" si="34"/>
        <v>0</v>
      </c>
      <c r="U215" s="233">
        <f t="shared" si="35"/>
        <v>0</v>
      </c>
    </row>
    <row r="216" spans="1:21" ht="10.199999999999999" customHeight="1" x14ac:dyDescent="0.2">
      <c r="A216" s="252">
        <v>46</v>
      </c>
      <c r="B216" s="63" t="s">
        <v>53</v>
      </c>
      <c r="C216" s="123" t="s">
        <v>109</v>
      </c>
      <c r="D216" s="63" t="s">
        <v>3</v>
      </c>
      <c r="E216" s="75"/>
      <c r="F216" s="75"/>
      <c r="G216" s="75"/>
      <c r="H216" s="75"/>
      <c r="I216" s="75"/>
      <c r="J216" s="232">
        <f>'Расходная накладная'!L212</f>
        <v>0</v>
      </c>
      <c r="K216" s="232">
        <f>'Расходная накладная'!M212</f>
        <v>0</v>
      </c>
      <c r="L216" s="232">
        <f>'Расходная накладная'!N212</f>
        <v>0</v>
      </c>
      <c r="M216" s="232">
        <f>'Расходная накладная'!O212</f>
        <v>0</v>
      </c>
      <c r="N216" s="232">
        <f>'Расходная накладная'!P212</f>
        <v>0</v>
      </c>
      <c r="O216" s="232">
        <f t="shared" si="29"/>
        <v>0</v>
      </c>
      <c r="P216" s="232">
        <f t="shared" si="30"/>
        <v>0</v>
      </c>
      <c r="Q216" s="232">
        <f t="shared" si="31"/>
        <v>0</v>
      </c>
      <c r="R216" s="232">
        <f t="shared" si="32"/>
        <v>0</v>
      </c>
      <c r="S216" s="232">
        <f t="shared" si="33"/>
        <v>0</v>
      </c>
      <c r="T216" s="232">
        <f t="shared" si="34"/>
        <v>0</v>
      </c>
      <c r="U216" s="232">
        <f t="shared" si="35"/>
        <v>0</v>
      </c>
    </row>
    <row r="217" spans="1:21" ht="10.199999999999999" customHeight="1" x14ac:dyDescent="0.2">
      <c r="A217" s="252">
        <v>47</v>
      </c>
      <c r="B217" s="63" t="s">
        <v>53</v>
      </c>
      <c r="C217" s="123" t="s">
        <v>109</v>
      </c>
      <c r="D217" s="63" t="s">
        <v>3</v>
      </c>
      <c r="E217" s="75"/>
      <c r="F217" s="75"/>
      <c r="G217" s="75"/>
      <c r="H217" s="75"/>
      <c r="I217" s="75"/>
      <c r="J217" s="232">
        <f>'Расходная накладная'!L213</f>
        <v>0</v>
      </c>
      <c r="K217" s="232">
        <f>'Расходная накладная'!M213</f>
        <v>0</v>
      </c>
      <c r="L217" s="232">
        <f>'Расходная накладная'!N213</f>
        <v>0</v>
      </c>
      <c r="M217" s="232">
        <f>'Расходная накладная'!O213</f>
        <v>0</v>
      </c>
      <c r="N217" s="232">
        <f>'Расходная накладная'!P213</f>
        <v>0</v>
      </c>
      <c r="O217" s="232">
        <f t="shared" si="29"/>
        <v>0</v>
      </c>
      <c r="P217" s="232">
        <f t="shared" si="30"/>
        <v>0</v>
      </c>
      <c r="Q217" s="232">
        <f t="shared" si="31"/>
        <v>0</v>
      </c>
      <c r="R217" s="232">
        <f t="shared" si="32"/>
        <v>0</v>
      </c>
      <c r="S217" s="232">
        <f t="shared" si="33"/>
        <v>0</v>
      </c>
      <c r="T217" s="232">
        <f t="shared" si="34"/>
        <v>0</v>
      </c>
      <c r="U217" s="232">
        <f t="shared" si="35"/>
        <v>0</v>
      </c>
    </row>
    <row r="218" spans="1:21" ht="10.199999999999999" customHeight="1" x14ac:dyDescent="0.2">
      <c r="A218" s="252">
        <v>48</v>
      </c>
      <c r="B218" s="63" t="s">
        <v>53</v>
      </c>
      <c r="C218" s="123" t="s">
        <v>109</v>
      </c>
      <c r="D218" s="63" t="s">
        <v>3</v>
      </c>
      <c r="E218" s="75"/>
      <c r="F218" s="75"/>
      <c r="G218" s="75"/>
      <c r="H218" s="75"/>
      <c r="I218" s="75"/>
      <c r="J218" s="232">
        <f>'Расходная накладная'!L214</f>
        <v>0</v>
      </c>
      <c r="K218" s="232">
        <f>'Расходная накладная'!M214</f>
        <v>0</v>
      </c>
      <c r="L218" s="232">
        <f>'Расходная накладная'!N214</f>
        <v>0</v>
      </c>
      <c r="M218" s="232">
        <f>'Расходная накладная'!O214</f>
        <v>0</v>
      </c>
      <c r="N218" s="232">
        <f>'Расходная накладная'!P214</f>
        <v>0</v>
      </c>
      <c r="O218" s="232">
        <f t="shared" si="29"/>
        <v>0</v>
      </c>
      <c r="P218" s="232">
        <f t="shared" si="30"/>
        <v>0</v>
      </c>
      <c r="Q218" s="232">
        <f t="shared" si="31"/>
        <v>0</v>
      </c>
      <c r="R218" s="232">
        <f t="shared" si="32"/>
        <v>0</v>
      </c>
      <c r="S218" s="232">
        <f t="shared" si="33"/>
        <v>0</v>
      </c>
      <c r="T218" s="232">
        <f t="shared" si="34"/>
        <v>0</v>
      </c>
      <c r="U218" s="232">
        <f t="shared" si="35"/>
        <v>0</v>
      </c>
    </row>
    <row r="219" spans="1:21" ht="10.199999999999999" customHeight="1" x14ac:dyDescent="0.2">
      <c r="A219" s="255">
        <v>49</v>
      </c>
      <c r="B219" s="63" t="s">
        <v>54</v>
      </c>
      <c r="C219" s="123" t="s">
        <v>109</v>
      </c>
      <c r="D219" s="63" t="s">
        <v>3</v>
      </c>
      <c r="E219" s="80"/>
      <c r="F219" s="80"/>
      <c r="G219" s="80"/>
      <c r="H219" s="80"/>
      <c r="I219" s="80"/>
      <c r="J219" s="233">
        <f>'Расходная накладная'!L215</f>
        <v>0</v>
      </c>
      <c r="K219" s="233">
        <f>'Расходная накладная'!M215</f>
        <v>0</v>
      </c>
      <c r="L219" s="233">
        <f>'Расходная накладная'!N215</f>
        <v>0</v>
      </c>
      <c r="M219" s="233">
        <f>'Расходная накладная'!O215</f>
        <v>0</v>
      </c>
      <c r="N219" s="233">
        <f>'Расходная накладная'!P215</f>
        <v>0</v>
      </c>
      <c r="O219" s="233">
        <f t="shared" si="29"/>
        <v>0</v>
      </c>
      <c r="P219" s="233">
        <f t="shared" si="30"/>
        <v>0</v>
      </c>
      <c r="Q219" s="233">
        <f t="shared" si="31"/>
        <v>0</v>
      </c>
      <c r="R219" s="233">
        <f t="shared" si="32"/>
        <v>0</v>
      </c>
      <c r="S219" s="233">
        <f t="shared" si="33"/>
        <v>0</v>
      </c>
      <c r="T219" s="233">
        <f t="shared" si="34"/>
        <v>0</v>
      </c>
      <c r="U219" s="233">
        <f t="shared" si="35"/>
        <v>0</v>
      </c>
    </row>
    <row r="220" spans="1:21" ht="10.199999999999999" customHeight="1" x14ac:dyDescent="0.2">
      <c r="A220" s="252">
        <v>50</v>
      </c>
      <c r="B220" s="63" t="s">
        <v>53</v>
      </c>
      <c r="C220" s="123" t="s">
        <v>109</v>
      </c>
      <c r="D220" s="63" t="s">
        <v>3</v>
      </c>
      <c r="E220" s="75"/>
      <c r="F220" s="75"/>
      <c r="G220" s="75"/>
      <c r="H220" s="75"/>
      <c r="I220" s="75"/>
      <c r="J220" s="232">
        <f>'Расходная накладная'!L216</f>
        <v>0</v>
      </c>
      <c r="K220" s="232">
        <f>'Расходная накладная'!M216</f>
        <v>0</v>
      </c>
      <c r="L220" s="232">
        <f>'Расходная накладная'!N216</f>
        <v>0</v>
      </c>
      <c r="M220" s="232">
        <f>'Расходная накладная'!O216</f>
        <v>0</v>
      </c>
      <c r="N220" s="232">
        <f>'Расходная накладная'!P216</f>
        <v>0</v>
      </c>
      <c r="O220" s="232">
        <f t="shared" si="29"/>
        <v>0</v>
      </c>
      <c r="P220" s="232">
        <f t="shared" si="30"/>
        <v>0</v>
      </c>
      <c r="Q220" s="232">
        <f t="shared" si="31"/>
        <v>0</v>
      </c>
      <c r="R220" s="232">
        <f t="shared" si="32"/>
        <v>0</v>
      </c>
      <c r="S220" s="232">
        <f t="shared" si="33"/>
        <v>0</v>
      </c>
      <c r="T220" s="232">
        <f t="shared" si="34"/>
        <v>0</v>
      </c>
      <c r="U220" s="232">
        <f t="shared" si="35"/>
        <v>0</v>
      </c>
    </row>
    <row r="221" spans="1:21" ht="10.199999999999999" customHeight="1" x14ac:dyDescent="0.2">
      <c r="A221" s="252">
        <v>51</v>
      </c>
      <c r="B221" s="63" t="s">
        <v>53</v>
      </c>
      <c r="C221" s="123" t="s">
        <v>109</v>
      </c>
      <c r="D221" s="63" t="s">
        <v>3</v>
      </c>
      <c r="E221" s="75"/>
      <c r="F221" s="75"/>
      <c r="G221" s="75"/>
      <c r="H221" s="75"/>
      <c r="I221" s="75"/>
      <c r="J221" s="232">
        <f>'Расходная накладная'!L217</f>
        <v>0</v>
      </c>
      <c r="K221" s="232">
        <f>'Расходная накладная'!M217</f>
        <v>0</v>
      </c>
      <c r="L221" s="232">
        <f>'Расходная накладная'!N217</f>
        <v>0</v>
      </c>
      <c r="M221" s="232">
        <f>'Расходная накладная'!O217</f>
        <v>0</v>
      </c>
      <c r="N221" s="232">
        <f>'Расходная накладная'!P217</f>
        <v>0</v>
      </c>
      <c r="O221" s="232">
        <f t="shared" si="29"/>
        <v>0</v>
      </c>
      <c r="P221" s="232">
        <f t="shared" si="30"/>
        <v>0</v>
      </c>
      <c r="Q221" s="232">
        <f t="shared" si="31"/>
        <v>0</v>
      </c>
      <c r="R221" s="232">
        <f t="shared" si="32"/>
        <v>0</v>
      </c>
      <c r="S221" s="232">
        <f t="shared" si="33"/>
        <v>0</v>
      </c>
      <c r="T221" s="232">
        <f t="shared" si="34"/>
        <v>0</v>
      </c>
      <c r="U221" s="232">
        <f t="shared" si="35"/>
        <v>0</v>
      </c>
    </row>
    <row r="222" spans="1:21" ht="10.199999999999999" customHeight="1" x14ac:dyDescent="0.2">
      <c r="A222" s="254">
        <v>52</v>
      </c>
      <c r="B222" s="63" t="s">
        <v>53</v>
      </c>
      <c r="C222" s="123" t="s">
        <v>109</v>
      </c>
      <c r="D222" s="63" t="s">
        <v>3</v>
      </c>
      <c r="E222" s="75"/>
      <c r="F222" s="75"/>
      <c r="G222" s="75"/>
      <c r="H222" s="75"/>
      <c r="I222" s="75"/>
      <c r="J222" s="232">
        <f>'Расходная накладная'!L218</f>
        <v>0</v>
      </c>
      <c r="K222" s="232">
        <f>'Расходная накладная'!M218</f>
        <v>0</v>
      </c>
      <c r="L222" s="232">
        <f>'Расходная накладная'!N218</f>
        <v>0</v>
      </c>
      <c r="M222" s="232">
        <f>'Расходная накладная'!O218</f>
        <v>0</v>
      </c>
      <c r="N222" s="232">
        <f>'Расходная накладная'!P218</f>
        <v>0</v>
      </c>
      <c r="O222" s="232">
        <f t="shared" si="29"/>
        <v>0</v>
      </c>
      <c r="P222" s="232">
        <f t="shared" si="30"/>
        <v>0</v>
      </c>
      <c r="Q222" s="232">
        <f t="shared" si="31"/>
        <v>0</v>
      </c>
      <c r="R222" s="232">
        <f t="shared" si="32"/>
        <v>0</v>
      </c>
      <c r="S222" s="232">
        <f t="shared" si="33"/>
        <v>0</v>
      </c>
      <c r="T222" s="232">
        <f t="shared" si="34"/>
        <v>0</v>
      </c>
      <c r="U222" s="232">
        <f t="shared" si="35"/>
        <v>0</v>
      </c>
    </row>
    <row r="223" spans="1:21" ht="10.199999999999999" customHeight="1" x14ac:dyDescent="0.2">
      <c r="A223" s="254">
        <v>53</v>
      </c>
      <c r="B223" s="63" t="s">
        <v>53</v>
      </c>
      <c r="C223" s="123" t="s">
        <v>109</v>
      </c>
      <c r="D223" s="63" t="s">
        <v>3</v>
      </c>
      <c r="E223" s="75"/>
      <c r="F223" s="75"/>
      <c r="G223" s="75"/>
      <c r="H223" s="75"/>
      <c r="I223" s="75"/>
      <c r="J223" s="232">
        <f>'Расходная накладная'!L219</f>
        <v>0</v>
      </c>
      <c r="K223" s="232">
        <f>'Расходная накладная'!M219</f>
        <v>0</v>
      </c>
      <c r="L223" s="232">
        <f>'Расходная накладная'!N219</f>
        <v>0</v>
      </c>
      <c r="M223" s="232">
        <f>'Расходная накладная'!O219</f>
        <v>0</v>
      </c>
      <c r="N223" s="232">
        <f>'Расходная накладная'!P219</f>
        <v>0</v>
      </c>
      <c r="O223" s="232">
        <f t="shared" si="29"/>
        <v>0</v>
      </c>
      <c r="P223" s="232">
        <f t="shared" si="30"/>
        <v>0</v>
      </c>
      <c r="Q223" s="232">
        <f t="shared" si="31"/>
        <v>0</v>
      </c>
      <c r="R223" s="232">
        <f t="shared" si="32"/>
        <v>0</v>
      </c>
      <c r="S223" s="232">
        <f t="shared" si="33"/>
        <v>0</v>
      </c>
      <c r="T223" s="232">
        <f t="shared" si="34"/>
        <v>0</v>
      </c>
      <c r="U223" s="232">
        <f t="shared" si="35"/>
        <v>0</v>
      </c>
    </row>
    <row r="224" spans="1:21" ht="10.199999999999999" customHeight="1" x14ac:dyDescent="0.2">
      <c r="A224" s="256">
        <v>54</v>
      </c>
      <c r="B224" s="63" t="s">
        <v>53</v>
      </c>
      <c r="C224" s="123" t="s">
        <v>109</v>
      </c>
      <c r="D224" s="63" t="s">
        <v>3</v>
      </c>
      <c r="E224" s="75"/>
      <c r="F224" s="75"/>
      <c r="G224" s="75"/>
      <c r="H224" s="75"/>
      <c r="I224" s="75"/>
      <c r="J224" s="232">
        <f>'Расходная накладная'!L220</f>
        <v>0</v>
      </c>
      <c r="K224" s="232">
        <f>'Расходная накладная'!M220</f>
        <v>0</v>
      </c>
      <c r="L224" s="232">
        <f>'Расходная накладная'!N220</f>
        <v>0</v>
      </c>
      <c r="M224" s="232">
        <f>'Расходная накладная'!O220</f>
        <v>0</v>
      </c>
      <c r="N224" s="232">
        <f>'Расходная накладная'!P220</f>
        <v>0</v>
      </c>
      <c r="O224" s="232">
        <f t="shared" si="29"/>
        <v>0</v>
      </c>
      <c r="P224" s="232">
        <f t="shared" si="30"/>
        <v>0</v>
      </c>
      <c r="Q224" s="232">
        <f t="shared" si="31"/>
        <v>0</v>
      </c>
      <c r="R224" s="232">
        <f t="shared" si="32"/>
        <v>0</v>
      </c>
      <c r="S224" s="232">
        <f t="shared" si="33"/>
        <v>0</v>
      </c>
      <c r="T224" s="232">
        <f t="shared" si="34"/>
        <v>0</v>
      </c>
      <c r="U224" s="232">
        <f t="shared" si="35"/>
        <v>0</v>
      </c>
    </row>
    <row r="225" spans="1:21" ht="10.199999999999999" customHeight="1" x14ac:dyDescent="0.2">
      <c r="A225" s="254">
        <v>55</v>
      </c>
      <c r="B225" s="63" t="s">
        <v>53</v>
      </c>
      <c r="C225" s="123" t="s">
        <v>109</v>
      </c>
      <c r="D225" s="63" t="s">
        <v>3</v>
      </c>
      <c r="E225" s="75"/>
      <c r="F225" s="75"/>
      <c r="G225" s="75"/>
      <c r="H225" s="75"/>
      <c r="I225" s="75"/>
      <c r="J225" s="232">
        <f>'Расходная накладная'!L221</f>
        <v>0</v>
      </c>
      <c r="K225" s="232">
        <f>'Расходная накладная'!M221</f>
        <v>0</v>
      </c>
      <c r="L225" s="232">
        <f>'Расходная накладная'!N221</f>
        <v>0</v>
      </c>
      <c r="M225" s="232">
        <f>'Расходная накладная'!O221</f>
        <v>0</v>
      </c>
      <c r="N225" s="232">
        <f>'Расходная накладная'!P221</f>
        <v>0</v>
      </c>
      <c r="O225" s="232">
        <f t="shared" si="29"/>
        <v>0</v>
      </c>
      <c r="P225" s="232">
        <f t="shared" si="30"/>
        <v>0</v>
      </c>
      <c r="Q225" s="232">
        <f t="shared" si="31"/>
        <v>0</v>
      </c>
      <c r="R225" s="232">
        <f t="shared" si="32"/>
        <v>0</v>
      </c>
      <c r="S225" s="232">
        <f t="shared" si="33"/>
        <v>0</v>
      </c>
      <c r="T225" s="232">
        <f t="shared" si="34"/>
        <v>0</v>
      </c>
      <c r="U225" s="232">
        <f t="shared" si="35"/>
        <v>0</v>
      </c>
    </row>
    <row r="226" spans="1:21" ht="10.199999999999999" customHeight="1" x14ac:dyDescent="0.2">
      <c r="A226" s="254">
        <v>56</v>
      </c>
      <c r="B226" s="63" t="s">
        <v>53</v>
      </c>
      <c r="C226" s="123" t="s">
        <v>109</v>
      </c>
      <c r="D226" s="63" t="s">
        <v>3</v>
      </c>
      <c r="E226" s="75"/>
      <c r="F226" s="75"/>
      <c r="G226" s="75"/>
      <c r="H226" s="75"/>
      <c r="I226" s="75"/>
      <c r="J226" s="232">
        <f>'Расходная накладная'!L222</f>
        <v>0</v>
      </c>
      <c r="K226" s="232">
        <f>'Расходная накладная'!M222</f>
        <v>0</v>
      </c>
      <c r="L226" s="232">
        <f>'Расходная накладная'!N222</f>
        <v>0</v>
      </c>
      <c r="M226" s="232">
        <f>'Расходная накладная'!O222</f>
        <v>0</v>
      </c>
      <c r="N226" s="232">
        <f>'Расходная накладная'!P222</f>
        <v>0</v>
      </c>
      <c r="O226" s="232">
        <f t="shared" si="29"/>
        <v>0</v>
      </c>
      <c r="P226" s="232">
        <f t="shared" si="30"/>
        <v>0</v>
      </c>
      <c r="Q226" s="232">
        <f t="shared" si="31"/>
        <v>0</v>
      </c>
      <c r="R226" s="232">
        <f t="shared" si="32"/>
        <v>0</v>
      </c>
      <c r="S226" s="232">
        <f t="shared" si="33"/>
        <v>0</v>
      </c>
      <c r="T226" s="232">
        <f t="shared" si="34"/>
        <v>0</v>
      </c>
      <c r="U226" s="232">
        <f t="shared" si="35"/>
        <v>0</v>
      </c>
    </row>
    <row r="227" spans="1:21" ht="10.199999999999999" customHeight="1" x14ac:dyDescent="0.2">
      <c r="A227" s="254">
        <v>57</v>
      </c>
      <c r="B227" s="63" t="s">
        <v>53</v>
      </c>
      <c r="C227" s="123" t="s">
        <v>109</v>
      </c>
      <c r="D227" s="63" t="s">
        <v>3</v>
      </c>
      <c r="E227" s="75"/>
      <c r="F227" s="75"/>
      <c r="G227" s="75"/>
      <c r="H227" s="75"/>
      <c r="I227" s="75"/>
      <c r="J227" s="232">
        <f>'Расходная накладная'!L223</f>
        <v>0</v>
      </c>
      <c r="K227" s="232">
        <f>'Расходная накладная'!M223</f>
        <v>0</v>
      </c>
      <c r="L227" s="232">
        <f>'Расходная накладная'!N223</f>
        <v>0</v>
      </c>
      <c r="M227" s="232">
        <f>'Расходная накладная'!O223</f>
        <v>0</v>
      </c>
      <c r="N227" s="232">
        <f>'Расходная накладная'!P223</f>
        <v>0</v>
      </c>
      <c r="O227" s="232">
        <f t="shared" si="29"/>
        <v>0</v>
      </c>
      <c r="P227" s="232">
        <f t="shared" si="30"/>
        <v>0</v>
      </c>
      <c r="Q227" s="232">
        <f t="shared" si="31"/>
        <v>0</v>
      </c>
      <c r="R227" s="232">
        <f t="shared" si="32"/>
        <v>0</v>
      </c>
      <c r="S227" s="232">
        <f t="shared" si="33"/>
        <v>0</v>
      </c>
      <c r="T227" s="232">
        <f t="shared" si="34"/>
        <v>0</v>
      </c>
      <c r="U227" s="232">
        <f t="shared" si="35"/>
        <v>0</v>
      </c>
    </row>
    <row r="228" spans="1:21" ht="10.199999999999999" customHeight="1" x14ac:dyDescent="0.2">
      <c r="A228" s="254">
        <v>58</v>
      </c>
      <c r="B228" s="63" t="s">
        <v>53</v>
      </c>
      <c r="C228" s="123" t="s">
        <v>109</v>
      </c>
      <c r="D228" s="63" t="s">
        <v>3</v>
      </c>
      <c r="E228" s="75"/>
      <c r="F228" s="75"/>
      <c r="G228" s="75"/>
      <c r="H228" s="75"/>
      <c r="I228" s="75"/>
      <c r="J228" s="232">
        <f>'Расходная накладная'!L224</f>
        <v>0</v>
      </c>
      <c r="K228" s="232">
        <f>'Расходная накладная'!M224</f>
        <v>0</v>
      </c>
      <c r="L228" s="232">
        <f>'Расходная накладная'!N224</f>
        <v>0</v>
      </c>
      <c r="M228" s="232">
        <f>'Расходная накладная'!O224</f>
        <v>0</v>
      </c>
      <c r="N228" s="232">
        <f>'Расходная накладная'!P224</f>
        <v>0</v>
      </c>
      <c r="O228" s="232">
        <f t="shared" si="29"/>
        <v>0</v>
      </c>
      <c r="P228" s="232">
        <f t="shared" si="30"/>
        <v>0</v>
      </c>
      <c r="Q228" s="232">
        <f t="shared" si="31"/>
        <v>0</v>
      </c>
      <c r="R228" s="232">
        <f t="shared" si="32"/>
        <v>0</v>
      </c>
      <c r="S228" s="232">
        <f t="shared" si="33"/>
        <v>0</v>
      </c>
      <c r="T228" s="232">
        <f t="shared" si="34"/>
        <v>0</v>
      </c>
      <c r="U228" s="232">
        <f t="shared" si="35"/>
        <v>0</v>
      </c>
    </row>
    <row r="229" spans="1:21" ht="10.199999999999999" customHeight="1" x14ac:dyDescent="0.2">
      <c r="A229" s="254">
        <v>59</v>
      </c>
      <c r="B229" s="63" t="s">
        <v>53</v>
      </c>
      <c r="C229" s="123" t="s">
        <v>109</v>
      </c>
      <c r="D229" s="63" t="s">
        <v>3</v>
      </c>
      <c r="E229" s="75"/>
      <c r="F229" s="75"/>
      <c r="G229" s="75"/>
      <c r="H229" s="75"/>
      <c r="I229" s="75"/>
      <c r="J229" s="232">
        <f>'Расходная накладная'!L225</f>
        <v>0</v>
      </c>
      <c r="K229" s="232">
        <f>'Расходная накладная'!M225</f>
        <v>0</v>
      </c>
      <c r="L229" s="232">
        <f>'Расходная накладная'!N225</f>
        <v>0</v>
      </c>
      <c r="M229" s="232">
        <f>'Расходная накладная'!O225</f>
        <v>0</v>
      </c>
      <c r="N229" s="232">
        <f>'Расходная накладная'!P225</f>
        <v>0</v>
      </c>
      <c r="O229" s="232">
        <f t="shared" si="29"/>
        <v>0</v>
      </c>
      <c r="P229" s="232">
        <f t="shared" si="30"/>
        <v>0</v>
      </c>
      <c r="Q229" s="232">
        <f t="shared" si="31"/>
        <v>0</v>
      </c>
      <c r="R229" s="232">
        <f t="shared" si="32"/>
        <v>0</v>
      </c>
      <c r="S229" s="232">
        <f t="shared" si="33"/>
        <v>0</v>
      </c>
      <c r="T229" s="232">
        <f t="shared" si="34"/>
        <v>0</v>
      </c>
      <c r="U229" s="232">
        <f t="shared" si="35"/>
        <v>0</v>
      </c>
    </row>
    <row r="230" spans="1:21" ht="10.199999999999999" customHeight="1" x14ac:dyDescent="0.2">
      <c r="A230" s="257">
        <v>60</v>
      </c>
      <c r="B230" s="63" t="s">
        <v>54</v>
      </c>
      <c r="C230" s="123" t="s">
        <v>109</v>
      </c>
      <c r="D230" s="63" t="s">
        <v>3</v>
      </c>
      <c r="E230" s="80"/>
      <c r="F230" s="80"/>
      <c r="G230" s="80"/>
      <c r="H230" s="80"/>
      <c r="I230" s="80"/>
      <c r="J230" s="233">
        <f>'Расходная накладная'!L226</f>
        <v>0</v>
      </c>
      <c r="K230" s="233">
        <f>'Расходная накладная'!M226</f>
        <v>0</v>
      </c>
      <c r="L230" s="233">
        <f>'Расходная накладная'!N226</f>
        <v>0</v>
      </c>
      <c r="M230" s="233">
        <f>'Расходная накладная'!O226</f>
        <v>0</v>
      </c>
      <c r="N230" s="233">
        <f>'Расходная накладная'!P226</f>
        <v>0</v>
      </c>
      <c r="O230" s="233">
        <f t="shared" si="29"/>
        <v>0</v>
      </c>
      <c r="P230" s="233">
        <f t="shared" si="30"/>
        <v>0</v>
      </c>
      <c r="Q230" s="233">
        <f t="shared" si="31"/>
        <v>0</v>
      </c>
      <c r="R230" s="233">
        <f t="shared" si="32"/>
        <v>0</v>
      </c>
      <c r="S230" s="233">
        <f t="shared" si="33"/>
        <v>0</v>
      </c>
      <c r="T230" s="233">
        <f t="shared" si="34"/>
        <v>0</v>
      </c>
      <c r="U230" s="233">
        <f t="shared" si="35"/>
        <v>0</v>
      </c>
    </row>
    <row r="231" spans="1:21" ht="10.199999999999999" customHeight="1" x14ac:dyDescent="0.2">
      <c r="A231" s="254">
        <v>61</v>
      </c>
      <c r="B231" s="63" t="s">
        <v>53</v>
      </c>
      <c r="C231" s="123" t="s">
        <v>110</v>
      </c>
      <c r="D231" s="63" t="s">
        <v>3</v>
      </c>
      <c r="E231" s="75"/>
      <c r="F231" s="75"/>
      <c r="G231" s="75"/>
      <c r="H231" s="75"/>
      <c r="I231" s="75"/>
      <c r="J231" s="232">
        <f>'Расходная накладная'!L516</f>
        <v>0</v>
      </c>
      <c r="K231" s="232">
        <f>'Расходная накладная'!M516</f>
        <v>0</v>
      </c>
      <c r="L231" s="232">
        <f>'Расходная накладная'!N516</f>
        <v>0</v>
      </c>
      <c r="M231" s="232">
        <f>'Расходная накладная'!O516</f>
        <v>0</v>
      </c>
      <c r="N231" s="232">
        <f>'Расходная накладная'!P516</f>
        <v>0</v>
      </c>
      <c r="O231" s="232">
        <f t="shared" si="29"/>
        <v>0</v>
      </c>
      <c r="P231" s="232">
        <f t="shared" si="30"/>
        <v>0</v>
      </c>
      <c r="Q231" s="232">
        <f t="shared" si="31"/>
        <v>0</v>
      </c>
      <c r="R231" s="232">
        <f t="shared" si="32"/>
        <v>0</v>
      </c>
      <c r="S231" s="232">
        <f t="shared" si="33"/>
        <v>0</v>
      </c>
      <c r="T231" s="232">
        <f t="shared" si="34"/>
        <v>0</v>
      </c>
      <c r="U231" s="232">
        <f t="shared" si="35"/>
        <v>0</v>
      </c>
    </row>
    <row r="232" spans="1:21" ht="10.199999999999999" customHeight="1" x14ac:dyDescent="0.2">
      <c r="A232" s="254">
        <v>62</v>
      </c>
      <c r="B232" s="63" t="s">
        <v>53</v>
      </c>
      <c r="C232" s="123" t="s">
        <v>110</v>
      </c>
      <c r="D232" s="63" t="s">
        <v>3</v>
      </c>
      <c r="E232" s="75"/>
      <c r="F232" s="75"/>
      <c r="G232" s="75"/>
      <c r="H232" s="75"/>
      <c r="I232" s="75"/>
      <c r="J232" s="232">
        <f>'Расходная накладная'!L517</f>
        <v>0</v>
      </c>
      <c r="K232" s="232">
        <f>'Расходная накладная'!M517</f>
        <v>0</v>
      </c>
      <c r="L232" s="232">
        <f>'Расходная накладная'!N517</f>
        <v>0</v>
      </c>
      <c r="M232" s="232">
        <f>'Расходная накладная'!O517</f>
        <v>0</v>
      </c>
      <c r="N232" s="232">
        <f>'Расходная накладная'!P517</f>
        <v>0</v>
      </c>
      <c r="O232" s="232">
        <f t="shared" si="29"/>
        <v>0</v>
      </c>
      <c r="P232" s="232">
        <f t="shared" si="30"/>
        <v>0</v>
      </c>
      <c r="Q232" s="232">
        <f t="shared" si="31"/>
        <v>0</v>
      </c>
      <c r="R232" s="232">
        <f t="shared" si="32"/>
        <v>0</v>
      </c>
      <c r="S232" s="232">
        <f t="shared" si="33"/>
        <v>0</v>
      </c>
      <c r="T232" s="232">
        <f t="shared" si="34"/>
        <v>0</v>
      </c>
      <c r="U232" s="232">
        <f t="shared" si="35"/>
        <v>0</v>
      </c>
    </row>
    <row r="233" spans="1:21" ht="10.199999999999999" customHeight="1" x14ac:dyDescent="0.2">
      <c r="A233" s="254">
        <v>63</v>
      </c>
      <c r="B233" s="63" t="s">
        <v>53</v>
      </c>
      <c r="C233" s="123" t="s">
        <v>110</v>
      </c>
      <c r="D233" s="63" t="s">
        <v>3</v>
      </c>
      <c r="E233" s="75"/>
      <c r="F233" s="75"/>
      <c r="G233" s="75"/>
      <c r="H233" s="75"/>
      <c r="I233" s="75"/>
      <c r="J233" s="232">
        <f>'Расходная накладная'!L518</f>
        <v>0</v>
      </c>
      <c r="K233" s="232">
        <f>'Расходная накладная'!M518</f>
        <v>0</v>
      </c>
      <c r="L233" s="232">
        <f>'Расходная накладная'!N518</f>
        <v>0</v>
      </c>
      <c r="M233" s="232">
        <f>'Расходная накладная'!O518</f>
        <v>0</v>
      </c>
      <c r="N233" s="232">
        <f>'Расходная накладная'!P518</f>
        <v>0</v>
      </c>
      <c r="O233" s="232">
        <f t="shared" si="29"/>
        <v>0</v>
      </c>
      <c r="P233" s="232">
        <f t="shared" si="30"/>
        <v>0</v>
      </c>
      <c r="Q233" s="232">
        <f t="shared" si="31"/>
        <v>0</v>
      </c>
      <c r="R233" s="232">
        <f t="shared" si="32"/>
        <v>0</v>
      </c>
      <c r="S233" s="232">
        <f t="shared" si="33"/>
        <v>0</v>
      </c>
      <c r="T233" s="232">
        <f t="shared" si="34"/>
        <v>0</v>
      </c>
      <c r="U233" s="232">
        <f t="shared" si="35"/>
        <v>0</v>
      </c>
    </row>
    <row r="234" spans="1:21" ht="10.199999999999999" customHeight="1" x14ac:dyDescent="0.2">
      <c r="A234" s="254">
        <v>64</v>
      </c>
      <c r="B234" s="63" t="s">
        <v>53</v>
      </c>
      <c r="C234" s="123" t="s">
        <v>110</v>
      </c>
      <c r="D234" s="63" t="s">
        <v>3</v>
      </c>
      <c r="E234" s="75"/>
      <c r="F234" s="75"/>
      <c r="G234" s="75"/>
      <c r="H234" s="75"/>
      <c r="I234" s="75"/>
      <c r="J234" s="232">
        <f>'Расходная накладная'!L519</f>
        <v>0</v>
      </c>
      <c r="K234" s="232">
        <f>'Расходная накладная'!M519</f>
        <v>0</v>
      </c>
      <c r="L234" s="232">
        <f>'Расходная накладная'!N519</f>
        <v>0</v>
      </c>
      <c r="M234" s="232">
        <f>'Расходная накладная'!O519</f>
        <v>0</v>
      </c>
      <c r="N234" s="232">
        <f>'Расходная накладная'!P519</f>
        <v>0</v>
      </c>
      <c r="O234" s="232">
        <f t="shared" si="29"/>
        <v>0</v>
      </c>
      <c r="P234" s="232">
        <f t="shared" si="30"/>
        <v>0</v>
      </c>
      <c r="Q234" s="232">
        <f t="shared" si="31"/>
        <v>0</v>
      </c>
      <c r="R234" s="232">
        <f t="shared" si="32"/>
        <v>0</v>
      </c>
      <c r="S234" s="232">
        <f t="shared" si="33"/>
        <v>0</v>
      </c>
      <c r="T234" s="232">
        <f t="shared" si="34"/>
        <v>0</v>
      </c>
      <c r="U234" s="232">
        <f t="shared" si="35"/>
        <v>0</v>
      </c>
    </row>
    <row r="235" spans="1:21" ht="10.199999999999999" customHeight="1" x14ac:dyDescent="0.2">
      <c r="A235" s="254">
        <v>65</v>
      </c>
      <c r="B235" s="63" t="s">
        <v>53</v>
      </c>
      <c r="C235" s="123" t="s">
        <v>110</v>
      </c>
      <c r="D235" s="63" t="s">
        <v>3</v>
      </c>
      <c r="E235" s="75"/>
      <c r="F235" s="75"/>
      <c r="G235" s="75"/>
      <c r="H235" s="75"/>
      <c r="I235" s="75"/>
      <c r="J235" s="232">
        <f>'Расходная накладная'!L520</f>
        <v>0</v>
      </c>
      <c r="K235" s="232">
        <f>'Расходная накладная'!M520</f>
        <v>0</v>
      </c>
      <c r="L235" s="232">
        <f>'Расходная накладная'!N520</f>
        <v>0</v>
      </c>
      <c r="M235" s="232">
        <f>'Расходная накладная'!O520</f>
        <v>0</v>
      </c>
      <c r="N235" s="232">
        <f>'Расходная накладная'!P520</f>
        <v>0</v>
      </c>
      <c r="O235" s="232">
        <f t="shared" ref="O235:O252" si="36">J235+K235+L235+M235+N235</f>
        <v>0</v>
      </c>
      <c r="P235" s="232">
        <f t="shared" ref="P235:P252" si="37">J235-E235</f>
        <v>0</v>
      </c>
      <c r="Q235" s="232">
        <f t="shared" ref="Q235:Q252" si="38">K235-F235</f>
        <v>0</v>
      </c>
      <c r="R235" s="232">
        <f t="shared" ref="R235:R252" si="39">L235-G235</f>
        <v>0</v>
      </c>
      <c r="S235" s="232">
        <f t="shared" ref="S235:S252" si="40">M235-H235</f>
        <v>0</v>
      </c>
      <c r="T235" s="232">
        <f t="shared" ref="T235:T252" si="41">N235-I235</f>
        <v>0</v>
      </c>
      <c r="U235" s="232">
        <f t="shared" ref="U235:U252" si="42">P235+Q235+R235+S235+T235</f>
        <v>0</v>
      </c>
    </row>
    <row r="236" spans="1:21" ht="10.199999999999999" customHeight="1" x14ac:dyDescent="0.2">
      <c r="A236" s="254">
        <v>66</v>
      </c>
      <c r="B236" s="63" t="s">
        <v>53</v>
      </c>
      <c r="C236" s="123" t="s">
        <v>110</v>
      </c>
      <c r="D236" s="63" t="s">
        <v>3</v>
      </c>
      <c r="E236" s="75"/>
      <c r="F236" s="75"/>
      <c r="G236" s="75"/>
      <c r="H236" s="75"/>
      <c r="I236" s="75"/>
      <c r="J236" s="232">
        <f>'Расходная накладная'!L521</f>
        <v>0</v>
      </c>
      <c r="K236" s="232">
        <f>'Расходная накладная'!M521</f>
        <v>0</v>
      </c>
      <c r="L236" s="232">
        <f>'Расходная накладная'!N521</f>
        <v>0</v>
      </c>
      <c r="M236" s="232">
        <f>'Расходная накладная'!O521</f>
        <v>0</v>
      </c>
      <c r="N236" s="232">
        <f>'Расходная накладная'!P521</f>
        <v>0</v>
      </c>
      <c r="O236" s="232">
        <f t="shared" si="36"/>
        <v>0</v>
      </c>
      <c r="P236" s="232">
        <f t="shared" si="37"/>
        <v>0</v>
      </c>
      <c r="Q236" s="232">
        <f t="shared" si="38"/>
        <v>0</v>
      </c>
      <c r="R236" s="232">
        <f t="shared" si="39"/>
        <v>0</v>
      </c>
      <c r="S236" s="232">
        <f t="shared" si="40"/>
        <v>0</v>
      </c>
      <c r="T236" s="232">
        <f t="shared" si="41"/>
        <v>0</v>
      </c>
      <c r="U236" s="232">
        <f t="shared" si="42"/>
        <v>0</v>
      </c>
    </row>
    <row r="237" spans="1:21" ht="10.199999999999999" customHeight="1" x14ac:dyDescent="0.2">
      <c r="A237" s="254">
        <v>67</v>
      </c>
      <c r="B237" s="63" t="s">
        <v>53</v>
      </c>
      <c r="C237" s="123" t="s">
        <v>110</v>
      </c>
      <c r="D237" s="63" t="s">
        <v>3</v>
      </c>
      <c r="E237" s="75"/>
      <c r="F237" s="75"/>
      <c r="G237" s="75"/>
      <c r="H237" s="75"/>
      <c r="I237" s="75"/>
      <c r="J237" s="232">
        <f>'Расходная накладная'!L522</f>
        <v>0</v>
      </c>
      <c r="K237" s="232">
        <f>'Расходная накладная'!M522</f>
        <v>0</v>
      </c>
      <c r="L237" s="232">
        <f>'Расходная накладная'!N522</f>
        <v>0</v>
      </c>
      <c r="M237" s="232">
        <f>'Расходная накладная'!O522</f>
        <v>0</v>
      </c>
      <c r="N237" s="232">
        <f>'Расходная накладная'!P522</f>
        <v>0</v>
      </c>
      <c r="O237" s="232">
        <f t="shared" si="36"/>
        <v>0</v>
      </c>
      <c r="P237" s="232">
        <f t="shared" si="37"/>
        <v>0</v>
      </c>
      <c r="Q237" s="232">
        <f t="shared" si="38"/>
        <v>0</v>
      </c>
      <c r="R237" s="232">
        <f t="shared" si="39"/>
        <v>0</v>
      </c>
      <c r="S237" s="232">
        <f t="shared" si="40"/>
        <v>0</v>
      </c>
      <c r="T237" s="232">
        <f t="shared" si="41"/>
        <v>0</v>
      </c>
      <c r="U237" s="232">
        <f t="shared" si="42"/>
        <v>0</v>
      </c>
    </row>
    <row r="238" spans="1:21" ht="10.199999999999999" customHeight="1" x14ac:dyDescent="0.2">
      <c r="A238" s="254">
        <v>68</v>
      </c>
      <c r="B238" s="63" t="s">
        <v>53</v>
      </c>
      <c r="C238" s="123" t="s">
        <v>110</v>
      </c>
      <c r="D238" s="63" t="s">
        <v>3</v>
      </c>
      <c r="E238" s="75"/>
      <c r="F238" s="75"/>
      <c r="G238" s="75"/>
      <c r="H238" s="75"/>
      <c r="I238" s="75"/>
      <c r="J238" s="232">
        <f>'Расходная накладная'!L523</f>
        <v>0</v>
      </c>
      <c r="K238" s="232">
        <f>'Расходная накладная'!M523</f>
        <v>0</v>
      </c>
      <c r="L238" s="232">
        <f>'Расходная накладная'!N523</f>
        <v>0</v>
      </c>
      <c r="M238" s="232">
        <f>'Расходная накладная'!O523</f>
        <v>0</v>
      </c>
      <c r="N238" s="232">
        <f>'Расходная накладная'!P523</f>
        <v>0</v>
      </c>
      <c r="O238" s="232">
        <f t="shared" si="36"/>
        <v>0</v>
      </c>
      <c r="P238" s="232">
        <f t="shared" si="37"/>
        <v>0</v>
      </c>
      <c r="Q238" s="232">
        <f t="shared" si="38"/>
        <v>0</v>
      </c>
      <c r="R238" s="232">
        <f t="shared" si="39"/>
        <v>0</v>
      </c>
      <c r="S238" s="232">
        <f t="shared" si="40"/>
        <v>0</v>
      </c>
      <c r="T238" s="232">
        <f t="shared" si="41"/>
        <v>0</v>
      </c>
      <c r="U238" s="232">
        <f t="shared" si="42"/>
        <v>0</v>
      </c>
    </row>
    <row r="239" spans="1:21" ht="10.199999999999999" customHeight="1" x14ac:dyDescent="0.2">
      <c r="A239" s="254">
        <v>69</v>
      </c>
      <c r="B239" s="63" t="s">
        <v>53</v>
      </c>
      <c r="C239" s="123" t="s">
        <v>110</v>
      </c>
      <c r="D239" s="63" t="s">
        <v>3</v>
      </c>
      <c r="E239" s="75"/>
      <c r="F239" s="75"/>
      <c r="G239" s="75"/>
      <c r="H239" s="75"/>
      <c r="I239" s="75"/>
      <c r="J239" s="232">
        <f>'Расходная накладная'!L524</f>
        <v>0</v>
      </c>
      <c r="K239" s="232">
        <f>'Расходная накладная'!M524</f>
        <v>0</v>
      </c>
      <c r="L239" s="232">
        <f>'Расходная накладная'!N524</f>
        <v>0</v>
      </c>
      <c r="M239" s="232">
        <f>'Расходная накладная'!O524</f>
        <v>0</v>
      </c>
      <c r="N239" s="232">
        <f>'Расходная накладная'!P524</f>
        <v>0</v>
      </c>
      <c r="O239" s="232">
        <f t="shared" si="36"/>
        <v>0</v>
      </c>
      <c r="P239" s="232">
        <f t="shared" si="37"/>
        <v>0</v>
      </c>
      <c r="Q239" s="232">
        <f t="shared" si="38"/>
        <v>0</v>
      </c>
      <c r="R239" s="232">
        <f t="shared" si="39"/>
        <v>0</v>
      </c>
      <c r="S239" s="232">
        <f t="shared" si="40"/>
        <v>0</v>
      </c>
      <c r="T239" s="232">
        <f t="shared" si="41"/>
        <v>0</v>
      </c>
      <c r="U239" s="232">
        <f t="shared" si="42"/>
        <v>0</v>
      </c>
    </row>
    <row r="240" spans="1:21" ht="10.199999999999999" customHeight="1" x14ac:dyDescent="0.2">
      <c r="A240" s="254">
        <v>70</v>
      </c>
      <c r="B240" s="63" t="s">
        <v>53</v>
      </c>
      <c r="C240" s="123" t="s">
        <v>110</v>
      </c>
      <c r="D240" s="63" t="s">
        <v>3</v>
      </c>
      <c r="E240" s="75"/>
      <c r="F240" s="75"/>
      <c r="G240" s="75"/>
      <c r="H240" s="75"/>
      <c r="I240" s="75"/>
      <c r="J240" s="232">
        <f>'Расходная накладная'!L525</f>
        <v>0</v>
      </c>
      <c r="K240" s="232">
        <f>'Расходная накладная'!M525</f>
        <v>0</v>
      </c>
      <c r="L240" s="232">
        <f>'Расходная накладная'!N525</f>
        <v>0</v>
      </c>
      <c r="M240" s="232">
        <f>'Расходная накладная'!O525</f>
        <v>0</v>
      </c>
      <c r="N240" s="232">
        <f>'Расходная накладная'!P525</f>
        <v>0</v>
      </c>
      <c r="O240" s="232">
        <f t="shared" si="36"/>
        <v>0</v>
      </c>
      <c r="P240" s="232">
        <f t="shared" si="37"/>
        <v>0</v>
      </c>
      <c r="Q240" s="232">
        <f t="shared" si="38"/>
        <v>0</v>
      </c>
      <c r="R240" s="232">
        <f t="shared" si="39"/>
        <v>0</v>
      </c>
      <c r="S240" s="232">
        <f t="shared" si="40"/>
        <v>0</v>
      </c>
      <c r="T240" s="232">
        <f t="shared" si="41"/>
        <v>0</v>
      </c>
      <c r="U240" s="232">
        <f t="shared" si="42"/>
        <v>0</v>
      </c>
    </row>
    <row r="241" spans="1:21" ht="10.199999999999999" customHeight="1" x14ac:dyDescent="0.2">
      <c r="A241" s="254">
        <v>71</v>
      </c>
      <c r="B241" s="63" t="s">
        <v>53</v>
      </c>
      <c r="C241" s="123" t="s">
        <v>110</v>
      </c>
      <c r="D241" s="63" t="s">
        <v>3</v>
      </c>
      <c r="E241" s="75"/>
      <c r="F241" s="75"/>
      <c r="G241" s="75"/>
      <c r="H241" s="75"/>
      <c r="I241" s="75"/>
      <c r="J241" s="232">
        <f>'Расходная накладная'!L526</f>
        <v>0</v>
      </c>
      <c r="K241" s="232">
        <f>'Расходная накладная'!M526</f>
        <v>0</v>
      </c>
      <c r="L241" s="232">
        <f>'Расходная накладная'!N526</f>
        <v>0</v>
      </c>
      <c r="M241" s="232">
        <f>'Расходная накладная'!O526</f>
        <v>0</v>
      </c>
      <c r="N241" s="232">
        <f>'Расходная накладная'!P526</f>
        <v>0</v>
      </c>
      <c r="O241" s="232">
        <f t="shared" si="36"/>
        <v>0</v>
      </c>
      <c r="P241" s="232">
        <f t="shared" si="37"/>
        <v>0</v>
      </c>
      <c r="Q241" s="232">
        <f t="shared" si="38"/>
        <v>0</v>
      </c>
      <c r="R241" s="232">
        <f t="shared" si="39"/>
        <v>0</v>
      </c>
      <c r="S241" s="232">
        <f t="shared" si="40"/>
        <v>0</v>
      </c>
      <c r="T241" s="232">
        <f t="shared" si="41"/>
        <v>0</v>
      </c>
      <c r="U241" s="232">
        <f t="shared" si="42"/>
        <v>0</v>
      </c>
    </row>
    <row r="242" spans="1:21" ht="10.199999999999999" customHeight="1" x14ac:dyDescent="0.2">
      <c r="A242" s="254">
        <v>72</v>
      </c>
      <c r="B242" s="63" t="s">
        <v>53</v>
      </c>
      <c r="C242" s="123" t="s">
        <v>110</v>
      </c>
      <c r="D242" s="63" t="s">
        <v>3</v>
      </c>
      <c r="E242" s="75"/>
      <c r="F242" s="75"/>
      <c r="G242" s="75"/>
      <c r="H242" s="75"/>
      <c r="I242" s="75"/>
      <c r="J242" s="232">
        <f>'Расходная накладная'!L527</f>
        <v>0</v>
      </c>
      <c r="K242" s="232">
        <f>'Расходная накладная'!M527</f>
        <v>0</v>
      </c>
      <c r="L242" s="232">
        <f>'Расходная накладная'!N527</f>
        <v>0</v>
      </c>
      <c r="M242" s="232">
        <f>'Расходная накладная'!O527</f>
        <v>0</v>
      </c>
      <c r="N242" s="232">
        <f>'Расходная накладная'!P527</f>
        <v>0</v>
      </c>
      <c r="O242" s="232">
        <f t="shared" si="36"/>
        <v>0</v>
      </c>
      <c r="P242" s="232">
        <f t="shared" si="37"/>
        <v>0</v>
      </c>
      <c r="Q242" s="232">
        <f t="shared" si="38"/>
        <v>0</v>
      </c>
      <c r="R242" s="232">
        <f t="shared" si="39"/>
        <v>0</v>
      </c>
      <c r="S242" s="232">
        <f t="shared" si="40"/>
        <v>0</v>
      </c>
      <c r="T242" s="232">
        <f t="shared" si="41"/>
        <v>0</v>
      </c>
      <c r="U242" s="232">
        <f t="shared" si="42"/>
        <v>0</v>
      </c>
    </row>
    <row r="243" spans="1:21" ht="10.199999999999999" customHeight="1" x14ac:dyDescent="0.2">
      <c r="A243" s="254">
        <v>73</v>
      </c>
      <c r="B243" s="63" t="s">
        <v>53</v>
      </c>
      <c r="C243" s="123" t="s">
        <v>110</v>
      </c>
      <c r="D243" s="63" t="s">
        <v>3</v>
      </c>
      <c r="E243" s="75"/>
      <c r="F243" s="75"/>
      <c r="G243" s="75"/>
      <c r="H243" s="75"/>
      <c r="I243" s="75"/>
      <c r="J243" s="232">
        <f>'Расходная накладная'!L528</f>
        <v>0</v>
      </c>
      <c r="K243" s="232">
        <f>'Расходная накладная'!M528</f>
        <v>0</v>
      </c>
      <c r="L243" s="232">
        <f>'Расходная накладная'!N528</f>
        <v>0</v>
      </c>
      <c r="M243" s="232">
        <f>'Расходная накладная'!O528</f>
        <v>0</v>
      </c>
      <c r="N243" s="232">
        <f>'Расходная накладная'!P528</f>
        <v>0</v>
      </c>
      <c r="O243" s="232">
        <f t="shared" si="36"/>
        <v>0</v>
      </c>
      <c r="P243" s="232">
        <f t="shared" si="37"/>
        <v>0</v>
      </c>
      <c r="Q243" s="232">
        <f t="shared" si="38"/>
        <v>0</v>
      </c>
      <c r="R243" s="232">
        <f t="shared" si="39"/>
        <v>0</v>
      </c>
      <c r="S243" s="232">
        <f t="shared" si="40"/>
        <v>0</v>
      </c>
      <c r="T243" s="232">
        <f t="shared" si="41"/>
        <v>0</v>
      </c>
      <c r="U243" s="232">
        <f t="shared" si="42"/>
        <v>0</v>
      </c>
    </row>
    <row r="244" spans="1:21" ht="10.199999999999999" customHeight="1" x14ac:dyDescent="0.2">
      <c r="A244" s="254">
        <v>74</v>
      </c>
      <c r="B244" s="63" t="s">
        <v>53</v>
      </c>
      <c r="C244" s="123" t="s">
        <v>110</v>
      </c>
      <c r="D244" s="63" t="s">
        <v>3</v>
      </c>
      <c r="E244" s="75"/>
      <c r="F244" s="75"/>
      <c r="G244" s="75"/>
      <c r="H244" s="75"/>
      <c r="I244" s="75"/>
      <c r="J244" s="232">
        <f>'Расходная накладная'!L529</f>
        <v>0</v>
      </c>
      <c r="K244" s="232">
        <f>'Расходная накладная'!M529</f>
        <v>0</v>
      </c>
      <c r="L244" s="232">
        <f>'Расходная накладная'!N529</f>
        <v>0</v>
      </c>
      <c r="M244" s="232">
        <f>'Расходная накладная'!O529</f>
        <v>0</v>
      </c>
      <c r="N244" s="232">
        <f>'Расходная накладная'!P529</f>
        <v>0</v>
      </c>
      <c r="O244" s="232">
        <f t="shared" si="36"/>
        <v>0</v>
      </c>
      <c r="P244" s="232">
        <f t="shared" si="37"/>
        <v>0</v>
      </c>
      <c r="Q244" s="232">
        <f t="shared" si="38"/>
        <v>0</v>
      </c>
      <c r="R244" s="232">
        <f t="shared" si="39"/>
        <v>0</v>
      </c>
      <c r="S244" s="232">
        <f t="shared" si="40"/>
        <v>0</v>
      </c>
      <c r="T244" s="232">
        <f t="shared" si="41"/>
        <v>0</v>
      </c>
      <c r="U244" s="232">
        <f t="shared" si="42"/>
        <v>0</v>
      </c>
    </row>
    <row r="245" spans="1:21" ht="10.199999999999999" customHeight="1" x14ac:dyDescent="0.2">
      <c r="A245" s="254">
        <v>75</v>
      </c>
      <c r="B245" s="63" t="s">
        <v>53</v>
      </c>
      <c r="C245" s="123" t="s">
        <v>110</v>
      </c>
      <c r="D245" s="63" t="s">
        <v>3</v>
      </c>
      <c r="E245" s="75"/>
      <c r="F245" s="75"/>
      <c r="G245" s="75"/>
      <c r="H245" s="75"/>
      <c r="I245" s="75"/>
      <c r="J245" s="232">
        <f>'Расходная накладная'!L530</f>
        <v>0</v>
      </c>
      <c r="K245" s="232">
        <f>'Расходная накладная'!M530</f>
        <v>0</v>
      </c>
      <c r="L245" s="232">
        <f>'Расходная накладная'!N530</f>
        <v>0</v>
      </c>
      <c r="M245" s="232">
        <f>'Расходная накладная'!O530</f>
        <v>0</v>
      </c>
      <c r="N245" s="232">
        <f>'Расходная накладная'!P530</f>
        <v>0</v>
      </c>
      <c r="O245" s="232">
        <f t="shared" si="36"/>
        <v>0</v>
      </c>
      <c r="P245" s="232">
        <f t="shared" si="37"/>
        <v>0</v>
      </c>
      <c r="Q245" s="232">
        <f t="shared" si="38"/>
        <v>0</v>
      </c>
      <c r="R245" s="232">
        <f t="shared" si="39"/>
        <v>0</v>
      </c>
      <c r="S245" s="232">
        <f t="shared" si="40"/>
        <v>0</v>
      </c>
      <c r="T245" s="232">
        <f t="shared" si="41"/>
        <v>0</v>
      </c>
      <c r="U245" s="232">
        <f t="shared" si="42"/>
        <v>0</v>
      </c>
    </row>
    <row r="246" spans="1:21" ht="10.199999999999999" customHeight="1" x14ac:dyDescent="0.2">
      <c r="A246" s="254">
        <v>76</v>
      </c>
      <c r="B246" s="63" t="s">
        <v>53</v>
      </c>
      <c r="C246" s="123" t="s">
        <v>110</v>
      </c>
      <c r="D246" s="63" t="s">
        <v>3</v>
      </c>
      <c r="E246" s="75"/>
      <c r="F246" s="75"/>
      <c r="G246" s="75"/>
      <c r="H246" s="75"/>
      <c r="I246" s="75"/>
      <c r="J246" s="232">
        <f>'Расходная накладная'!L531</f>
        <v>0</v>
      </c>
      <c r="K246" s="232">
        <f>'Расходная накладная'!M531</f>
        <v>0</v>
      </c>
      <c r="L246" s="232">
        <f>'Расходная накладная'!N531</f>
        <v>0</v>
      </c>
      <c r="M246" s="232">
        <f>'Расходная накладная'!O531</f>
        <v>0</v>
      </c>
      <c r="N246" s="232">
        <f>'Расходная накладная'!P531</f>
        <v>0</v>
      </c>
      <c r="O246" s="232">
        <f t="shared" si="36"/>
        <v>0</v>
      </c>
      <c r="P246" s="232">
        <f t="shared" si="37"/>
        <v>0</v>
      </c>
      <c r="Q246" s="232">
        <f t="shared" si="38"/>
        <v>0</v>
      </c>
      <c r="R246" s="232">
        <f t="shared" si="39"/>
        <v>0</v>
      </c>
      <c r="S246" s="232">
        <f t="shared" si="40"/>
        <v>0</v>
      </c>
      <c r="T246" s="232">
        <f t="shared" si="41"/>
        <v>0</v>
      </c>
      <c r="U246" s="232">
        <f t="shared" si="42"/>
        <v>0</v>
      </c>
    </row>
    <row r="247" spans="1:21" ht="10.199999999999999" customHeight="1" x14ac:dyDescent="0.2">
      <c r="A247" s="254">
        <v>77</v>
      </c>
      <c r="B247" s="63" t="s">
        <v>53</v>
      </c>
      <c r="C247" s="123" t="s">
        <v>110</v>
      </c>
      <c r="D247" s="63" t="s">
        <v>3</v>
      </c>
      <c r="E247" s="75"/>
      <c r="F247" s="75"/>
      <c r="G247" s="75"/>
      <c r="H247" s="75"/>
      <c r="I247" s="75"/>
      <c r="J247" s="232">
        <f>'Расходная накладная'!L532</f>
        <v>0</v>
      </c>
      <c r="K247" s="232">
        <f>'Расходная накладная'!M532</f>
        <v>0</v>
      </c>
      <c r="L247" s="232">
        <f>'Расходная накладная'!N532</f>
        <v>0</v>
      </c>
      <c r="M247" s="232">
        <f>'Расходная накладная'!O532</f>
        <v>0</v>
      </c>
      <c r="N247" s="232">
        <f>'Расходная накладная'!P532</f>
        <v>0</v>
      </c>
      <c r="O247" s="232">
        <f t="shared" si="36"/>
        <v>0</v>
      </c>
      <c r="P247" s="232">
        <f t="shared" si="37"/>
        <v>0</v>
      </c>
      <c r="Q247" s="232">
        <f t="shared" si="38"/>
        <v>0</v>
      </c>
      <c r="R247" s="232">
        <f t="shared" si="39"/>
        <v>0</v>
      </c>
      <c r="S247" s="232">
        <f t="shared" si="40"/>
        <v>0</v>
      </c>
      <c r="T247" s="232">
        <f t="shared" si="41"/>
        <v>0</v>
      </c>
      <c r="U247" s="232">
        <f t="shared" si="42"/>
        <v>0</v>
      </c>
    </row>
    <row r="248" spans="1:21" ht="10.199999999999999" customHeight="1" x14ac:dyDescent="0.2">
      <c r="A248" s="254">
        <v>78</v>
      </c>
      <c r="B248" s="63" t="s">
        <v>53</v>
      </c>
      <c r="C248" s="123" t="s">
        <v>103</v>
      </c>
      <c r="D248" s="63" t="s">
        <v>3</v>
      </c>
      <c r="E248" s="75"/>
      <c r="F248" s="75"/>
      <c r="G248" s="75"/>
      <c r="H248" s="75"/>
      <c r="I248" s="75"/>
      <c r="J248" s="232">
        <f>'Расходная накладная'!L533</f>
        <v>0</v>
      </c>
      <c r="K248" s="232">
        <f>'Расходная накладная'!M533</f>
        <v>0</v>
      </c>
      <c r="L248" s="232">
        <f>'Расходная накладная'!N533</f>
        <v>0</v>
      </c>
      <c r="M248" s="232">
        <f>'Расходная накладная'!O533</f>
        <v>0</v>
      </c>
      <c r="N248" s="232">
        <f>'Расходная накладная'!P533</f>
        <v>0</v>
      </c>
      <c r="O248" s="232">
        <f t="shared" si="36"/>
        <v>0</v>
      </c>
      <c r="P248" s="232">
        <f t="shared" si="37"/>
        <v>0</v>
      </c>
      <c r="Q248" s="232">
        <f t="shared" si="38"/>
        <v>0</v>
      </c>
      <c r="R248" s="232">
        <f t="shared" si="39"/>
        <v>0</v>
      </c>
      <c r="S248" s="232">
        <f t="shared" si="40"/>
        <v>0</v>
      </c>
      <c r="T248" s="232">
        <f t="shared" si="41"/>
        <v>0</v>
      </c>
      <c r="U248" s="232">
        <f t="shared" si="42"/>
        <v>0</v>
      </c>
    </row>
    <row r="249" spans="1:21" ht="10.199999999999999" customHeight="1" x14ac:dyDescent="0.2">
      <c r="A249" s="258">
        <v>79</v>
      </c>
      <c r="B249" s="63" t="s">
        <v>53</v>
      </c>
      <c r="C249" s="123" t="s">
        <v>103</v>
      </c>
      <c r="D249" s="63" t="s">
        <v>3</v>
      </c>
      <c r="E249" s="75"/>
      <c r="F249" s="75"/>
      <c r="G249" s="75"/>
      <c r="H249" s="75"/>
      <c r="I249" s="75"/>
      <c r="J249" s="232">
        <f>'Расходная накладная'!L534</f>
        <v>0</v>
      </c>
      <c r="K249" s="232">
        <f>'Расходная накладная'!M534</f>
        <v>0</v>
      </c>
      <c r="L249" s="232">
        <f>'Расходная накладная'!N534</f>
        <v>0</v>
      </c>
      <c r="M249" s="232">
        <f>'Расходная накладная'!O534</f>
        <v>0</v>
      </c>
      <c r="N249" s="232">
        <f>'Расходная накладная'!P534</f>
        <v>0</v>
      </c>
      <c r="O249" s="232">
        <f t="shared" si="36"/>
        <v>0</v>
      </c>
      <c r="P249" s="232">
        <f t="shared" si="37"/>
        <v>0</v>
      </c>
      <c r="Q249" s="232">
        <f t="shared" si="38"/>
        <v>0</v>
      </c>
      <c r="R249" s="232">
        <f t="shared" si="39"/>
        <v>0</v>
      </c>
      <c r="S249" s="232">
        <f t="shared" si="40"/>
        <v>0</v>
      </c>
      <c r="T249" s="232">
        <f t="shared" si="41"/>
        <v>0</v>
      </c>
      <c r="U249" s="232">
        <f t="shared" si="42"/>
        <v>0</v>
      </c>
    </row>
    <row r="250" spans="1:21" ht="10.199999999999999" customHeight="1" x14ac:dyDescent="0.2">
      <c r="A250" s="258">
        <v>80</v>
      </c>
      <c r="B250" s="63" t="s">
        <v>53</v>
      </c>
      <c r="C250" s="123" t="s">
        <v>103</v>
      </c>
      <c r="D250" s="63" t="s">
        <v>3</v>
      </c>
      <c r="E250" s="75"/>
      <c r="F250" s="75"/>
      <c r="G250" s="75"/>
      <c r="H250" s="75"/>
      <c r="I250" s="75"/>
      <c r="J250" s="232">
        <f>'Расходная накладная'!L535</f>
        <v>0</v>
      </c>
      <c r="K250" s="232">
        <f>'Расходная накладная'!M535</f>
        <v>0</v>
      </c>
      <c r="L250" s="232">
        <f>'Расходная накладная'!N535</f>
        <v>0</v>
      </c>
      <c r="M250" s="232">
        <f>'Расходная накладная'!O535</f>
        <v>0</v>
      </c>
      <c r="N250" s="232">
        <f>'Расходная накладная'!P535</f>
        <v>0</v>
      </c>
      <c r="O250" s="232">
        <f t="shared" si="36"/>
        <v>0</v>
      </c>
      <c r="P250" s="232">
        <f t="shared" si="37"/>
        <v>0</v>
      </c>
      <c r="Q250" s="232">
        <f t="shared" si="38"/>
        <v>0</v>
      </c>
      <c r="R250" s="232">
        <f t="shared" si="39"/>
        <v>0</v>
      </c>
      <c r="S250" s="232">
        <f t="shared" si="40"/>
        <v>0</v>
      </c>
      <c r="T250" s="232">
        <f t="shared" si="41"/>
        <v>0</v>
      </c>
      <c r="U250" s="232">
        <f t="shared" si="42"/>
        <v>0</v>
      </c>
    </row>
    <row r="251" spans="1:21" ht="10.199999999999999" customHeight="1" x14ac:dyDescent="0.2">
      <c r="A251" s="259">
        <v>81</v>
      </c>
      <c r="B251" s="63" t="s">
        <v>53</v>
      </c>
      <c r="C251" s="123" t="s">
        <v>103</v>
      </c>
      <c r="D251" s="63" t="s">
        <v>3</v>
      </c>
      <c r="E251" s="75"/>
      <c r="F251" s="75"/>
      <c r="G251" s="75"/>
      <c r="H251" s="75"/>
      <c r="I251" s="75"/>
      <c r="J251" s="232">
        <f>'Расходная накладная'!L536</f>
        <v>0</v>
      </c>
      <c r="K251" s="232">
        <f>'Расходная накладная'!M536</f>
        <v>0</v>
      </c>
      <c r="L251" s="232">
        <f>'Расходная накладная'!N536</f>
        <v>0</v>
      </c>
      <c r="M251" s="232">
        <f>'Расходная накладная'!O536</f>
        <v>0</v>
      </c>
      <c r="N251" s="232">
        <f>'Расходная накладная'!P536</f>
        <v>0</v>
      </c>
      <c r="O251" s="232">
        <f t="shared" si="36"/>
        <v>0</v>
      </c>
      <c r="P251" s="232">
        <f t="shared" si="37"/>
        <v>0</v>
      </c>
      <c r="Q251" s="232">
        <f t="shared" si="38"/>
        <v>0</v>
      </c>
      <c r="R251" s="232">
        <f t="shared" si="39"/>
        <v>0</v>
      </c>
      <c r="S251" s="232">
        <f t="shared" si="40"/>
        <v>0</v>
      </c>
      <c r="T251" s="232">
        <f t="shared" si="41"/>
        <v>0</v>
      </c>
      <c r="U251" s="232">
        <f t="shared" si="42"/>
        <v>0</v>
      </c>
    </row>
    <row r="252" spans="1:21" ht="10.199999999999999" customHeight="1" x14ac:dyDescent="0.2">
      <c r="A252" s="258">
        <v>82</v>
      </c>
      <c r="B252" s="63" t="s">
        <v>53</v>
      </c>
      <c r="C252" s="123" t="s">
        <v>103</v>
      </c>
      <c r="D252" s="63" t="s">
        <v>3</v>
      </c>
      <c r="E252" s="75"/>
      <c r="F252" s="75"/>
      <c r="G252" s="75"/>
      <c r="H252" s="75"/>
      <c r="I252" s="75"/>
      <c r="J252" s="232">
        <f>'Расходная накладная'!L537</f>
        <v>0</v>
      </c>
      <c r="K252" s="232">
        <f>'Расходная накладная'!M537</f>
        <v>0</v>
      </c>
      <c r="L252" s="232">
        <f>'Расходная накладная'!N537</f>
        <v>0</v>
      </c>
      <c r="M252" s="232">
        <f>'Расходная накладная'!O537</f>
        <v>0</v>
      </c>
      <c r="N252" s="232">
        <f>'Расходная накладная'!P537</f>
        <v>0</v>
      </c>
      <c r="O252" s="232">
        <f t="shared" si="36"/>
        <v>0</v>
      </c>
      <c r="P252" s="232">
        <f t="shared" si="37"/>
        <v>0</v>
      </c>
      <c r="Q252" s="232">
        <f t="shared" si="38"/>
        <v>0</v>
      </c>
      <c r="R252" s="232">
        <f t="shared" si="39"/>
        <v>0</v>
      </c>
      <c r="S252" s="232">
        <f t="shared" si="40"/>
        <v>0</v>
      </c>
      <c r="T252" s="232">
        <f t="shared" si="41"/>
        <v>0</v>
      </c>
      <c r="U252" s="232">
        <f t="shared" si="42"/>
        <v>0</v>
      </c>
    </row>
    <row r="253" spans="1:21" ht="10.199999999999999" customHeight="1" x14ac:dyDescent="0.2">
      <c r="A253" s="252">
        <v>1</v>
      </c>
      <c r="B253" s="63" t="s">
        <v>53</v>
      </c>
      <c r="C253" s="123" t="s">
        <v>109</v>
      </c>
      <c r="D253" s="63" t="s">
        <v>4</v>
      </c>
      <c r="E253" s="75"/>
      <c r="F253" s="75"/>
      <c r="G253" s="75"/>
      <c r="H253" s="75"/>
      <c r="I253" s="75"/>
      <c r="J253" s="232">
        <f>'Расходная накладная'!L227</f>
        <v>0</v>
      </c>
      <c r="K253" s="232">
        <f>'Расходная накладная'!M227</f>
        <v>0</v>
      </c>
      <c r="L253" s="232">
        <f>'Расходная накладная'!N227</f>
        <v>0</v>
      </c>
      <c r="M253" s="232">
        <f>'Расходная накладная'!O227</f>
        <v>0</v>
      </c>
      <c r="N253" s="232">
        <f>'Расходная накладная'!P227</f>
        <v>0</v>
      </c>
      <c r="O253" s="232">
        <f t="shared" ref="O253:O316" si="43">J253+K253+L253+M253+N253</f>
        <v>0</v>
      </c>
      <c r="P253" s="232">
        <f t="shared" ref="P253:P316" si="44">J253-E253</f>
        <v>0</v>
      </c>
      <c r="Q253" s="232">
        <f t="shared" ref="Q253:Q316" si="45">K253-F253</f>
        <v>0</v>
      </c>
      <c r="R253" s="232">
        <f t="shared" ref="R253:R316" si="46">L253-G253</f>
        <v>0</v>
      </c>
      <c r="S253" s="232">
        <f t="shared" ref="S253:S316" si="47">M253-H253</f>
        <v>0</v>
      </c>
      <c r="T253" s="232">
        <f t="shared" ref="T253:T316" si="48">N253-I253</f>
        <v>0</v>
      </c>
      <c r="U253" s="232">
        <f t="shared" ref="U253:U316" si="49">P253+Q253+R253+S253+T253</f>
        <v>0</v>
      </c>
    </row>
    <row r="254" spans="1:21" ht="10.199999999999999" customHeight="1" x14ac:dyDescent="0.2">
      <c r="A254" s="252">
        <v>2</v>
      </c>
      <c r="B254" s="63" t="s">
        <v>53</v>
      </c>
      <c r="C254" s="123" t="s">
        <v>109</v>
      </c>
      <c r="D254" s="63" t="s">
        <v>4</v>
      </c>
      <c r="E254" s="75"/>
      <c r="F254" s="75"/>
      <c r="G254" s="75"/>
      <c r="H254" s="75"/>
      <c r="I254" s="75"/>
      <c r="J254" s="232">
        <f>'Расходная накладная'!L228</f>
        <v>0</v>
      </c>
      <c r="K254" s="232">
        <f>'Расходная накладная'!M228</f>
        <v>0</v>
      </c>
      <c r="L254" s="232">
        <f>'Расходная накладная'!N228</f>
        <v>0</v>
      </c>
      <c r="M254" s="232">
        <f>'Расходная накладная'!O228</f>
        <v>0</v>
      </c>
      <c r="N254" s="232">
        <f>'Расходная накладная'!P228</f>
        <v>0</v>
      </c>
      <c r="O254" s="232">
        <f t="shared" si="43"/>
        <v>0</v>
      </c>
      <c r="P254" s="232">
        <f t="shared" si="44"/>
        <v>0</v>
      </c>
      <c r="Q254" s="232">
        <f t="shared" si="45"/>
        <v>0</v>
      </c>
      <c r="R254" s="232">
        <f t="shared" si="46"/>
        <v>0</v>
      </c>
      <c r="S254" s="232">
        <f t="shared" si="47"/>
        <v>0</v>
      </c>
      <c r="T254" s="232">
        <f t="shared" si="48"/>
        <v>0</v>
      </c>
      <c r="U254" s="232">
        <f t="shared" si="49"/>
        <v>0</v>
      </c>
    </row>
    <row r="255" spans="1:21" ht="10.199999999999999" customHeight="1" x14ac:dyDescent="0.2">
      <c r="A255" s="252">
        <v>3</v>
      </c>
      <c r="B255" s="63" t="s">
        <v>53</v>
      </c>
      <c r="C255" s="123" t="s">
        <v>109</v>
      </c>
      <c r="D255" s="63" t="s">
        <v>4</v>
      </c>
      <c r="E255" s="75"/>
      <c r="F255" s="75"/>
      <c r="G255" s="75"/>
      <c r="H255" s="75"/>
      <c r="I255" s="75"/>
      <c r="J255" s="232">
        <f>'Расходная накладная'!L229</f>
        <v>0</v>
      </c>
      <c r="K255" s="232">
        <f>'Расходная накладная'!M229</f>
        <v>0</v>
      </c>
      <c r="L255" s="232">
        <f>'Расходная накладная'!N229</f>
        <v>0</v>
      </c>
      <c r="M255" s="232">
        <f>'Расходная накладная'!O229</f>
        <v>0</v>
      </c>
      <c r="N255" s="232">
        <f>'Расходная накладная'!P229</f>
        <v>0</v>
      </c>
      <c r="O255" s="232">
        <f t="shared" si="43"/>
        <v>0</v>
      </c>
      <c r="P255" s="232">
        <f t="shared" si="44"/>
        <v>0</v>
      </c>
      <c r="Q255" s="232">
        <f t="shared" si="45"/>
        <v>0</v>
      </c>
      <c r="R255" s="232">
        <f t="shared" si="46"/>
        <v>0</v>
      </c>
      <c r="S255" s="232">
        <f t="shared" si="47"/>
        <v>0</v>
      </c>
      <c r="T255" s="232">
        <f t="shared" si="48"/>
        <v>0</v>
      </c>
      <c r="U255" s="232">
        <f t="shared" si="49"/>
        <v>0</v>
      </c>
    </row>
    <row r="256" spans="1:21" ht="10.199999999999999" customHeight="1" x14ac:dyDescent="0.2">
      <c r="A256" s="252">
        <v>4</v>
      </c>
      <c r="B256" s="63" t="s">
        <v>53</v>
      </c>
      <c r="C256" s="123" t="s">
        <v>109</v>
      </c>
      <c r="D256" s="63" t="s">
        <v>4</v>
      </c>
      <c r="E256" s="75"/>
      <c r="F256" s="75"/>
      <c r="G256" s="75"/>
      <c r="H256" s="75"/>
      <c r="I256" s="75"/>
      <c r="J256" s="232">
        <f>'Расходная накладная'!L230</f>
        <v>0</v>
      </c>
      <c r="K256" s="232">
        <f>'Расходная накладная'!M230</f>
        <v>0</v>
      </c>
      <c r="L256" s="232">
        <f>'Расходная накладная'!N230</f>
        <v>0</v>
      </c>
      <c r="M256" s="232">
        <f>'Расходная накладная'!O230</f>
        <v>0</v>
      </c>
      <c r="N256" s="232">
        <f>'Расходная накладная'!P230</f>
        <v>0</v>
      </c>
      <c r="O256" s="232">
        <f t="shared" si="43"/>
        <v>0</v>
      </c>
      <c r="P256" s="232">
        <f t="shared" si="44"/>
        <v>0</v>
      </c>
      <c r="Q256" s="232">
        <f t="shared" si="45"/>
        <v>0</v>
      </c>
      <c r="R256" s="232">
        <f t="shared" si="46"/>
        <v>0</v>
      </c>
      <c r="S256" s="232">
        <f t="shared" si="47"/>
        <v>0</v>
      </c>
      <c r="T256" s="232">
        <f t="shared" si="48"/>
        <v>0</v>
      </c>
      <c r="U256" s="232">
        <f t="shared" si="49"/>
        <v>0</v>
      </c>
    </row>
    <row r="257" spans="1:21" ht="10.199999999999999" customHeight="1" x14ac:dyDescent="0.2">
      <c r="A257" s="252">
        <v>5</v>
      </c>
      <c r="B257" s="63" t="s">
        <v>53</v>
      </c>
      <c r="C257" s="123" t="s">
        <v>109</v>
      </c>
      <c r="D257" s="63" t="s">
        <v>4</v>
      </c>
      <c r="E257" s="75"/>
      <c r="F257" s="75"/>
      <c r="G257" s="75"/>
      <c r="H257" s="75"/>
      <c r="I257" s="75"/>
      <c r="J257" s="232">
        <f>'Расходная накладная'!L231</f>
        <v>0</v>
      </c>
      <c r="K257" s="232">
        <f>'Расходная накладная'!M231</f>
        <v>0</v>
      </c>
      <c r="L257" s="232">
        <f>'Расходная накладная'!N231</f>
        <v>0</v>
      </c>
      <c r="M257" s="232">
        <f>'Расходная накладная'!O231</f>
        <v>0</v>
      </c>
      <c r="N257" s="232">
        <f>'Расходная накладная'!P231</f>
        <v>0</v>
      </c>
      <c r="O257" s="232">
        <f t="shared" si="43"/>
        <v>0</v>
      </c>
      <c r="P257" s="232">
        <f t="shared" si="44"/>
        <v>0</v>
      </c>
      <c r="Q257" s="232">
        <f t="shared" si="45"/>
        <v>0</v>
      </c>
      <c r="R257" s="232">
        <f t="shared" si="46"/>
        <v>0</v>
      </c>
      <c r="S257" s="232">
        <f t="shared" si="47"/>
        <v>0</v>
      </c>
      <c r="T257" s="232">
        <f t="shared" si="48"/>
        <v>0</v>
      </c>
      <c r="U257" s="232">
        <f t="shared" si="49"/>
        <v>0</v>
      </c>
    </row>
    <row r="258" spans="1:21" ht="10.199999999999999" customHeight="1" x14ac:dyDescent="0.2">
      <c r="A258" s="253">
        <v>6</v>
      </c>
      <c r="B258" s="63" t="s">
        <v>53</v>
      </c>
      <c r="C258" s="123" t="s">
        <v>109</v>
      </c>
      <c r="D258" s="63" t="s">
        <v>4</v>
      </c>
      <c r="E258" s="75"/>
      <c r="F258" s="75"/>
      <c r="G258" s="75"/>
      <c r="H258" s="75"/>
      <c r="I258" s="75"/>
      <c r="J258" s="232">
        <f>'Расходная накладная'!L232</f>
        <v>0</v>
      </c>
      <c r="K258" s="232">
        <f>'Расходная накладная'!M232</f>
        <v>0</v>
      </c>
      <c r="L258" s="232">
        <f>'Расходная накладная'!N232</f>
        <v>0</v>
      </c>
      <c r="M258" s="232">
        <f>'Расходная накладная'!O232</f>
        <v>0</v>
      </c>
      <c r="N258" s="232">
        <f>'Расходная накладная'!P232</f>
        <v>0</v>
      </c>
      <c r="O258" s="232">
        <f t="shared" si="43"/>
        <v>0</v>
      </c>
      <c r="P258" s="232">
        <f t="shared" si="44"/>
        <v>0</v>
      </c>
      <c r="Q258" s="232">
        <f t="shared" si="45"/>
        <v>0</v>
      </c>
      <c r="R258" s="232">
        <f t="shared" si="46"/>
        <v>0</v>
      </c>
      <c r="S258" s="232">
        <f t="shared" si="47"/>
        <v>0</v>
      </c>
      <c r="T258" s="232">
        <f t="shared" si="48"/>
        <v>0</v>
      </c>
      <c r="U258" s="232">
        <f t="shared" si="49"/>
        <v>0</v>
      </c>
    </row>
    <row r="259" spans="1:21" ht="10.199999999999999" customHeight="1" x14ac:dyDescent="0.2">
      <c r="A259" s="252">
        <v>7</v>
      </c>
      <c r="B259" s="63" t="s">
        <v>53</v>
      </c>
      <c r="C259" s="123" t="s">
        <v>109</v>
      </c>
      <c r="D259" s="63" t="s">
        <v>4</v>
      </c>
      <c r="E259" s="75"/>
      <c r="F259" s="75"/>
      <c r="G259" s="75"/>
      <c r="H259" s="75"/>
      <c r="I259" s="75"/>
      <c r="J259" s="232">
        <f>'Расходная накладная'!L233</f>
        <v>0</v>
      </c>
      <c r="K259" s="232">
        <f>'Расходная накладная'!M233</f>
        <v>0</v>
      </c>
      <c r="L259" s="232">
        <f>'Расходная накладная'!N233</f>
        <v>0</v>
      </c>
      <c r="M259" s="232">
        <f>'Расходная накладная'!O233</f>
        <v>0</v>
      </c>
      <c r="N259" s="232">
        <f>'Расходная накладная'!P233</f>
        <v>0</v>
      </c>
      <c r="O259" s="232">
        <f t="shared" si="43"/>
        <v>0</v>
      </c>
      <c r="P259" s="232">
        <f t="shared" si="44"/>
        <v>0</v>
      </c>
      <c r="Q259" s="232">
        <f t="shared" si="45"/>
        <v>0</v>
      </c>
      <c r="R259" s="232">
        <f t="shared" si="46"/>
        <v>0</v>
      </c>
      <c r="S259" s="232">
        <f t="shared" si="47"/>
        <v>0</v>
      </c>
      <c r="T259" s="232">
        <f t="shared" si="48"/>
        <v>0</v>
      </c>
      <c r="U259" s="232">
        <f t="shared" si="49"/>
        <v>0</v>
      </c>
    </row>
    <row r="260" spans="1:21" ht="10.199999999999999" customHeight="1" x14ac:dyDescent="0.2">
      <c r="A260" s="252">
        <v>8</v>
      </c>
      <c r="B260" s="63" t="s">
        <v>53</v>
      </c>
      <c r="C260" s="123" t="s">
        <v>109</v>
      </c>
      <c r="D260" s="63" t="s">
        <v>4</v>
      </c>
      <c r="E260" s="75"/>
      <c r="F260" s="75"/>
      <c r="G260" s="75"/>
      <c r="H260" s="75"/>
      <c r="I260" s="75"/>
      <c r="J260" s="232">
        <f>'Расходная накладная'!L234</f>
        <v>0</v>
      </c>
      <c r="K260" s="232">
        <f>'Расходная накладная'!M234</f>
        <v>0</v>
      </c>
      <c r="L260" s="232">
        <f>'Расходная накладная'!N234</f>
        <v>0</v>
      </c>
      <c r="M260" s="232">
        <f>'Расходная накладная'!O234</f>
        <v>0</v>
      </c>
      <c r="N260" s="232">
        <f>'Расходная накладная'!P234</f>
        <v>0</v>
      </c>
      <c r="O260" s="232">
        <f t="shared" si="43"/>
        <v>0</v>
      </c>
      <c r="P260" s="232">
        <f t="shared" si="44"/>
        <v>0</v>
      </c>
      <c r="Q260" s="232">
        <f t="shared" si="45"/>
        <v>0</v>
      </c>
      <c r="R260" s="232">
        <f t="shared" si="46"/>
        <v>0</v>
      </c>
      <c r="S260" s="232">
        <f t="shared" si="47"/>
        <v>0</v>
      </c>
      <c r="T260" s="232">
        <f t="shared" si="48"/>
        <v>0</v>
      </c>
      <c r="U260" s="232">
        <f t="shared" si="49"/>
        <v>0</v>
      </c>
    </row>
    <row r="261" spans="1:21" ht="10.199999999999999" customHeight="1" x14ac:dyDescent="0.2">
      <c r="A261" s="252">
        <v>9</v>
      </c>
      <c r="B261" s="63" t="s">
        <v>53</v>
      </c>
      <c r="C261" s="123" t="s">
        <v>109</v>
      </c>
      <c r="D261" s="63" t="s">
        <v>4</v>
      </c>
      <c r="E261" s="75"/>
      <c r="F261" s="75"/>
      <c r="G261" s="75"/>
      <c r="H261" s="75"/>
      <c r="I261" s="75"/>
      <c r="J261" s="232">
        <f>'Расходная накладная'!L235</f>
        <v>0</v>
      </c>
      <c r="K261" s="232">
        <f>'Расходная накладная'!M235</f>
        <v>0</v>
      </c>
      <c r="L261" s="232">
        <f>'Расходная накладная'!N235</f>
        <v>0</v>
      </c>
      <c r="M261" s="232">
        <f>'Расходная накладная'!O235</f>
        <v>0</v>
      </c>
      <c r="N261" s="232">
        <f>'Расходная накладная'!P235</f>
        <v>0</v>
      </c>
      <c r="O261" s="232">
        <f t="shared" si="43"/>
        <v>0</v>
      </c>
      <c r="P261" s="232">
        <f t="shared" si="44"/>
        <v>0</v>
      </c>
      <c r="Q261" s="232">
        <f t="shared" si="45"/>
        <v>0</v>
      </c>
      <c r="R261" s="232">
        <f t="shared" si="46"/>
        <v>0</v>
      </c>
      <c r="S261" s="232">
        <f t="shared" si="47"/>
        <v>0</v>
      </c>
      <c r="T261" s="232">
        <f t="shared" si="48"/>
        <v>0</v>
      </c>
      <c r="U261" s="232">
        <f t="shared" si="49"/>
        <v>0</v>
      </c>
    </row>
    <row r="262" spans="1:21" ht="10.199999999999999" customHeight="1" x14ac:dyDescent="0.2">
      <c r="A262" s="252">
        <v>10</v>
      </c>
      <c r="B262" s="63" t="s">
        <v>53</v>
      </c>
      <c r="C262" s="123" t="s">
        <v>109</v>
      </c>
      <c r="D262" s="63" t="s">
        <v>4</v>
      </c>
      <c r="E262" s="75"/>
      <c r="F262" s="75"/>
      <c r="G262" s="75"/>
      <c r="H262" s="75"/>
      <c r="I262" s="75"/>
      <c r="J262" s="232">
        <f>'Расходная накладная'!L236</f>
        <v>0</v>
      </c>
      <c r="K262" s="232">
        <f>'Расходная накладная'!M236</f>
        <v>0</v>
      </c>
      <c r="L262" s="232">
        <f>'Расходная накладная'!N236</f>
        <v>0</v>
      </c>
      <c r="M262" s="232">
        <f>'Расходная накладная'!O236</f>
        <v>0</v>
      </c>
      <c r="N262" s="232">
        <f>'Расходная накладная'!P236</f>
        <v>0</v>
      </c>
      <c r="O262" s="232">
        <f t="shared" si="43"/>
        <v>0</v>
      </c>
      <c r="P262" s="232">
        <f t="shared" si="44"/>
        <v>0</v>
      </c>
      <c r="Q262" s="232">
        <f t="shared" si="45"/>
        <v>0</v>
      </c>
      <c r="R262" s="232">
        <f t="shared" si="46"/>
        <v>0</v>
      </c>
      <c r="S262" s="232">
        <f t="shared" si="47"/>
        <v>0</v>
      </c>
      <c r="T262" s="232">
        <f t="shared" si="48"/>
        <v>0</v>
      </c>
      <c r="U262" s="232">
        <f t="shared" si="49"/>
        <v>0</v>
      </c>
    </row>
    <row r="263" spans="1:21" ht="10.199999999999999" customHeight="1" x14ac:dyDescent="0.2">
      <c r="A263" s="252">
        <v>11</v>
      </c>
      <c r="B263" s="63" t="s">
        <v>53</v>
      </c>
      <c r="C263" s="123" t="s">
        <v>109</v>
      </c>
      <c r="D263" s="63" t="s">
        <v>4</v>
      </c>
      <c r="E263" s="75"/>
      <c r="F263" s="75"/>
      <c r="G263" s="75"/>
      <c r="H263" s="75"/>
      <c r="I263" s="75"/>
      <c r="J263" s="232">
        <f>'Расходная накладная'!L237</f>
        <v>0</v>
      </c>
      <c r="K263" s="232">
        <f>'Расходная накладная'!M237</f>
        <v>0</v>
      </c>
      <c r="L263" s="232">
        <f>'Расходная накладная'!N237</f>
        <v>0</v>
      </c>
      <c r="M263" s="232">
        <f>'Расходная накладная'!O237</f>
        <v>0</v>
      </c>
      <c r="N263" s="232">
        <f>'Расходная накладная'!P237</f>
        <v>0</v>
      </c>
      <c r="O263" s="232">
        <f t="shared" si="43"/>
        <v>0</v>
      </c>
      <c r="P263" s="232">
        <f t="shared" si="44"/>
        <v>0</v>
      </c>
      <c r="Q263" s="232">
        <f t="shared" si="45"/>
        <v>0</v>
      </c>
      <c r="R263" s="232">
        <f t="shared" si="46"/>
        <v>0</v>
      </c>
      <c r="S263" s="232">
        <f t="shared" si="47"/>
        <v>0</v>
      </c>
      <c r="T263" s="232">
        <f t="shared" si="48"/>
        <v>0</v>
      </c>
      <c r="U263" s="232">
        <f t="shared" si="49"/>
        <v>0</v>
      </c>
    </row>
    <row r="264" spans="1:21" ht="10.199999999999999" customHeight="1" x14ac:dyDescent="0.2">
      <c r="A264" s="252">
        <v>12</v>
      </c>
      <c r="B264" s="63" t="s">
        <v>53</v>
      </c>
      <c r="C264" s="123" t="s">
        <v>109</v>
      </c>
      <c r="D264" s="63" t="s">
        <v>4</v>
      </c>
      <c r="E264" s="75"/>
      <c r="F264" s="75"/>
      <c r="G264" s="75"/>
      <c r="H264" s="75"/>
      <c r="I264" s="75"/>
      <c r="J264" s="232">
        <f>'Расходная накладная'!L238</f>
        <v>0</v>
      </c>
      <c r="K264" s="232">
        <f>'Расходная накладная'!M238</f>
        <v>0</v>
      </c>
      <c r="L264" s="232">
        <f>'Расходная накладная'!N238</f>
        <v>0</v>
      </c>
      <c r="M264" s="232">
        <f>'Расходная накладная'!O238</f>
        <v>0</v>
      </c>
      <c r="N264" s="232">
        <f>'Расходная накладная'!P238</f>
        <v>0</v>
      </c>
      <c r="O264" s="232">
        <f t="shared" si="43"/>
        <v>0</v>
      </c>
      <c r="P264" s="232">
        <f t="shared" si="44"/>
        <v>0</v>
      </c>
      <c r="Q264" s="232">
        <f t="shared" si="45"/>
        <v>0</v>
      </c>
      <c r="R264" s="232">
        <f t="shared" si="46"/>
        <v>0</v>
      </c>
      <c r="S264" s="232">
        <f t="shared" si="47"/>
        <v>0</v>
      </c>
      <c r="T264" s="232">
        <f t="shared" si="48"/>
        <v>0</v>
      </c>
      <c r="U264" s="232">
        <f t="shared" si="49"/>
        <v>0</v>
      </c>
    </row>
    <row r="265" spans="1:21" ht="10.199999999999999" customHeight="1" x14ac:dyDescent="0.2">
      <c r="A265" s="252">
        <v>13</v>
      </c>
      <c r="B265" s="63" t="s">
        <v>53</v>
      </c>
      <c r="C265" s="123" t="s">
        <v>109</v>
      </c>
      <c r="D265" s="63" t="s">
        <v>4</v>
      </c>
      <c r="E265" s="75"/>
      <c r="F265" s="75"/>
      <c r="G265" s="75"/>
      <c r="H265" s="75"/>
      <c r="I265" s="75"/>
      <c r="J265" s="232">
        <f>'Расходная накладная'!L239</f>
        <v>0</v>
      </c>
      <c r="K265" s="232">
        <f>'Расходная накладная'!M239</f>
        <v>0</v>
      </c>
      <c r="L265" s="232">
        <f>'Расходная накладная'!N239</f>
        <v>0</v>
      </c>
      <c r="M265" s="232">
        <f>'Расходная накладная'!O239</f>
        <v>0</v>
      </c>
      <c r="N265" s="232">
        <f>'Расходная накладная'!P239</f>
        <v>0</v>
      </c>
      <c r="O265" s="232">
        <f t="shared" si="43"/>
        <v>0</v>
      </c>
      <c r="P265" s="232">
        <f t="shared" si="44"/>
        <v>0</v>
      </c>
      <c r="Q265" s="232">
        <f t="shared" si="45"/>
        <v>0</v>
      </c>
      <c r="R265" s="232">
        <f t="shared" si="46"/>
        <v>0</v>
      </c>
      <c r="S265" s="232">
        <f t="shared" si="47"/>
        <v>0</v>
      </c>
      <c r="T265" s="232">
        <f t="shared" si="48"/>
        <v>0</v>
      </c>
      <c r="U265" s="232">
        <f t="shared" si="49"/>
        <v>0</v>
      </c>
    </row>
    <row r="266" spans="1:21" ht="10.199999999999999" customHeight="1" x14ac:dyDescent="0.2">
      <c r="A266" s="252">
        <v>14</v>
      </c>
      <c r="B266" s="63" t="s">
        <v>53</v>
      </c>
      <c r="C266" s="123" t="s">
        <v>109</v>
      </c>
      <c r="D266" s="63" t="s">
        <v>4</v>
      </c>
      <c r="E266" s="75"/>
      <c r="F266" s="75"/>
      <c r="G266" s="75"/>
      <c r="H266" s="75"/>
      <c r="I266" s="75"/>
      <c r="J266" s="232">
        <f>'Расходная накладная'!L240</f>
        <v>0</v>
      </c>
      <c r="K266" s="232">
        <f>'Расходная накладная'!M240</f>
        <v>0</v>
      </c>
      <c r="L266" s="232">
        <f>'Расходная накладная'!N240</f>
        <v>0</v>
      </c>
      <c r="M266" s="232">
        <f>'Расходная накладная'!O240</f>
        <v>0</v>
      </c>
      <c r="N266" s="232">
        <f>'Расходная накладная'!P240</f>
        <v>0</v>
      </c>
      <c r="O266" s="232">
        <f t="shared" si="43"/>
        <v>0</v>
      </c>
      <c r="P266" s="232">
        <f t="shared" si="44"/>
        <v>0</v>
      </c>
      <c r="Q266" s="232">
        <f t="shared" si="45"/>
        <v>0</v>
      </c>
      <c r="R266" s="232">
        <f t="shared" si="46"/>
        <v>0</v>
      </c>
      <c r="S266" s="232">
        <f t="shared" si="47"/>
        <v>0</v>
      </c>
      <c r="T266" s="232">
        <f t="shared" si="48"/>
        <v>0</v>
      </c>
      <c r="U266" s="232">
        <f t="shared" si="49"/>
        <v>0</v>
      </c>
    </row>
    <row r="267" spans="1:21" ht="10.199999999999999" customHeight="1" x14ac:dyDescent="0.2">
      <c r="A267" s="252">
        <v>15</v>
      </c>
      <c r="B267" s="63" t="s">
        <v>53</v>
      </c>
      <c r="C267" s="123" t="s">
        <v>109</v>
      </c>
      <c r="D267" s="63" t="s">
        <v>4</v>
      </c>
      <c r="E267" s="75"/>
      <c r="F267" s="75"/>
      <c r="G267" s="75"/>
      <c r="H267" s="75"/>
      <c r="I267" s="75"/>
      <c r="J267" s="232">
        <f>'Расходная накладная'!L241</f>
        <v>0</v>
      </c>
      <c r="K267" s="232">
        <f>'Расходная накладная'!M241</f>
        <v>0</v>
      </c>
      <c r="L267" s="232">
        <f>'Расходная накладная'!N241</f>
        <v>0</v>
      </c>
      <c r="M267" s="232">
        <f>'Расходная накладная'!O241</f>
        <v>0</v>
      </c>
      <c r="N267" s="232">
        <f>'Расходная накладная'!P241</f>
        <v>0</v>
      </c>
      <c r="O267" s="232">
        <f t="shared" si="43"/>
        <v>0</v>
      </c>
      <c r="P267" s="232">
        <f t="shared" si="44"/>
        <v>0</v>
      </c>
      <c r="Q267" s="232">
        <f t="shared" si="45"/>
        <v>0</v>
      </c>
      <c r="R267" s="232">
        <f t="shared" si="46"/>
        <v>0</v>
      </c>
      <c r="S267" s="232">
        <f t="shared" si="47"/>
        <v>0</v>
      </c>
      <c r="T267" s="232">
        <f t="shared" si="48"/>
        <v>0</v>
      </c>
      <c r="U267" s="232">
        <f t="shared" si="49"/>
        <v>0</v>
      </c>
    </row>
    <row r="268" spans="1:21" ht="10.199999999999999" customHeight="1" x14ac:dyDescent="0.2">
      <c r="A268" s="252">
        <v>16</v>
      </c>
      <c r="B268" s="63" t="s">
        <v>53</v>
      </c>
      <c r="C268" s="123" t="s">
        <v>109</v>
      </c>
      <c r="D268" s="63" t="s">
        <v>4</v>
      </c>
      <c r="E268" s="75"/>
      <c r="F268" s="75"/>
      <c r="G268" s="75"/>
      <c r="H268" s="75"/>
      <c r="I268" s="75"/>
      <c r="J268" s="232">
        <f>'Расходная накладная'!L242</f>
        <v>0</v>
      </c>
      <c r="K268" s="232">
        <f>'Расходная накладная'!M242</f>
        <v>0</v>
      </c>
      <c r="L268" s="232">
        <f>'Расходная накладная'!N242</f>
        <v>0</v>
      </c>
      <c r="M268" s="232">
        <f>'Расходная накладная'!O242</f>
        <v>0</v>
      </c>
      <c r="N268" s="232">
        <f>'Расходная накладная'!P242</f>
        <v>0</v>
      </c>
      <c r="O268" s="232">
        <f t="shared" si="43"/>
        <v>0</v>
      </c>
      <c r="P268" s="232">
        <f t="shared" si="44"/>
        <v>0</v>
      </c>
      <c r="Q268" s="232">
        <f t="shared" si="45"/>
        <v>0</v>
      </c>
      <c r="R268" s="232">
        <f t="shared" si="46"/>
        <v>0</v>
      </c>
      <c r="S268" s="232">
        <f t="shared" si="47"/>
        <v>0</v>
      </c>
      <c r="T268" s="232">
        <f t="shared" si="48"/>
        <v>0</v>
      </c>
      <c r="U268" s="232">
        <f t="shared" si="49"/>
        <v>0</v>
      </c>
    </row>
    <row r="269" spans="1:21" ht="10.199999999999999" customHeight="1" x14ac:dyDescent="0.2">
      <c r="A269" s="252">
        <v>17</v>
      </c>
      <c r="B269" s="63" t="s">
        <v>53</v>
      </c>
      <c r="C269" s="123" t="s">
        <v>109</v>
      </c>
      <c r="D269" s="63" t="s">
        <v>4</v>
      </c>
      <c r="E269" s="75"/>
      <c r="F269" s="75"/>
      <c r="G269" s="75"/>
      <c r="H269" s="75"/>
      <c r="I269" s="75"/>
      <c r="J269" s="232">
        <f>'Расходная накладная'!L243</f>
        <v>0</v>
      </c>
      <c r="K269" s="232">
        <f>'Расходная накладная'!M243</f>
        <v>0</v>
      </c>
      <c r="L269" s="232">
        <f>'Расходная накладная'!N243</f>
        <v>0</v>
      </c>
      <c r="M269" s="232">
        <f>'Расходная накладная'!O243</f>
        <v>0</v>
      </c>
      <c r="N269" s="232">
        <f>'Расходная накладная'!P243</f>
        <v>0</v>
      </c>
      <c r="O269" s="232">
        <f t="shared" si="43"/>
        <v>0</v>
      </c>
      <c r="P269" s="232">
        <f t="shared" si="44"/>
        <v>0</v>
      </c>
      <c r="Q269" s="232">
        <f t="shared" si="45"/>
        <v>0</v>
      </c>
      <c r="R269" s="232">
        <f t="shared" si="46"/>
        <v>0</v>
      </c>
      <c r="S269" s="232">
        <f t="shared" si="47"/>
        <v>0</v>
      </c>
      <c r="T269" s="232">
        <f t="shared" si="48"/>
        <v>0</v>
      </c>
      <c r="U269" s="232">
        <f t="shared" si="49"/>
        <v>0</v>
      </c>
    </row>
    <row r="270" spans="1:21" ht="10.199999999999999" customHeight="1" x14ac:dyDescent="0.2">
      <c r="A270" s="252">
        <v>18</v>
      </c>
      <c r="B270" s="63" t="s">
        <v>53</v>
      </c>
      <c r="C270" s="123" t="s">
        <v>109</v>
      </c>
      <c r="D270" s="63" t="s">
        <v>4</v>
      </c>
      <c r="E270" s="75"/>
      <c r="F270" s="75"/>
      <c r="G270" s="75"/>
      <c r="H270" s="75"/>
      <c r="I270" s="75"/>
      <c r="J270" s="232">
        <f>'Расходная накладная'!L244</f>
        <v>0</v>
      </c>
      <c r="K270" s="232">
        <f>'Расходная накладная'!M244</f>
        <v>0</v>
      </c>
      <c r="L270" s="232">
        <f>'Расходная накладная'!N244</f>
        <v>0</v>
      </c>
      <c r="M270" s="232">
        <f>'Расходная накладная'!O244</f>
        <v>0</v>
      </c>
      <c r="N270" s="232">
        <f>'Расходная накладная'!P244</f>
        <v>0</v>
      </c>
      <c r="O270" s="232">
        <f t="shared" si="43"/>
        <v>0</v>
      </c>
      <c r="P270" s="232">
        <f t="shared" si="44"/>
        <v>0</v>
      </c>
      <c r="Q270" s="232">
        <f t="shared" si="45"/>
        <v>0</v>
      </c>
      <c r="R270" s="232">
        <f t="shared" si="46"/>
        <v>0</v>
      </c>
      <c r="S270" s="232">
        <f t="shared" si="47"/>
        <v>0</v>
      </c>
      <c r="T270" s="232">
        <f t="shared" si="48"/>
        <v>0</v>
      </c>
      <c r="U270" s="232">
        <f t="shared" si="49"/>
        <v>0</v>
      </c>
    </row>
    <row r="271" spans="1:21" ht="10.199999999999999" customHeight="1" x14ac:dyDescent="0.2">
      <c r="A271" s="254">
        <v>19</v>
      </c>
      <c r="B271" s="63" t="s">
        <v>53</v>
      </c>
      <c r="C271" s="123" t="s">
        <v>109</v>
      </c>
      <c r="D271" s="63" t="s">
        <v>4</v>
      </c>
      <c r="E271" s="75"/>
      <c r="F271" s="75"/>
      <c r="G271" s="75"/>
      <c r="H271" s="75"/>
      <c r="I271" s="75"/>
      <c r="J271" s="232">
        <f>'Расходная накладная'!L245</f>
        <v>0</v>
      </c>
      <c r="K271" s="232">
        <f>'Расходная накладная'!M245</f>
        <v>0</v>
      </c>
      <c r="L271" s="232">
        <f>'Расходная накладная'!N245</f>
        <v>0</v>
      </c>
      <c r="M271" s="232">
        <f>'Расходная накладная'!O245</f>
        <v>0</v>
      </c>
      <c r="N271" s="232">
        <f>'Расходная накладная'!P245</f>
        <v>0</v>
      </c>
      <c r="O271" s="232">
        <f t="shared" si="43"/>
        <v>0</v>
      </c>
      <c r="P271" s="232">
        <f t="shared" si="44"/>
        <v>0</v>
      </c>
      <c r="Q271" s="232">
        <f t="shared" si="45"/>
        <v>0</v>
      </c>
      <c r="R271" s="232">
        <f t="shared" si="46"/>
        <v>0</v>
      </c>
      <c r="S271" s="232">
        <f t="shared" si="47"/>
        <v>0</v>
      </c>
      <c r="T271" s="232">
        <f t="shared" si="48"/>
        <v>0</v>
      </c>
      <c r="U271" s="232">
        <f t="shared" si="49"/>
        <v>0</v>
      </c>
    </row>
    <row r="272" spans="1:21" ht="10.199999999999999" customHeight="1" x14ac:dyDescent="0.2">
      <c r="A272" s="254">
        <v>20</v>
      </c>
      <c r="B272" s="63" t="s">
        <v>53</v>
      </c>
      <c r="C272" s="123" t="s">
        <v>109</v>
      </c>
      <c r="D272" s="63" t="s">
        <v>4</v>
      </c>
      <c r="E272" s="75"/>
      <c r="F272" s="75"/>
      <c r="G272" s="75"/>
      <c r="H272" s="75"/>
      <c r="I272" s="75"/>
      <c r="J272" s="232">
        <f>'Расходная накладная'!L246</f>
        <v>0</v>
      </c>
      <c r="K272" s="232">
        <f>'Расходная накладная'!M246</f>
        <v>0</v>
      </c>
      <c r="L272" s="232">
        <f>'Расходная накладная'!N246</f>
        <v>0</v>
      </c>
      <c r="M272" s="232">
        <f>'Расходная накладная'!O246</f>
        <v>0</v>
      </c>
      <c r="N272" s="232">
        <f>'Расходная накладная'!P246</f>
        <v>0</v>
      </c>
      <c r="O272" s="232">
        <f t="shared" si="43"/>
        <v>0</v>
      </c>
      <c r="P272" s="232">
        <f t="shared" si="44"/>
        <v>0</v>
      </c>
      <c r="Q272" s="232">
        <f t="shared" si="45"/>
        <v>0</v>
      </c>
      <c r="R272" s="232">
        <f t="shared" si="46"/>
        <v>0</v>
      </c>
      <c r="S272" s="232">
        <f t="shared" si="47"/>
        <v>0</v>
      </c>
      <c r="T272" s="232">
        <f t="shared" si="48"/>
        <v>0</v>
      </c>
      <c r="U272" s="232">
        <f t="shared" si="49"/>
        <v>0</v>
      </c>
    </row>
    <row r="273" spans="1:21" ht="10.199999999999999" customHeight="1" x14ac:dyDescent="0.2">
      <c r="A273" s="254">
        <v>21</v>
      </c>
      <c r="B273" s="63" t="s">
        <v>53</v>
      </c>
      <c r="C273" s="123" t="s">
        <v>109</v>
      </c>
      <c r="D273" s="63" t="s">
        <v>4</v>
      </c>
      <c r="E273" s="75"/>
      <c r="F273" s="75"/>
      <c r="G273" s="75"/>
      <c r="H273" s="75"/>
      <c r="I273" s="75"/>
      <c r="J273" s="232">
        <f>'Расходная накладная'!L247</f>
        <v>0</v>
      </c>
      <c r="K273" s="232">
        <f>'Расходная накладная'!M247</f>
        <v>0</v>
      </c>
      <c r="L273" s="232">
        <f>'Расходная накладная'!N247</f>
        <v>0</v>
      </c>
      <c r="M273" s="232">
        <f>'Расходная накладная'!O247</f>
        <v>0</v>
      </c>
      <c r="N273" s="232">
        <f>'Расходная накладная'!P247</f>
        <v>0</v>
      </c>
      <c r="O273" s="232">
        <f t="shared" si="43"/>
        <v>0</v>
      </c>
      <c r="P273" s="232">
        <f t="shared" si="44"/>
        <v>0</v>
      </c>
      <c r="Q273" s="232">
        <f t="shared" si="45"/>
        <v>0</v>
      </c>
      <c r="R273" s="232">
        <f t="shared" si="46"/>
        <v>0</v>
      </c>
      <c r="S273" s="232">
        <f t="shared" si="47"/>
        <v>0</v>
      </c>
      <c r="T273" s="232">
        <f t="shared" si="48"/>
        <v>0</v>
      </c>
      <c r="U273" s="232">
        <f t="shared" si="49"/>
        <v>0</v>
      </c>
    </row>
    <row r="274" spans="1:21" ht="10.199999999999999" customHeight="1" x14ac:dyDescent="0.2">
      <c r="A274" s="252">
        <v>22</v>
      </c>
      <c r="B274" s="63" t="s">
        <v>53</v>
      </c>
      <c r="C274" s="123" t="s">
        <v>109</v>
      </c>
      <c r="D274" s="63" t="s">
        <v>4</v>
      </c>
      <c r="E274" s="75"/>
      <c r="F274" s="75"/>
      <c r="G274" s="75"/>
      <c r="H274" s="75"/>
      <c r="I274" s="75"/>
      <c r="J274" s="232">
        <f>'Расходная накладная'!L248</f>
        <v>0</v>
      </c>
      <c r="K274" s="232">
        <f>'Расходная накладная'!M248</f>
        <v>0</v>
      </c>
      <c r="L274" s="232">
        <f>'Расходная накладная'!N248</f>
        <v>0</v>
      </c>
      <c r="M274" s="232">
        <f>'Расходная накладная'!O248</f>
        <v>0</v>
      </c>
      <c r="N274" s="232">
        <f>'Расходная накладная'!P248</f>
        <v>0</v>
      </c>
      <c r="O274" s="232">
        <f t="shared" si="43"/>
        <v>0</v>
      </c>
      <c r="P274" s="232">
        <f t="shared" si="44"/>
        <v>0</v>
      </c>
      <c r="Q274" s="232">
        <f t="shared" si="45"/>
        <v>0</v>
      </c>
      <c r="R274" s="232">
        <f t="shared" si="46"/>
        <v>0</v>
      </c>
      <c r="S274" s="232">
        <f t="shared" si="47"/>
        <v>0</v>
      </c>
      <c r="T274" s="232">
        <f t="shared" si="48"/>
        <v>0</v>
      </c>
      <c r="U274" s="232">
        <f t="shared" si="49"/>
        <v>0</v>
      </c>
    </row>
    <row r="275" spans="1:21" ht="10.199999999999999" customHeight="1" x14ac:dyDescent="0.2">
      <c r="A275" s="252">
        <v>23</v>
      </c>
      <c r="B275" s="63" t="s">
        <v>53</v>
      </c>
      <c r="C275" s="123" t="s">
        <v>109</v>
      </c>
      <c r="D275" s="63" t="s">
        <v>4</v>
      </c>
      <c r="E275" s="75"/>
      <c r="F275" s="75"/>
      <c r="G275" s="75"/>
      <c r="H275" s="75"/>
      <c r="I275" s="75"/>
      <c r="J275" s="232">
        <f>'Расходная накладная'!L249</f>
        <v>0</v>
      </c>
      <c r="K275" s="232">
        <f>'Расходная накладная'!M249</f>
        <v>0</v>
      </c>
      <c r="L275" s="232">
        <f>'Расходная накладная'!N249</f>
        <v>0</v>
      </c>
      <c r="M275" s="232">
        <f>'Расходная накладная'!O249</f>
        <v>0</v>
      </c>
      <c r="N275" s="232">
        <f>'Расходная накладная'!P249</f>
        <v>0</v>
      </c>
      <c r="O275" s="232">
        <f t="shared" si="43"/>
        <v>0</v>
      </c>
      <c r="P275" s="232">
        <f t="shared" si="44"/>
        <v>0</v>
      </c>
      <c r="Q275" s="232">
        <f t="shared" si="45"/>
        <v>0</v>
      </c>
      <c r="R275" s="232">
        <f t="shared" si="46"/>
        <v>0</v>
      </c>
      <c r="S275" s="232">
        <f t="shared" si="47"/>
        <v>0</v>
      </c>
      <c r="T275" s="232">
        <f t="shared" si="48"/>
        <v>0</v>
      </c>
      <c r="U275" s="232">
        <f t="shared" si="49"/>
        <v>0</v>
      </c>
    </row>
    <row r="276" spans="1:21" ht="10.199999999999999" customHeight="1" x14ac:dyDescent="0.2">
      <c r="A276" s="252">
        <v>24</v>
      </c>
      <c r="B276" s="63" t="s">
        <v>53</v>
      </c>
      <c r="C276" s="123" t="s">
        <v>109</v>
      </c>
      <c r="D276" s="63" t="s">
        <v>4</v>
      </c>
      <c r="E276" s="75"/>
      <c r="F276" s="75"/>
      <c r="G276" s="75"/>
      <c r="H276" s="75"/>
      <c r="I276" s="75"/>
      <c r="J276" s="232">
        <f>'Расходная накладная'!L250</f>
        <v>0</v>
      </c>
      <c r="K276" s="232">
        <f>'Расходная накладная'!M250</f>
        <v>0</v>
      </c>
      <c r="L276" s="232">
        <f>'Расходная накладная'!N250</f>
        <v>0</v>
      </c>
      <c r="M276" s="232">
        <f>'Расходная накладная'!O250</f>
        <v>0</v>
      </c>
      <c r="N276" s="232">
        <f>'Расходная накладная'!P250</f>
        <v>0</v>
      </c>
      <c r="O276" s="232">
        <f t="shared" si="43"/>
        <v>0</v>
      </c>
      <c r="P276" s="232">
        <f t="shared" si="44"/>
        <v>0</v>
      </c>
      <c r="Q276" s="232">
        <f t="shared" si="45"/>
        <v>0</v>
      </c>
      <c r="R276" s="232">
        <f t="shared" si="46"/>
        <v>0</v>
      </c>
      <c r="S276" s="232">
        <f t="shared" si="47"/>
        <v>0</v>
      </c>
      <c r="T276" s="232">
        <f t="shared" si="48"/>
        <v>0</v>
      </c>
      <c r="U276" s="232">
        <f t="shared" si="49"/>
        <v>0</v>
      </c>
    </row>
    <row r="277" spans="1:21" ht="10.199999999999999" customHeight="1" x14ac:dyDescent="0.2">
      <c r="A277" s="252">
        <v>25</v>
      </c>
      <c r="B277" s="63" t="s">
        <v>53</v>
      </c>
      <c r="C277" s="123" t="s">
        <v>109</v>
      </c>
      <c r="D277" s="63" t="s">
        <v>4</v>
      </c>
      <c r="E277" s="75"/>
      <c r="F277" s="75"/>
      <c r="G277" s="75"/>
      <c r="H277" s="75"/>
      <c r="I277" s="75"/>
      <c r="J277" s="232">
        <f>'Расходная накладная'!L251</f>
        <v>0</v>
      </c>
      <c r="K277" s="232">
        <f>'Расходная накладная'!M251</f>
        <v>0</v>
      </c>
      <c r="L277" s="232">
        <f>'Расходная накладная'!N251</f>
        <v>0</v>
      </c>
      <c r="M277" s="232">
        <f>'Расходная накладная'!O251</f>
        <v>0</v>
      </c>
      <c r="N277" s="232">
        <f>'Расходная накладная'!P251</f>
        <v>0</v>
      </c>
      <c r="O277" s="232">
        <f t="shared" si="43"/>
        <v>0</v>
      </c>
      <c r="P277" s="232">
        <f t="shared" si="44"/>
        <v>0</v>
      </c>
      <c r="Q277" s="232">
        <f t="shared" si="45"/>
        <v>0</v>
      </c>
      <c r="R277" s="232">
        <f t="shared" si="46"/>
        <v>0</v>
      </c>
      <c r="S277" s="232">
        <f t="shared" si="47"/>
        <v>0</v>
      </c>
      <c r="T277" s="232">
        <f t="shared" si="48"/>
        <v>0</v>
      </c>
      <c r="U277" s="232">
        <f t="shared" si="49"/>
        <v>0</v>
      </c>
    </row>
    <row r="278" spans="1:21" ht="10.199999999999999" customHeight="1" x14ac:dyDescent="0.2">
      <c r="A278" s="252">
        <v>26</v>
      </c>
      <c r="B278" s="63" t="s">
        <v>53</v>
      </c>
      <c r="C278" s="123" t="s">
        <v>109</v>
      </c>
      <c r="D278" s="63" t="s">
        <v>4</v>
      </c>
      <c r="E278" s="75"/>
      <c r="F278" s="75"/>
      <c r="G278" s="75"/>
      <c r="H278" s="75"/>
      <c r="I278" s="75"/>
      <c r="J278" s="232">
        <f>'Расходная накладная'!L252</f>
        <v>0</v>
      </c>
      <c r="K278" s="232">
        <f>'Расходная накладная'!M252</f>
        <v>0</v>
      </c>
      <c r="L278" s="232">
        <f>'Расходная накладная'!N252</f>
        <v>0</v>
      </c>
      <c r="M278" s="232">
        <f>'Расходная накладная'!O252</f>
        <v>0</v>
      </c>
      <c r="N278" s="232">
        <f>'Расходная накладная'!P252</f>
        <v>0</v>
      </c>
      <c r="O278" s="232">
        <f t="shared" si="43"/>
        <v>0</v>
      </c>
      <c r="P278" s="232">
        <f t="shared" si="44"/>
        <v>0</v>
      </c>
      <c r="Q278" s="232">
        <f t="shared" si="45"/>
        <v>0</v>
      </c>
      <c r="R278" s="232">
        <f t="shared" si="46"/>
        <v>0</v>
      </c>
      <c r="S278" s="232">
        <f t="shared" si="47"/>
        <v>0</v>
      </c>
      <c r="T278" s="232">
        <f t="shared" si="48"/>
        <v>0</v>
      </c>
      <c r="U278" s="232">
        <f t="shared" si="49"/>
        <v>0</v>
      </c>
    </row>
    <row r="279" spans="1:21" ht="10.199999999999999" customHeight="1" x14ac:dyDescent="0.2">
      <c r="A279" s="252">
        <v>27</v>
      </c>
      <c r="B279" s="63" t="s">
        <v>53</v>
      </c>
      <c r="C279" s="123" t="s">
        <v>109</v>
      </c>
      <c r="D279" s="63" t="s">
        <v>4</v>
      </c>
      <c r="E279" s="75"/>
      <c r="F279" s="75"/>
      <c r="G279" s="75"/>
      <c r="H279" s="75"/>
      <c r="I279" s="75"/>
      <c r="J279" s="232">
        <f>'Расходная накладная'!L253</f>
        <v>0</v>
      </c>
      <c r="K279" s="232">
        <f>'Расходная накладная'!M253</f>
        <v>0</v>
      </c>
      <c r="L279" s="232">
        <f>'Расходная накладная'!N253</f>
        <v>0</v>
      </c>
      <c r="M279" s="232">
        <f>'Расходная накладная'!O253</f>
        <v>0</v>
      </c>
      <c r="N279" s="232">
        <f>'Расходная накладная'!P253</f>
        <v>0</v>
      </c>
      <c r="O279" s="232">
        <f t="shared" si="43"/>
        <v>0</v>
      </c>
      <c r="P279" s="232">
        <f t="shared" si="44"/>
        <v>0</v>
      </c>
      <c r="Q279" s="232">
        <f t="shared" si="45"/>
        <v>0</v>
      </c>
      <c r="R279" s="232">
        <f t="shared" si="46"/>
        <v>0</v>
      </c>
      <c r="S279" s="232">
        <f t="shared" si="47"/>
        <v>0</v>
      </c>
      <c r="T279" s="232">
        <f t="shared" si="48"/>
        <v>0</v>
      </c>
      <c r="U279" s="232">
        <f t="shared" si="49"/>
        <v>0</v>
      </c>
    </row>
    <row r="280" spans="1:21" ht="10.199999999999999" customHeight="1" x14ac:dyDescent="0.2">
      <c r="A280" s="252">
        <v>28</v>
      </c>
      <c r="B280" s="63" t="s">
        <v>53</v>
      </c>
      <c r="C280" s="123" t="s">
        <v>109</v>
      </c>
      <c r="D280" s="63" t="s">
        <v>4</v>
      </c>
      <c r="E280" s="75"/>
      <c r="F280" s="75"/>
      <c r="G280" s="75"/>
      <c r="H280" s="75"/>
      <c r="I280" s="75"/>
      <c r="J280" s="232">
        <f>'Расходная накладная'!L254</f>
        <v>0</v>
      </c>
      <c r="K280" s="232">
        <f>'Расходная накладная'!M254</f>
        <v>0</v>
      </c>
      <c r="L280" s="232">
        <f>'Расходная накладная'!N254</f>
        <v>0</v>
      </c>
      <c r="M280" s="232">
        <f>'Расходная накладная'!O254</f>
        <v>0</v>
      </c>
      <c r="N280" s="232">
        <f>'Расходная накладная'!P254</f>
        <v>0</v>
      </c>
      <c r="O280" s="232">
        <f t="shared" si="43"/>
        <v>0</v>
      </c>
      <c r="P280" s="232">
        <f t="shared" si="44"/>
        <v>0</v>
      </c>
      <c r="Q280" s="232">
        <f t="shared" si="45"/>
        <v>0</v>
      </c>
      <c r="R280" s="232">
        <f t="shared" si="46"/>
        <v>0</v>
      </c>
      <c r="S280" s="232">
        <f t="shared" si="47"/>
        <v>0</v>
      </c>
      <c r="T280" s="232">
        <f t="shared" si="48"/>
        <v>0</v>
      </c>
      <c r="U280" s="232">
        <f t="shared" si="49"/>
        <v>0</v>
      </c>
    </row>
    <row r="281" spans="1:21" ht="10.199999999999999" customHeight="1" x14ac:dyDescent="0.2">
      <c r="A281" s="252">
        <v>29</v>
      </c>
      <c r="B281" s="63" t="s">
        <v>53</v>
      </c>
      <c r="C281" s="123" t="s">
        <v>109</v>
      </c>
      <c r="D281" s="63" t="s">
        <v>4</v>
      </c>
      <c r="E281" s="75"/>
      <c r="F281" s="75"/>
      <c r="G281" s="75"/>
      <c r="H281" s="75"/>
      <c r="I281" s="75"/>
      <c r="J281" s="232">
        <f>'Расходная накладная'!L255</f>
        <v>0</v>
      </c>
      <c r="K281" s="232">
        <f>'Расходная накладная'!M255</f>
        <v>0</v>
      </c>
      <c r="L281" s="232">
        <f>'Расходная накладная'!N255</f>
        <v>0</v>
      </c>
      <c r="M281" s="232">
        <f>'Расходная накладная'!O255</f>
        <v>0</v>
      </c>
      <c r="N281" s="232">
        <f>'Расходная накладная'!P255</f>
        <v>0</v>
      </c>
      <c r="O281" s="232">
        <f t="shared" si="43"/>
        <v>0</v>
      </c>
      <c r="P281" s="232">
        <f t="shared" si="44"/>
        <v>0</v>
      </c>
      <c r="Q281" s="232">
        <f t="shared" si="45"/>
        <v>0</v>
      </c>
      <c r="R281" s="232">
        <f t="shared" si="46"/>
        <v>0</v>
      </c>
      <c r="S281" s="232">
        <f t="shared" si="47"/>
        <v>0</v>
      </c>
      <c r="T281" s="232">
        <f t="shared" si="48"/>
        <v>0</v>
      </c>
      <c r="U281" s="232">
        <f t="shared" si="49"/>
        <v>0</v>
      </c>
    </row>
    <row r="282" spans="1:21" ht="10.199999999999999" customHeight="1" x14ac:dyDescent="0.2">
      <c r="A282" s="253">
        <v>30</v>
      </c>
      <c r="B282" s="63" t="s">
        <v>53</v>
      </c>
      <c r="C282" s="123" t="s">
        <v>109</v>
      </c>
      <c r="D282" s="63" t="s">
        <v>4</v>
      </c>
      <c r="E282" s="75"/>
      <c r="F282" s="75"/>
      <c r="G282" s="75"/>
      <c r="H282" s="75"/>
      <c r="I282" s="75"/>
      <c r="J282" s="232">
        <f>'Расходная накладная'!L256</f>
        <v>0</v>
      </c>
      <c r="K282" s="232">
        <f>'Расходная накладная'!M256</f>
        <v>0</v>
      </c>
      <c r="L282" s="232">
        <f>'Расходная накладная'!N256</f>
        <v>0</v>
      </c>
      <c r="M282" s="232">
        <f>'Расходная накладная'!O256</f>
        <v>0</v>
      </c>
      <c r="N282" s="232">
        <f>'Расходная накладная'!P256</f>
        <v>0</v>
      </c>
      <c r="O282" s="232">
        <f t="shared" si="43"/>
        <v>0</v>
      </c>
      <c r="P282" s="232">
        <f t="shared" si="44"/>
        <v>0</v>
      </c>
      <c r="Q282" s="232">
        <f t="shared" si="45"/>
        <v>0</v>
      </c>
      <c r="R282" s="232">
        <f t="shared" si="46"/>
        <v>0</v>
      </c>
      <c r="S282" s="232">
        <f t="shared" si="47"/>
        <v>0</v>
      </c>
      <c r="T282" s="232">
        <f t="shared" si="48"/>
        <v>0</v>
      </c>
      <c r="U282" s="232">
        <f t="shared" si="49"/>
        <v>0</v>
      </c>
    </row>
    <row r="283" spans="1:21" ht="10.199999999999999" customHeight="1" x14ac:dyDescent="0.2">
      <c r="A283" s="253">
        <v>31</v>
      </c>
      <c r="B283" s="63" t="s">
        <v>53</v>
      </c>
      <c r="C283" s="123" t="s">
        <v>109</v>
      </c>
      <c r="D283" s="63" t="s">
        <v>4</v>
      </c>
      <c r="E283" s="75"/>
      <c r="F283" s="75"/>
      <c r="G283" s="75"/>
      <c r="H283" s="75"/>
      <c r="I283" s="75"/>
      <c r="J283" s="232">
        <f>'Расходная накладная'!L257</f>
        <v>0</v>
      </c>
      <c r="K283" s="232">
        <f>'Расходная накладная'!M257</f>
        <v>0</v>
      </c>
      <c r="L283" s="232">
        <f>'Расходная накладная'!N257</f>
        <v>0</v>
      </c>
      <c r="M283" s="232">
        <f>'Расходная накладная'!O257</f>
        <v>0</v>
      </c>
      <c r="N283" s="232">
        <f>'Расходная накладная'!P257</f>
        <v>0</v>
      </c>
      <c r="O283" s="232">
        <f t="shared" si="43"/>
        <v>0</v>
      </c>
      <c r="P283" s="232">
        <f t="shared" si="44"/>
        <v>0</v>
      </c>
      <c r="Q283" s="232">
        <f t="shared" si="45"/>
        <v>0</v>
      </c>
      <c r="R283" s="232">
        <f t="shared" si="46"/>
        <v>0</v>
      </c>
      <c r="S283" s="232">
        <f t="shared" si="47"/>
        <v>0</v>
      </c>
      <c r="T283" s="232">
        <f t="shared" si="48"/>
        <v>0</v>
      </c>
      <c r="U283" s="232">
        <f t="shared" si="49"/>
        <v>0</v>
      </c>
    </row>
    <row r="284" spans="1:21" ht="10.199999999999999" customHeight="1" x14ac:dyDescent="0.2">
      <c r="A284" s="252">
        <v>32</v>
      </c>
      <c r="B284" s="63" t="s">
        <v>53</v>
      </c>
      <c r="C284" s="123" t="s">
        <v>109</v>
      </c>
      <c r="D284" s="63" t="s">
        <v>4</v>
      </c>
      <c r="E284" s="75"/>
      <c r="F284" s="75"/>
      <c r="G284" s="75"/>
      <c r="H284" s="75"/>
      <c r="I284" s="75"/>
      <c r="J284" s="232">
        <f>'Расходная накладная'!L258</f>
        <v>0</v>
      </c>
      <c r="K284" s="232">
        <f>'Расходная накладная'!M258</f>
        <v>0</v>
      </c>
      <c r="L284" s="232">
        <f>'Расходная накладная'!N258</f>
        <v>0</v>
      </c>
      <c r="M284" s="232">
        <f>'Расходная накладная'!O258</f>
        <v>0</v>
      </c>
      <c r="N284" s="232">
        <f>'Расходная накладная'!P258</f>
        <v>0</v>
      </c>
      <c r="O284" s="232">
        <f t="shared" si="43"/>
        <v>0</v>
      </c>
      <c r="P284" s="232">
        <f t="shared" si="44"/>
        <v>0</v>
      </c>
      <c r="Q284" s="232">
        <f t="shared" si="45"/>
        <v>0</v>
      </c>
      <c r="R284" s="232">
        <f t="shared" si="46"/>
        <v>0</v>
      </c>
      <c r="S284" s="232">
        <f t="shared" si="47"/>
        <v>0</v>
      </c>
      <c r="T284" s="232">
        <f t="shared" si="48"/>
        <v>0</v>
      </c>
      <c r="U284" s="232">
        <f t="shared" si="49"/>
        <v>0</v>
      </c>
    </row>
    <row r="285" spans="1:21" ht="10.199999999999999" customHeight="1" x14ac:dyDescent="0.2">
      <c r="A285" s="252">
        <v>33</v>
      </c>
      <c r="B285" s="63" t="s">
        <v>53</v>
      </c>
      <c r="C285" s="123" t="s">
        <v>109</v>
      </c>
      <c r="D285" s="63" t="s">
        <v>4</v>
      </c>
      <c r="E285" s="75"/>
      <c r="F285" s="75"/>
      <c r="G285" s="75"/>
      <c r="H285" s="75"/>
      <c r="I285" s="75"/>
      <c r="J285" s="232">
        <f>'Расходная накладная'!L259</f>
        <v>0</v>
      </c>
      <c r="K285" s="232">
        <f>'Расходная накладная'!M259</f>
        <v>0</v>
      </c>
      <c r="L285" s="232">
        <f>'Расходная накладная'!N259</f>
        <v>0</v>
      </c>
      <c r="M285" s="232">
        <f>'Расходная накладная'!O259</f>
        <v>0</v>
      </c>
      <c r="N285" s="232">
        <f>'Расходная накладная'!P259</f>
        <v>0</v>
      </c>
      <c r="O285" s="232">
        <f t="shared" si="43"/>
        <v>0</v>
      </c>
      <c r="P285" s="232">
        <f t="shared" si="44"/>
        <v>0</v>
      </c>
      <c r="Q285" s="232">
        <f t="shared" si="45"/>
        <v>0</v>
      </c>
      <c r="R285" s="232">
        <f t="shared" si="46"/>
        <v>0</v>
      </c>
      <c r="S285" s="232">
        <f t="shared" si="47"/>
        <v>0</v>
      </c>
      <c r="T285" s="232">
        <f t="shared" si="48"/>
        <v>0</v>
      </c>
      <c r="U285" s="232">
        <f t="shared" si="49"/>
        <v>0</v>
      </c>
    </row>
    <row r="286" spans="1:21" ht="10.199999999999999" customHeight="1" x14ac:dyDescent="0.2">
      <c r="A286" s="252">
        <v>34</v>
      </c>
      <c r="B286" s="63" t="s">
        <v>53</v>
      </c>
      <c r="C286" s="123" t="s">
        <v>109</v>
      </c>
      <c r="D286" s="63" t="s">
        <v>4</v>
      </c>
      <c r="E286" s="75"/>
      <c r="F286" s="75"/>
      <c r="G286" s="75"/>
      <c r="H286" s="75"/>
      <c r="I286" s="75"/>
      <c r="J286" s="232">
        <f>'Расходная накладная'!L260</f>
        <v>0</v>
      </c>
      <c r="K286" s="232">
        <f>'Расходная накладная'!M260</f>
        <v>0</v>
      </c>
      <c r="L286" s="232">
        <f>'Расходная накладная'!N260</f>
        <v>0</v>
      </c>
      <c r="M286" s="232">
        <f>'Расходная накладная'!O260</f>
        <v>0</v>
      </c>
      <c r="N286" s="232">
        <f>'Расходная накладная'!P260</f>
        <v>0</v>
      </c>
      <c r="O286" s="232">
        <f t="shared" si="43"/>
        <v>0</v>
      </c>
      <c r="P286" s="232">
        <f t="shared" si="44"/>
        <v>0</v>
      </c>
      <c r="Q286" s="232">
        <f t="shared" si="45"/>
        <v>0</v>
      </c>
      <c r="R286" s="232">
        <f t="shared" si="46"/>
        <v>0</v>
      </c>
      <c r="S286" s="232">
        <f t="shared" si="47"/>
        <v>0</v>
      </c>
      <c r="T286" s="232">
        <f t="shared" si="48"/>
        <v>0</v>
      </c>
      <c r="U286" s="232">
        <f t="shared" si="49"/>
        <v>0</v>
      </c>
    </row>
    <row r="287" spans="1:21" ht="10.199999999999999" customHeight="1" x14ac:dyDescent="0.2">
      <c r="A287" s="252">
        <v>35</v>
      </c>
      <c r="B287" s="63" t="s">
        <v>53</v>
      </c>
      <c r="C287" s="123" t="s">
        <v>109</v>
      </c>
      <c r="D287" s="63" t="s">
        <v>4</v>
      </c>
      <c r="E287" s="75"/>
      <c r="F287" s="75"/>
      <c r="G287" s="75"/>
      <c r="H287" s="75"/>
      <c r="I287" s="75"/>
      <c r="J287" s="232">
        <f>'Расходная накладная'!L261</f>
        <v>0</v>
      </c>
      <c r="K287" s="232">
        <f>'Расходная накладная'!M261</f>
        <v>0</v>
      </c>
      <c r="L287" s="232">
        <f>'Расходная накладная'!N261</f>
        <v>0</v>
      </c>
      <c r="M287" s="232">
        <f>'Расходная накладная'!O261</f>
        <v>0</v>
      </c>
      <c r="N287" s="232">
        <f>'Расходная накладная'!P261</f>
        <v>0</v>
      </c>
      <c r="O287" s="232">
        <f t="shared" si="43"/>
        <v>0</v>
      </c>
      <c r="P287" s="232">
        <f t="shared" si="44"/>
        <v>0</v>
      </c>
      <c r="Q287" s="232">
        <f t="shared" si="45"/>
        <v>0</v>
      </c>
      <c r="R287" s="232">
        <f t="shared" si="46"/>
        <v>0</v>
      </c>
      <c r="S287" s="232">
        <f t="shared" si="47"/>
        <v>0</v>
      </c>
      <c r="T287" s="232">
        <f t="shared" si="48"/>
        <v>0</v>
      </c>
      <c r="U287" s="232">
        <f t="shared" si="49"/>
        <v>0</v>
      </c>
    </row>
    <row r="288" spans="1:21" ht="10.199999999999999" customHeight="1" x14ac:dyDescent="0.2">
      <c r="A288" s="252">
        <v>36</v>
      </c>
      <c r="B288" s="63" t="s">
        <v>53</v>
      </c>
      <c r="C288" s="123" t="s">
        <v>109</v>
      </c>
      <c r="D288" s="63" t="s">
        <v>4</v>
      </c>
      <c r="E288" s="75"/>
      <c r="F288" s="75"/>
      <c r="G288" s="75"/>
      <c r="H288" s="75"/>
      <c r="I288" s="75"/>
      <c r="J288" s="232">
        <f>'Расходная накладная'!L262</f>
        <v>0</v>
      </c>
      <c r="K288" s="232">
        <f>'Расходная накладная'!M262</f>
        <v>0</v>
      </c>
      <c r="L288" s="232">
        <f>'Расходная накладная'!N262</f>
        <v>0</v>
      </c>
      <c r="M288" s="232">
        <f>'Расходная накладная'!O262</f>
        <v>0</v>
      </c>
      <c r="N288" s="232">
        <f>'Расходная накладная'!P262</f>
        <v>0</v>
      </c>
      <c r="O288" s="232">
        <f t="shared" si="43"/>
        <v>0</v>
      </c>
      <c r="P288" s="232">
        <f t="shared" si="44"/>
        <v>0</v>
      </c>
      <c r="Q288" s="232">
        <f t="shared" si="45"/>
        <v>0</v>
      </c>
      <c r="R288" s="232">
        <f t="shared" si="46"/>
        <v>0</v>
      </c>
      <c r="S288" s="232">
        <f t="shared" si="47"/>
        <v>0</v>
      </c>
      <c r="T288" s="232">
        <f t="shared" si="48"/>
        <v>0</v>
      </c>
      <c r="U288" s="232">
        <f t="shared" si="49"/>
        <v>0</v>
      </c>
    </row>
    <row r="289" spans="1:21" ht="10.199999999999999" customHeight="1" x14ac:dyDescent="0.2">
      <c r="A289" s="252">
        <v>37</v>
      </c>
      <c r="B289" s="63" t="s">
        <v>53</v>
      </c>
      <c r="C289" s="123" t="s">
        <v>109</v>
      </c>
      <c r="D289" s="63" t="s">
        <v>4</v>
      </c>
      <c r="E289" s="75"/>
      <c r="F289" s="75"/>
      <c r="G289" s="75"/>
      <c r="H289" s="75"/>
      <c r="I289" s="75"/>
      <c r="J289" s="232">
        <f>'Расходная накладная'!L263</f>
        <v>0</v>
      </c>
      <c r="K289" s="232">
        <f>'Расходная накладная'!M263</f>
        <v>0</v>
      </c>
      <c r="L289" s="232">
        <f>'Расходная накладная'!N263</f>
        <v>0</v>
      </c>
      <c r="M289" s="232">
        <f>'Расходная накладная'!O263</f>
        <v>0</v>
      </c>
      <c r="N289" s="232">
        <f>'Расходная накладная'!P263</f>
        <v>0</v>
      </c>
      <c r="O289" s="232">
        <f t="shared" si="43"/>
        <v>0</v>
      </c>
      <c r="P289" s="232">
        <f t="shared" si="44"/>
        <v>0</v>
      </c>
      <c r="Q289" s="232">
        <f t="shared" si="45"/>
        <v>0</v>
      </c>
      <c r="R289" s="232">
        <f t="shared" si="46"/>
        <v>0</v>
      </c>
      <c r="S289" s="232">
        <f t="shared" si="47"/>
        <v>0</v>
      </c>
      <c r="T289" s="232">
        <f t="shared" si="48"/>
        <v>0</v>
      </c>
      <c r="U289" s="232">
        <f t="shared" si="49"/>
        <v>0</v>
      </c>
    </row>
    <row r="290" spans="1:21" ht="10.199999999999999" customHeight="1" x14ac:dyDescent="0.2">
      <c r="A290" s="252">
        <v>38</v>
      </c>
      <c r="B290" s="63" t="s">
        <v>53</v>
      </c>
      <c r="C290" s="123" t="s">
        <v>109</v>
      </c>
      <c r="D290" s="63" t="s">
        <v>4</v>
      </c>
      <c r="E290" s="75"/>
      <c r="F290" s="75"/>
      <c r="G290" s="75"/>
      <c r="H290" s="75"/>
      <c r="I290" s="75"/>
      <c r="J290" s="232">
        <f>'Расходная накладная'!L264</f>
        <v>0</v>
      </c>
      <c r="K290" s="232">
        <f>'Расходная накладная'!M264</f>
        <v>0</v>
      </c>
      <c r="L290" s="232">
        <f>'Расходная накладная'!N264</f>
        <v>0</v>
      </c>
      <c r="M290" s="232">
        <f>'Расходная накладная'!O264</f>
        <v>0</v>
      </c>
      <c r="N290" s="232">
        <f>'Расходная накладная'!P264</f>
        <v>0</v>
      </c>
      <c r="O290" s="232">
        <f t="shared" si="43"/>
        <v>0</v>
      </c>
      <c r="P290" s="232">
        <f t="shared" si="44"/>
        <v>0</v>
      </c>
      <c r="Q290" s="232">
        <f t="shared" si="45"/>
        <v>0</v>
      </c>
      <c r="R290" s="232">
        <f t="shared" si="46"/>
        <v>0</v>
      </c>
      <c r="S290" s="232">
        <f t="shared" si="47"/>
        <v>0</v>
      </c>
      <c r="T290" s="232">
        <f t="shared" si="48"/>
        <v>0</v>
      </c>
      <c r="U290" s="232">
        <f t="shared" si="49"/>
        <v>0</v>
      </c>
    </row>
    <row r="291" spans="1:21" ht="10.199999999999999" customHeight="1" x14ac:dyDescent="0.2">
      <c r="A291" s="252">
        <v>39</v>
      </c>
      <c r="B291" s="63" t="s">
        <v>53</v>
      </c>
      <c r="C291" s="123" t="s">
        <v>109</v>
      </c>
      <c r="D291" s="63" t="s">
        <v>4</v>
      </c>
      <c r="E291" s="75"/>
      <c r="F291" s="75"/>
      <c r="G291" s="75"/>
      <c r="H291" s="75"/>
      <c r="I291" s="75"/>
      <c r="J291" s="232">
        <f>'Расходная накладная'!L265</f>
        <v>0</v>
      </c>
      <c r="K291" s="232">
        <f>'Расходная накладная'!M265</f>
        <v>0</v>
      </c>
      <c r="L291" s="232">
        <f>'Расходная накладная'!N265</f>
        <v>0</v>
      </c>
      <c r="M291" s="232">
        <f>'Расходная накладная'!O265</f>
        <v>0</v>
      </c>
      <c r="N291" s="232">
        <f>'Расходная накладная'!P265</f>
        <v>0</v>
      </c>
      <c r="O291" s="232">
        <f t="shared" si="43"/>
        <v>0</v>
      </c>
      <c r="P291" s="232">
        <f t="shared" si="44"/>
        <v>0</v>
      </c>
      <c r="Q291" s="232">
        <f t="shared" si="45"/>
        <v>0</v>
      </c>
      <c r="R291" s="232">
        <f t="shared" si="46"/>
        <v>0</v>
      </c>
      <c r="S291" s="232">
        <f t="shared" si="47"/>
        <v>0</v>
      </c>
      <c r="T291" s="232">
        <f t="shared" si="48"/>
        <v>0</v>
      </c>
      <c r="U291" s="232">
        <f t="shared" si="49"/>
        <v>0</v>
      </c>
    </row>
    <row r="292" spans="1:21" ht="10.199999999999999" customHeight="1" x14ac:dyDescent="0.2">
      <c r="A292" s="252">
        <v>40</v>
      </c>
      <c r="B292" s="63" t="s">
        <v>53</v>
      </c>
      <c r="C292" s="123" t="s">
        <v>109</v>
      </c>
      <c r="D292" s="63" t="s">
        <v>4</v>
      </c>
      <c r="E292" s="75"/>
      <c r="F292" s="75"/>
      <c r="G292" s="75"/>
      <c r="H292" s="75"/>
      <c r="I292" s="75"/>
      <c r="J292" s="232">
        <f>'Расходная накладная'!L266</f>
        <v>0</v>
      </c>
      <c r="K292" s="232">
        <f>'Расходная накладная'!M266</f>
        <v>0</v>
      </c>
      <c r="L292" s="232">
        <f>'Расходная накладная'!N266</f>
        <v>0</v>
      </c>
      <c r="M292" s="232">
        <f>'Расходная накладная'!O266</f>
        <v>0</v>
      </c>
      <c r="N292" s="232">
        <f>'Расходная накладная'!P266</f>
        <v>0</v>
      </c>
      <c r="O292" s="232">
        <f t="shared" si="43"/>
        <v>0</v>
      </c>
      <c r="P292" s="232">
        <f t="shared" si="44"/>
        <v>0</v>
      </c>
      <c r="Q292" s="232">
        <f t="shared" si="45"/>
        <v>0</v>
      </c>
      <c r="R292" s="232">
        <f t="shared" si="46"/>
        <v>0</v>
      </c>
      <c r="S292" s="232">
        <f t="shared" si="47"/>
        <v>0</v>
      </c>
      <c r="T292" s="232">
        <f t="shared" si="48"/>
        <v>0</v>
      </c>
      <c r="U292" s="232">
        <f t="shared" si="49"/>
        <v>0</v>
      </c>
    </row>
    <row r="293" spans="1:21" ht="10.199999999999999" customHeight="1" x14ac:dyDescent="0.2">
      <c r="A293" s="252">
        <v>41</v>
      </c>
      <c r="B293" s="63" t="s">
        <v>53</v>
      </c>
      <c r="C293" s="123" t="s">
        <v>109</v>
      </c>
      <c r="D293" s="63" t="s">
        <v>4</v>
      </c>
      <c r="E293" s="75"/>
      <c r="F293" s="75"/>
      <c r="G293" s="75"/>
      <c r="H293" s="75"/>
      <c r="I293" s="75"/>
      <c r="J293" s="232">
        <f>'Расходная накладная'!L267</f>
        <v>0</v>
      </c>
      <c r="K293" s="232">
        <f>'Расходная накладная'!M267</f>
        <v>0</v>
      </c>
      <c r="L293" s="232">
        <f>'Расходная накладная'!N267</f>
        <v>0</v>
      </c>
      <c r="M293" s="232">
        <f>'Расходная накладная'!O267</f>
        <v>0</v>
      </c>
      <c r="N293" s="232">
        <f>'Расходная накладная'!P267</f>
        <v>0</v>
      </c>
      <c r="O293" s="232">
        <f t="shared" si="43"/>
        <v>0</v>
      </c>
      <c r="P293" s="232">
        <f t="shared" si="44"/>
        <v>0</v>
      </c>
      <c r="Q293" s="232">
        <f t="shared" si="45"/>
        <v>0</v>
      </c>
      <c r="R293" s="232">
        <f t="shared" si="46"/>
        <v>0</v>
      </c>
      <c r="S293" s="232">
        <f t="shared" si="47"/>
        <v>0</v>
      </c>
      <c r="T293" s="232">
        <f t="shared" si="48"/>
        <v>0</v>
      </c>
      <c r="U293" s="232">
        <f t="shared" si="49"/>
        <v>0</v>
      </c>
    </row>
    <row r="294" spans="1:21" ht="10.199999999999999" customHeight="1" x14ac:dyDescent="0.2">
      <c r="A294" s="252">
        <v>42</v>
      </c>
      <c r="B294" s="63" t="s">
        <v>53</v>
      </c>
      <c r="C294" s="123" t="s">
        <v>109</v>
      </c>
      <c r="D294" s="63" t="s">
        <v>4</v>
      </c>
      <c r="E294" s="75"/>
      <c r="F294" s="75"/>
      <c r="G294" s="75"/>
      <c r="H294" s="75"/>
      <c r="I294" s="75"/>
      <c r="J294" s="232">
        <f>'Расходная накладная'!L268</f>
        <v>0</v>
      </c>
      <c r="K294" s="232">
        <f>'Расходная накладная'!M268</f>
        <v>0</v>
      </c>
      <c r="L294" s="232">
        <f>'Расходная накладная'!N268</f>
        <v>0</v>
      </c>
      <c r="M294" s="232">
        <f>'Расходная накладная'!O268</f>
        <v>0</v>
      </c>
      <c r="N294" s="232">
        <f>'Расходная накладная'!P268</f>
        <v>0</v>
      </c>
      <c r="O294" s="232">
        <f t="shared" si="43"/>
        <v>0</v>
      </c>
      <c r="P294" s="232">
        <f t="shared" si="44"/>
        <v>0</v>
      </c>
      <c r="Q294" s="232">
        <f t="shared" si="45"/>
        <v>0</v>
      </c>
      <c r="R294" s="232">
        <f t="shared" si="46"/>
        <v>0</v>
      </c>
      <c r="S294" s="232">
        <f t="shared" si="47"/>
        <v>0</v>
      </c>
      <c r="T294" s="232">
        <f t="shared" si="48"/>
        <v>0</v>
      </c>
      <c r="U294" s="232">
        <f t="shared" si="49"/>
        <v>0</v>
      </c>
    </row>
    <row r="295" spans="1:21" ht="10.199999999999999" customHeight="1" x14ac:dyDescent="0.2">
      <c r="A295" s="255">
        <v>43</v>
      </c>
      <c r="B295" s="63" t="s">
        <v>54</v>
      </c>
      <c r="C295" s="123" t="s">
        <v>109</v>
      </c>
      <c r="D295" s="63" t="s">
        <v>4</v>
      </c>
      <c r="E295" s="80"/>
      <c r="F295" s="80"/>
      <c r="G295" s="80"/>
      <c r="H295" s="80"/>
      <c r="I295" s="80"/>
      <c r="J295" s="233">
        <f>'Расходная накладная'!L269</f>
        <v>0</v>
      </c>
      <c r="K295" s="233">
        <f>'Расходная накладная'!M269</f>
        <v>0</v>
      </c>
      <c r="L295" s="233">
        <f>'Расходная накладная'!N269</f>
        <v>0</v>
      </c>
      <c r="M295" s="233">
        <f>'Расходная накладная'!O269</f>
        <v>0</v>
      </c>
      <c r="N295" s="233">
        <f>'Расходная накладная'!P269</f>
        <v>0</v>
      </c>
      <c r="O295" s="233">
        <f t="shared" si="43"/>
        <v>0</v>
      </c>
      <c r="P295" s="233">
        <f t="shared" si="44"/>
        <v>0</v>
      </c>
      <c r="Q295" s="233">
        <f t="shared" si="45"/>
        <v>0</v>
      </c>
      <c r="R295" s="233">
        <f t="shared" si="46"/>
        <v>0</v>
      </c>
      <c r="S295" s="233">
        <f t="shared" si="47"/>
        <v>0</v>
      </c>
      <c r="T295" s="233">
        <f t="shared" si="48"/>
        <v>0</v>
      </c>
      <c r="U295" s="233">
        <f t="shared" si="49"/>
        <v>0</v>
      </c>
    </row>
    <row r="296" spans="1:21" ht="10.199999999999999" customHeight="1" x14ac:dyDescent="0.2">
      <c r="A296" s="255">
        <v>44</v>
      </c>
      <c r="B296" s="63" t="s">
        <v>54</v>
      </c>
      <c r="C296" s="123" t="s">
        <v>109</v>
      </c>
      <c r="D296" s="63" t="s">
        <v>4</v>
      </c>
      <c r="E296" s="80"/>
      <c r="F296" s="80"/>
      <c r="G296" s="80"/>
      <c r="H296" s="80"/>
      <c r="I296" s="80"/>
      <c r="J296" s="233">
        <f>'Расходная накладная'!L270</f>
        <v>0</v>
      </c>
      <c r="K296" s="233">
        <f>'Расходная накладная'!M270</f>
        <v>0</v>
      </c>
      <c r="L296" s="233">
        <f>'Расходная накладная'!N270</f>
        <v>0</v>
      </c>
      <c r="M296" s="233">
        <f>'Расходная накладная'!O270</f>
        <v>0</v>
      </c>
      <c r="N296" s="233">
        <f>'Расходная накладная'!P270</f>
        <v>0</v>
      </c>
      <c r="O296" s="233">
        <f t="shared" si="43"/>
        <v>0</v>
      </c>
      <c r="P296" s="233">
        <f t="shared" si="44"/>
        <v>0</v>
      </c>
      <c r="Q296" s="233">
        <f t="shared" si="45"/>
        <v>0</v>
      </c>
      <c r="R296" s="233">
        <f t="shared" si="46"/>
        <v>0</v>
      </c>
      <c r="S296" s="233">
        <f t="shared" si="47"/>
        <v>0</v>
      </c>
      <c r="T296" s="233">
        <f t="shared" si="48"/>
        <v>0</v>
      </c>
      <c r="U296" s="233">
        <f t="shared" si="49"/>
        <v>0</v>
      </c>
    </row>
    <row r="297" spans="1:21" ht="10.199999999999999" customHeight="1" x14ac:dyDescent="0.2">
      <c r="A297" s="255">
        <v>45</v>
      </c>
      <c r="B297" s="63" t="s">
        <v>54</v>
      </c>
      <c r="C297" s="123" t="s">
        <v>109</v>
      </c>
      <c r="D297" s="63" t="s">
        <v>4</v>
      </c>
      <c r="E297" s="80"/>
      <c r="F297" s="80"/>
      <c r="G297" s="80"/>
      <c r="H297" s="80"/>
      <c r="I297" s="80"/>
      <c r="J297" s="233">
        <f>'Расходная накладная'!L271</f>
        <v>0</v>
      </c>
      <c r="K297" s="233">
        <f>'Расходная накладная'!M271</f>
        <v>0</v>
      </c>
      <c r="L297" s="233">
        <f>'Расходная накладная'!N271</f>
        <v>0</v>
      </c>
      <c r="M297" s="233">
        <f>'Расходная накладная'!O271</f>
        <v>0</v>
      </c>
      <c r="N297" s="233">
        <f>'Расходная накладная'!P271</f>
        <v>0</v>
      </c>
      <c r="O297" s="233">
        <f t="shared" si="43"/>
        <v>0</v>
      </c>
      <c r="P297" s="233">
        <f t="shared" si="44"/>
        <v>0</v>
      </c>
      <c r="Q297" s="233">
        <f t="shared" si="45"/>
        <v>0</v>
      </c>
      <c r="R297" s="233">
        <f t="shared" si="46"/>
        <v>0</v>
      </c>
      <c r="S297" s="233">
        <f t="shared" si="47"/>
        <v>0</v>
      </c>
      <c r="T297" s="233">
        <f t="shared" si="48"/>
        <v>0</v>
      </c>
      <c r="U297" s="233">
        <f t="shared" si="49"/>
        <v>0</v>
      </c>
    </row>
    <row r="298" spans="1:21" ht="10.199999999999999" customHeight="1" x14ac:dyDescent="0.2">
      <c r="A298" s="252">
        <v>46</v>
      </c>
      <c r="B298" s="63" t="s">
        <v>53</v>
      </c>
      <c r="C298" s="123" t="s">
        <v>109</v>
      </c>
      <c r="D298" s="63" t="s">
        <v>4</v>
      </c>
      <c r="E298" s="75"/>
      <c r="F298" s="75"/>
      <c r="G298" s="75"/>
      <c r="H298" s="75"/>
      <c r="I298" s="75"/>
      <c r="J298" s="232">
        <f>'Расходная накладная'!L272</f>
        <v>0</v>
      </c>
      <c r="K298" s="232">
        <f>'Расходная накладная'!M272</f>
        <v>0</v>
      </c>
      <c r="L298" s="232">
        <f>'Расходная накладная'!N272</f>
        <v>0</v>
      </c>
      <c r="M298" s="232">
        <f>'Расходная накладная'!O272</f>
        <v>0</v>
      </c>
      <c r="N298" s="232">
        <f>'Расходная накладная'!P272</f>
        <v>0</v>
      </c>
      <c r="O298" s="232">
        <f t="shared" si="43"/>
        <v>0</v>
      </c>
      <c r="P298" s="232">
        <f t="shared" si="44"/>
        <v>0</v>
      </c>
      <c r="Q298" s="232">
        <f t="shared" si="45"/>
        <v>0</v>
      </c>
      <c r="R298" s="232">
        <f t="shared" si="46"/>
        <v>0</v>
      </c>
      <c r="S298" s="232">
        <f t="shared" si="47"/>
        <v>0</v>
      </c>
      <c r="T298" s="232">
        <f t="shared" si="48"/>
        <v>0</v>
      </c>
      <c r="U298" s="232">
        <f t="shared" si="49"/>
        <v>0</v>
      </c>
    </row>
    <row r="299" spans="1:21" ht="10.199999999999999" customHeight="1" x14ac:dyDescent="0.2">
      <c r="A299" s="252">
        <v>47</v>
      </c>
      <c r="B299" s="63" t="s">
        <v>53</v>
      </c>
      <c r="C299" s="123" t="s">
        <v>109</v>
      </c>
      <c r="D299" s="63" t="s">
        <v>4</v>
      </c>
      <c r="E299" s="75"/>
      <c r="F299" s="75"/>
      <c r="G299" s="75"/>
      <c r="H299" s="75"/>
      <c r="I299" s="75"/>
      <c r="J299" s="232">
        <f>'Расходная накладная'!L273</f>
        <v>0</v>
      </c>
      <c r="K299" s="232">
        <f>'Расходная накладная'!M273</f>
        <v>0</v>
      </c>
      <c r="L299" s="232">
        <f>'Расходная накладная'!N273</f>
        <v>0</v>
      </c>
      <c r="M299" s="232">
        <f>'Расходная накладная'!O273</f>
        <v>0</v>
      </c>
      <c r="N299" s="232">
        <f>'Расходная накладная'!P273</f>
        <v>0</v>
      </c>
      <c r="O299" s="232">
        <f t="shared" si="43"/>
        <v>0</v>
      </c>
      <c r="P299" s="232">
        <f t="shared" si="44"/>
        <v>0</v>
      </c>
      <c r="Q299" s="232">
        <f t="shared" si="45"/>
        <v>0</v>
      </c>
      <c r="R299" s="232">
        <f t="shared" si="46"/>
        <v>0</v>
      </c>
      <c r="S299" s="232">
        <f t="shared" si="47"/>
        <v>0</v>
      </c>
      <c r="T299" s="232">
        <f t="shared" si="48"/>
        <v>0</v>
      </c>
      <c r="U299" s="232">
        <f t="shared" si="49"/>
        <v>0</v>
      </c>
    </row>
    <row r="300" spans="1:21" ht="10.199999999999999" customHeight="1" x14ac:dyDescent="0.2">
      <c r="A300" s="252">
        <v>48</v>
      </c>
      <c r="B300" s="63" t="s">
        <v>53</v>
      </c>
      <c r="C300" s="123" t="s">
        <v>109</v>
      </c>
      <c r="D300" s="63" t="s">
        <v>4</v>
      </c>
      <c r="E300" s="75"/>
      <c r="F300" s="75"/>
      <c r="G300" s="75"/>
      <c r="H300" s="75"/>
      <c r="I300" s="75"/>
      <c r="J300" s="232">
        <f>'Расходная накладная'!L274</f>
        <v>0</v>
      </c>
      <c r="K300" s="232">
        <f>'Расходная накладная'!M274</f>
        <v>0</v>
      </c>
      <c r="L300" s="232">
        <f>'Расходная накладная'!N274</f>
        <v>0</v>
      </c>
      <c r="M300" s="232">
        <f>'Расходная накладная'!O274</f>
        <v>0</v>
      </c>
      <c r="N300" s="232">
        <f>'Расходная накладная'!P274</f>
        <v>0</v>
      </c>
      <c r="O300" s="232">
        <f t="shared" si="43"/>
        <v>0</v>
      </c>
      <c r="P300" s="232">
        <f t="shared" si="44"/>
        <v>0</v>
      </c>
      <c r="Q300" s="232">
        <f t="shared" si="45"/>
        <v>0</v>
      </c>
      <c r="R300" s="232">
        <f t="shared" si="46"/>
        <v>0</v>
      </c>
      <c r="S300" s="232">
        <f t="shared" si="47"/>
        <v>0</v>
      </c>
      <c r="T300" s="232">
        <f t="shared" si="48"/>
        <v>0</v>
      </c>
      <c r="U300" s="232">
        <f t="shared" si="49"/>
        <v>0</v>
      </c>
    </row>
    <row r="301" spans="1:21" ht="10.199999999999999" customHeight="1" x14ac:dyDescent="0.2">
      <c r="A301" s="255">
        <v>49</v>
      </c>
      <c r="B301" s="63" t="s">
        <v>54</v>
      </c>
      <c r="C301" s="123" t="s">
        <v>109</v>
      </c>
      <c r="D301" s="63" t="s">
        <v>4</v>
      </c>
      <c r="E301" s="80"/>
      <c r="F301" s="80"/>
      <c r="G301" s="80"/>
      <c r="H301" s="80"/>
      <c r="I301" s="80"/>
      <c r="J301" s="233">
        <f>'Расходная накладная'!L275</f>
        <v>0</v>
      </c>
      <c r="K301" s="233">
        <f>'Расходная накладная'!M275</f>
        <v>0</v>
      </c>
      <c r="L301" s="233">
        <f>'Расходная накладная'!N275</f>
        <v>0</v>
      </c>
      <c r="M301" s="233">
        <f>'Расходная накладная'!O275</f>
        <v>0</v>
      </c>
      <c r="N301" s="233">
        <f>'Расходная накладная'!P275</f>
        <v>0</v>
      </c>
      <c r="O301" s="233">
        <f t="shared" si="43"/>
        <v>0</v>
      </c>
      <c r="P301" s="233">
        <f t="shared" si="44"/>
        <v>0</v>
      </c>
      <c r="Q301" s="233">
        <f t="shared" si="45"/>
        <v>0</v>
      </c>
      <c r="R301" s="233">
        <f t="shared" si="46"/>
        <v>0</v>
      </c>
      <c r="S301" s="233">
        <f t="shared" si="47"/>
        <v>0</v>
      </c>
      <c r="T301" s="233">
        <f t="shared" si="48"/>
        <v>0</v>
      </c>
      <c r="U301" s="233">
        <f t="shared" si="49"/>
        <v>0</v>
      </c>
    </row>
    <row r="302" spans="1:21" ht="10.199999999999999" customHeight="1" x14ac:dyDescent="0.2">
      <c r="A302" s="252">
        <v>50</v>
      </c>
      <c r="B302" s="63" t="s">
        <v>53</v>
      </c>
      <c r="C302" s="123" t="s">
        <v>109</v>
      </c>
      <c r="D302" s="63" t="s">
        <v>4</v>
      </c>
      <c r="E302" s="75"/>
      <c r="F302" s="75"/>
      <c r="G302" s="75"/>
      <c r="H302" s="75"/>
      <c r="I302" s="75"/>
      <c r="J302" s="232">
        <f>'Расходная накладная'!L276</f>
        <v>0</v>
      </c>
      <c r="K302" s="232">
        <f>'Расходная накладная'!M276</f>
        <v>0</v>
      </c>
      <c r="L302" s="232">
        <f>'Расходная накладная'!N276</f>
        <v>0</v>
      </c>
      <c r="M302" s="232">
        <f>'Расходная накладная'!O276</f>
        <v>0</v>
      </c>
      <c r="N302" s="232">
        <f>'Расходная накладная'!P276</f>
        <v>0</v>
      </c>
      <c r="O302" s="232">
        <f t="shared" si="43"/>
        <v>0</v>
      </c>
      <c r="P302" s="232">
        <f t="shared" si="44"/>
        <v>0</v>
      </c>
      <c r="Q302" s="232">
        <f t="shared" si="45"/>
        <v>0</v>
      </c>
      <c r="R302" s="232">
        <f t="shared" si="46"/>
        <v>0</v>
      </c>
      <c r="S302" s="232">
        <f t="shared" si="47"/>
        <v>0</v>
      </c>
      <c r="T302" s="232">
        <f t="shared" si="48"/>
        <v>0</v>
      </c>
      <c r="U302" s="232">
        <f t="shared" si="49"/>
        <v>0</v>
      </c>
    </row>
    <row r="303" spans="1:21" ht="10.199999999999999" customHeight="1" x14ac:dyDescent="0.2">
      <c r="A303" s="252">
        <v>51</v>
      </c>
      <c r="B303" s="63" t="s">
        <v>53</v>
      </c>
      <c r="C303" s="123" t="s">
        <v>109</v>
      </c>
      <c r="D303" s="63" t="s">
        <v>4</v>
      </c>
      <c r="E303" s="75"/>
      <c r="F303" s="75"/>
      <c r="G303" s="75"/>
      <c r="H303" s="75"/>
      <c r="I303" s="75"/>
      <c r="J303" s="232">
        <f>'Расходная накладная'!L277</f>
        <v>0</v>
      </c>
      <c r="K303" s="232">
        <f>'Расходная накладная'!M277</f>
        <v>0</v>
      </c>
      <c r="L303" s="232">
        <f>'Расходная накладная'!N277</f>
        <v>0</v>
      </c>
      <c r="M303" s="232">
        <f>'Расходная накладная'!O277</f>
        <v>0</v>
      </c>
      <c r="N303" s="232">
        <f>'Расходная накладная'!P277</f>
        <v>0</v>
      </c>
      <c r="O303" s="232">
        <f t="shared" si="43"/>
        <v>0</v>
      </c>
      <c r="P303" s="232">
        <f t="shared" si="44"/>
        <v>0</v>
      </c>
      <c r="Q303" s="232">
        <f t="shared" si="45"/>
        <v>0</v>
      </c>
      <c r="R303" s="232">
        <f t="shared" si="46"/>
        <v>0</v>
      </c>
      <c r="S303" s="232">
        <f t="shared" si="47"/>
        <v>0</v>
      </c>
      <c r="T303" s="232">
        <f t="shared" si="48"/>
        <v>0</v>
      </c>
      <c r="U303" s="232">
        <f t="shared" si="49"/>
        <v>0</v>
      </c>
    </row>
    <row r="304" spans="1:21" ht="10.199999999999999" customHeight="1" x14ac:dyDescent="0.2">
      <c r="A304" s="254">
        <v>52</v>
      </c>
      <c r="B304" s="63" t="s">
        <v>53</v>
      </c>
      <c r="C304" s="123" t="s">
        <v>109</v>
      </c>
      <c r="D304" s="63" t="s">
        <v>4</v>
      </c>
      <c r="E304" s="75"/>
      <c r="F304" s="75"/>
      <c r="G304" s="75"/>
      <c r="H304" s="75"/>
      <c r="I304" s="75"/>
      <c r="J304" s="232">
        <f>'Расходная накладная'!L278</f>
        <v>0</v>
      </c>
      <c r="K304" s="232">
        <f>'Расходная накладная'!M278</f>
        <v>0</v>
      </c>
      <c r="L304" s="232">
        <f>'Расходная накладная'!N278</f>
        <v>0</v>
      </c>
      <c r="M304" s="232">
        <f>'Расходная накладная'!O278</f>
        <v>0</v>
      </c>
      <c r="N304" s="232">
        <f>'Расходная накладная'!P278</f>
        <v>0</v>
      </c>
      <c r="O304" s="232">
        <f t="shared" si="43"/>
        <v>0</v>
      </c>
      <c r="P304" s="232">
        <f t="shared" si="44"/>
        <v>0</v>
      </c>
      <c r="Q304" s="232">
        <f t="shared" si="45"/>
        <v>0</v>
      </c>
      <c r="R304" s="232">
        <f t="shared" si="46"/>
        <v>0</v>
      </c>
      <c r="S304" s="232">
        <f t="shared" si="47"/>
        <v>0</v>
      </c>
      <c r="T304" s="232">
        <f t="shared" si="48"/>
        <v>0</v>
      </c>
      <c r="U304" s="232">
        <f t="shared" si="49"/>
        <v>0</v>
      </c>
    </row>
    <row r="305" spans="1:21" ht="10.199999999999999" customHeight="1" x14ac:dyDescent="0.2">
      <c r="A305" s="254">
        <v>53</v>
      </c>
      <c r="B305" s="63" t="s">
        <v>53</v>
      </c>
      <c r="C305" s="123" t="s">
        <v>109</v>
      </c>
      <c r="D305" s="63" t="s">
        <v>4</v>
      </c>
      <c r="E305" s="75"/>
      <c r="F305" s="75"/>
      <c r="G305" s="75"/>
      <c r="H305" s="75"/>
      <c r="I305" s="75"/>
      <c r="J305" s="232">
        <f>'Расходная накладная'!L279</f>
        <v>0</v>
      </c>
      <c r="K305" s="232">
        <f>'Расходная накладная'!M279</f>
        <v>0</v>
      </c>
      <c r="L305" s="232">
        <f>'Расходная накладная'!N279</f>
        <v>0</v>
      </c>
      <c r="M305" s="232">
        <f>'Расходная накладная'!O279</f>
        <v>0</v>
      </c>
      <c r="N305" s="232">
        <f>'Расходная накладная'!P279</f>
        <v>0</v>
      </c>
      <c r="O305" s="232">
        <f t="shared" si="43"/>
        <v>0</v>
      </c>
      <c r="P305" s="232">
        <f t="shared" si="44"/>
        <v>0</v>
      </c>
      <c r="Q305" s="232">
        <f t="shared" si="45"/>
        <v>0</v>
      </c>
      <c r="R305" s="232">
        <f t="shared" si="46"/>
        <v>0</v>
      </c>
      <c r="S305" s="232">
        <f t="shared" si="47"/>
        <v>0</v>
      </c>
      <c r="T305" s="232">
        <f t="shared" si="48"/>
        <v>0</v>
      </c>
      <c r="U305" s="232">
        <f t="shared" si="49"/>
        <v>0</v>
      </c>
    </row>
    <row r="306" spans="1:21" ht="10.199999999999999" customHeight="1" x14ac:dyDescent="0.2">
      <c r="A306" s="256">
        <v>54</v>
      </c>
      <c r="B306" s="63" t="s">
        <v>53</v>
      </c>
      <c r="C306" s="123" t="s">
        <v>109</v>
      </c>
      <c r="D306" s="63" t="s">
        <v>4</v>
      </c>
      <c r="E306" s="75"/>
      <c r="F306" s="75"/>
      <c r="G306" s="75"/>
      <c r="H306" s="75"/>
      <c r="I306" s="75"/>
      <c r="J306" s="232">
        <f>'Расходная накладная'!L280</f>
        <v>0</v>
      </c>
      <c r="K306" s="232">
        <f>'Расходная накладная'!M280</f>
        <v>0</v>
      </c>
      <c r="L306" s="232">
        <f>'Расходная накладная'!N280</f>
        <v>0</v>
      </c>
      <c r="M306" s="232">
        <f>'Расходная накладная'!O280</f>
        <v>0</v>
      </c>
      <c r="N306" s="232">
        <f>'Расходная накладная'!P280</f>
        <v>0</v>
      </c>
      <c r="O306" s="232">
        <f t="shared" si="43"/>
        <v>0</v>
      </c>
      <c r="P306" s="232">
        <f t="shared" si="44"/>
        <v>0</v>
      </c>
      <c r="Q306" s="232">
        <f t="shared" si="45"/>
        <v>0</v>
      </c>
      <c r="R306" s="232">
        <f t="shared" si="46"/>
        <v>0</v>
      </c>
      <c r="S306" s="232">
        <f t="shared" si="47"/>
        <v>0</v>
      </c>
      <c r="T306" s="232">
        <f t="shared" si="48"/>
        <v>0</v>
      </c>
      <c r="U306" s="232">
        <f t="shared" si="49"/>
        <v>0</v>
      </c>
    </row>
    <row r="307" spans="1:21" ht="10.199999999999999" customHeight="1" x14ac:dyDescent="0.2">
      <c r="A307" s="254">
        <v>55</v>
      </c>
      <c r="B307" s="63" t="s">
        <v>53</v>
      </c>
      <c r="C307" s="123" t="s">
        <v>109</v>
      </c>
      <c r="D307" s="63" t="s">
        <v>4</v>
      </c>
      <c r="E307" s="75"/>
      <c r="F307" s="75"/>
      <c r="G307" s="75"/>
      <c r="H307" s="75"/>
      <c r="I307" s="75"/>
      <c r="J307" s="232">
        <f>'Расходная накладная'!L281</f>
        <v>0</v>
      </c>
      <c r="K307" s="232">
        <f>'Расходная накладная'!M281</f>
        <v>0</v>
      </c>
      <c r="L307" s="232">
        <f>'Расходная накладная'!N281</f>
        <v>0</v>
      </c>
      <c r="M307" s="232">
        <f>'Расходная накладная'!O281</f>
        <v>0</v>
      </c>
      <c r="N307" s="232">
        <f>'Расходная накладная'!P281</f>
        <v>0</v>
      </c>
      <c r="O307" s="232">
        <f t="shared" si="43"/>
        <v>0</v>
      </c>
      <c r="P307" s="232">
        <f t="shared" si="44"/>
        <v>0</v>
      </c>
      <c r="Q307" s="232">
        <f t="shared" si="45"/>
        <v>0</v>
      </c>
      <c r="R307" s="232">
        <f t="shared" si="46"/>
        <v>0</v>
      </c>
      <c r="S307" s="232">
        <f t="shared" si="47"/>
        <v>0</v>
      </c>
      <c r="T307" s="232">
        <f t="shared" si="48"/>
        <v>0</v>
      </c>
      <c r="U307" s="232">
        <f t="shared" si="49"/>
        <v>0</v>
      </c>
    </row>
    <row r="308" spans="1:21" ht="10.199999999999999" customHeight="1" x14ac:dyDescent="0.2">
      <c r="A308" s="254">
        <v>56</v>
      </c>
      <c r="B308" s="63" t="s">
        <v>53</v>
      </c>
      <c r="C308" s="123" t="s">
        <v>109</v>
      </c>
      <c r="D308" s="63" t="s">
        <v>4</v>
      </c>
      <c r="E308" s="75"/>
      <c r="F308" s="75"/>
      <c r="G308" s="75"/>
      <c r="H308" s="75"/>
      <c r="I308" s="75"/>
      <c r="J308" s="232">
        <f>'Расходная накладная'!L282</f>
        <v>0</v>
      </c>
      <c r="K308" s="232">
        <f>'Расходная накладная'!M282</f>
        <v>0</v>
      </c>
      <c r="L308" s="232">
        <f>'Расходная накладная'!N282</f>
        <v>0</v>
      </c>
      <c r="M308" s="232">
        <f>'Расходная накладная'!O282</f>
        <v>0</v>
      </c>
      <c r="N308" s="232">
        <f>'Расходная накладная'!P282</f>
        <v>0</v>
      </c>
      <c r="O308" s="232">
        <f t="shared" si="43"/>
        <v>0</v>
      </c>
      <c r="P308" s="232">
        <f t="shared" si="44"/>
        <v>0</v>
      </c>
      <c r="Q308" s="232">
        <f t="shared" si="45"/>
        <v>0</v>
      </c>
      <c r="R308" s="232">
        <f t="shared" si="46"/>
        <v>0</v>
      </c>
      <c r="S308" s="232">
        <f t="shared" si="47"/>
        <v>0</v>
      </c>
      <c r="T308" s="232">
        <f t="shared" si="48"/>
        <v>0</v>
      </c>
      <c r="U308" s="232">
        <f t="shared" si="49"/>
        <v>0</v>
      </c>
    </row>
    <row r="309" spans="1:21" ht="10.199999999999999" customHeight="1" x14ac:dyDescent="0.2">
      <c r="A309" s="254">
        <v>57</v>
      </c>
      <c r="B309" s="63" t="s">
        <v>53</v>
      </c>
      <c r="C309" s="123" t="s">
        <v>109</v>
      </c>
      <c r="D309" s="63" t="s">
        <v>4</v>
      </c>
      <c r="E309" s="75"/>
      <c r="F309" s="75"/>
      <c r="G309" s="75"/>
      <c r="H309" s="75"/>
      <c r="I309" s="75"/>
      <c r="J309" s="232">
        <f>'Расходная накладная'!L283</f>
        <v>0</v>
      </c>
      <c r="K309" s="232">
        <f>'Расходная накладная'!M283</f>
        <v>0</v>
      </c>
      <c r="L309" s="232">
        <f>'Расходная накладная'!N283</f>
        <v>0</v>
      </c>
      <c r="M309" s="232">
        <f>'Расходная накладная'!O283</f>
        <v>0</v>
      </c>
      <c r="N309" s="232">
        <f>'Расходная накладная'!P283</f>
        <v>0</v>
      </c>
      <c r="O309" s="232">
        <f t="shared" si="43"/>
        <v>0</v>
      </c>
      <c r="P309" s="232">
        <f t="shared" si="44"/>
        <v>0</v>
      </c>
      <c r="Q309" s="232">
        <f t="shared" si="45"/>
        <v>0</v>
      </c>
      <c r="R309" s="232">
        <f t="shared" si="46"/>
        <v>0</v>
      </c>
      <c r="S309" s="232">
        <f t="shared" si="47"/>
        <v>0</v>
      </c>
      <c r="T309" s="232">
        <f t="shared" si="48"/>
        <v>0</v>
      </c>
      <c r="U309" s="232">
        <f t="shared" si="49"/>
        <v>0</v>
      </c>
    </row>
    <row r="310" spans="1:21" ht="10.199999999999999" customHeight="1" x14ac:dyDescent="0.2">
      <c r="A310" s="254">
        <v>58</v>
      </c>
      <c r="B310" s="63" t="s">
        <v>53</v>
      </c>
      <c r="C310" s="123" t="s">
        <v>109</v>
      </c>
      <c r="D310" s="63" t="s">
        <v>4</v>
      </c>
      <c r="E310" s="75"/>
      <c r="F310" s="75"/>
      <c r="G310" s="75"/>
      <c r="H310" s="75"/>
      <c r="I310" s="75"/>
      <c r="J310" s="232">
        <f>'Расходная накладная'!L284</f>
        <v>0</v>
      </c>
      <c r="K310" s="232">
        <f>'Расходная накладная'!M284</f>
        <v>0</v>
      </c>
      <c r="L310" s="232">
        <f>'Расходная накладная'!N284</f>
        <v>0</v>
      </c>
      <c r="M310" s="232">
        <f>'Расходная накладная'!O284</f>
        <v>0</v>
      </c>
      <c r="N310" s="232">
        <f>'Расходная накладная'!P284</f>
        <v>0</v>
      </c>
      <c r="O310" s="232">
        <f t="shared" si="43"/>
        <v>0</v>
      </c>
      <c r="P310" s="232">
        <f t="shared" si="44"/>
        <v>0</v>
      </c>
      <c r="Q310" s="232">
        <f t="shared" si="45"/>
        <v>0</v>
      </c>
      <c r="R310" s="232">
        <f t="shared" si="46"/>
        <v>0</v>
      </c>
      <c r="S310" s="232">
        <f t="shared" si="47"/>
        <v>0</v>
      </c>
      <c r="T310" s="232">
        <f t="shared" si="48"/>
        <v>0</v>
      </c>
      <c r="U310" s="232">
        <f t="shared" si="49"/>
        <v>0</v>
      </c>
    </row>
    <row r="311" spans="1:21" ht="10.199999999999999" customHeight="1" x14ac:dyDescent="0.2">
      <c r="A311" s="254">
        <v>59</v>
      </c>
      <c r="B311" s="63" t="s">
        <v>53</v>
      </c>
      <c r="C311" s="123" t="s">
        <v>109</v>
      </c>
      <c r="D311" s="63" t="s">
        <v>4</v>
      </c>
      <c r="E311" s="75"/>
      <c r="F311" s="75"/>
      <c r="G311" s="75"/>
      <c r="H311" s="75"/>
      <c r="I311" s="75"/>
      <c r="J311" s="232">
        <f>'Расходная накладная'!L285</f>
        <v>0</v>
      </c>
      <c r="K311" s="232">
        <f>'Расходная накладная'!M285</f>
        <v>0</v>
      </c>
      <c r="L311" s="232">
        <f>'Расходная накладная'!N285</f>
        <v>0</v>
      </c>
      <c r="M311" s="232">
        <f>'Расходная накладная'!O285</f>
        <v>0</v>
      </c>
      <c r="N311" s="232">
        <f>'Расходная накладная'!P285</f>
        <v>0</v>
      </c>
      <c r="O311" s="232">
        <f t="shared" si="43"/>
        <v>0</v>
      </c>
      <c r="P311" s="232">
        <f t="shared" si="44"/>
        <v>0</v>
      </c>
      <c r="Q311" s="232">
        <f t="shared" si="45"/>
        <v>0</v>
      </c>
      <c r="R311" s="232">
        <f t="shared" si="46"/>
        <v>0</v>
      </c>
      <c r="S311" s="232">
        <f t="shared" si="47"/>
        <v>0</v>
      </c>
      <c r="T311" s="232">
        <f t="shared" si="48"/>
        <v>0</v>
      </c>
      <c r="U311" s="232">
        <f t="shared" si="49"/>
        <v>0</v>
      </c>
    </row>
    <row r="312" spans="1:21" ht="10.199999999999999" customHeight="1" x14ac:dyDescent="0.2">
      <c r="A312" s="257">
        <v>60</v>
      </c>
      <c r="B312" s="63" t="s">
        <v>54</v>
      </c>
      <c r="C312" s="123" t="s">
        <v>109</v>
      </c>
      <c r="D312" s="63" t="s">
        <v>4</v>
      </c>
      <c r="E312" s="80"/>
      <c r="F312" s="80"/>
      <c r="G312" s="80"/>
      <c r="H312" s="80"/>
      <c r="I312" s="80"/>
      <c r="J312" s="233">
        <f>'Расходная накладная'!L286</f>
        <v>0</v>
      </c>
      <c r="K312" s="233">
        <f>'Расходная накладная'!M286</f>
        <v>0</v>
      </c>
      <c r="L312" s="233">
        <f>'Расходная накладная'!N286</f>
        <v>0</v>
      </c>
      <c r="M312" s="233">
        <f>'Расходная накладная'!O286</f>
        <v>0</v>
      </c>
      <c r="N312" s="233">
        <f>'Расходная накладная'!P286</f>
        <v>0</v>
      </c>
      <c r="O312" s="233">
        <f t="shared" si="43"/>
        <v>0</v>
      </c>
      <c r="P312" s="233">
        <f t="shared" si="44"/>
        <v>0</v>
      </c>
      <c r="Q312" s="233">
        <f t="shared" si="45"/>
        <v>0</v>
      </c>
      <c r="R312" s="233">
        <f t="shared" si="46"/>
        <v>0</v>
      </c>
      <c r="S312" s="233">
        <f t="shared" si="47"/>
        <v>0</v>
      </c>
      <c r="T312" s="233">
        <f t="shared" si="48"/>
        <v>0</v>
      </c>
      <c r="U312" s="233">
        <f t="shared" si="49"/>
        <v>0</v>
      </c>
    </row>
    <row r="313" spans="1:21" ht="10.199999999999999" customHeight="1" x14ac:dyDescent="0.2">
      <c r="A313" s="254">
        <v>61</v>
      </c>
      <c r="B313" s="63" t="s">
        <v>53</v>
      </c>
      <c r="C313" s="123" t="s">
        <v>110</v>
      </c>
      <c r="D313" s="63" t="s">
        <v>4</v>
      </c>
      <c r="E313" s="75"/>
      <c r="F313" s="75"/>
      <c r="G313" s="75"/>
      <c r="H313" s="75"/>
      <c r="I313" s="75"/>
      <c r="J313" s="232">
        <f>'Расходная накладная'!L287</f>
        <v>0</v>
      </c>
      <c r="K313" s="232">
        <f>'Расходная накладная'!M287</f>
        <v>0</v>
      </c>
      <c r="L313" s="232">
        <f>'Расходная накладная'!N287</f>
        <v>0</v>
      </c>
      <c r="M313" s="232">
        <f>'Расходная накладная'!O287</f>
        <v>0</v>
      </c>
      <c r="N313" s="232">
        <f>'Расходная накладная'!P287</f>
        <v>0</v>
      </c>
      <c r="O313" s="232">
        <f t="shared" si="43"/>
        <v>0</v>
      </c>
      <c r="P313" s="232">
        <f t="shared" si="44"/>
        <v>0</v>
      </c>
      <c r="Q313" s="232">
        <f t="shared" si="45"/>
        <v>0</v>
      </c>
      <c r="R313" s="232">
        <f t="shared" si="46"/>
        <v>0</v>
      </c>
      <c r="S313" s="232">
        <f t="shared" si="47"/>
        <v>0</v>
      </c>
      <c r="T313" s="232">
        <f t="shared" si="48"/>
        <v>0</v>
      </c>
      <c r="U313" s="232">
        <f t="shared" si="49"/>
        <v>0</v>
      </c>
    </row>
    <row r="314" spans="1:21" ht="10.199999999999999" customHeight="1" x14ac:dyDescent="0.2">
      <c r="A314" s="254">
        <v>62</v>
      </c>
      <c r="B314" s="63" t="s">
        <v>53</v>
      </c>
      <c r="C314" s="123" t="s">
        <v>110</v>
      </c>
      <c r="D314" s="63" t="s">
        <v>4</v>
      </c>
      <c r="E314" s="75"/>
      <c r="F314" s="75"/>
      <c r="G314" s="75"/>
      <c r="H314" s="75"/>
      <c r="I314" s="75"/>
      <c r="J314" s="232">
        <f>'Расходная накладная'!L288</f>
        <v>0</v>
      </c>
      <c r="K314" s="232">
        <f>'Расходная накладная'!M288</f>
        <v>0</v>
      </c>
      <c r="L314" s="232">
        <f>'Расходная накладная'!N288</f>
        <v>0</v>
      </c>
      <c r="M314" s="232">
        <f>'Расходная накладная'!O288</f>
        <v>0</v>
      </c>
      <c r="N314" s="232">
        <f>'Расходная накладная'!P288</f>
        <v>0</v>
      </c>
      <c r="O314" s="232">
        <f t="shared" si="43"/>
        <v>0</v>
      </c>
      <c r="P314" s="232">
        <f t="shared" si="44"/>
        <v>0</v>
      </c>
      <c r="Q314" s="232">
        <f t="shared" si="45"/>
        <v>0</v>
      </c>
      <c r="R314" s="232">
        <f t="shared" si="46"/>
        <v>0</v>
      </c>
      <c r="S314" s="232">
        <f t="shared" si="47"/>
        <v>0</v>
      </c>
      <c r="T314" s="232">
        <f t="shared" si="48"/>
        <v>0</v>
      </c>
      <c r="U314" s="232">
        <f t="shared" si="49"/>
        <v>0</v>
      </c>
    </row>
    <row r="315" spans="1:21" ht="10.199999999999999" customHeight="1" x14ac:dyDescent="0.2">
      <c r="A315" s="254">
        <v>63</v>
      </c>
      <c r="B315" s="63" t="s">
        <v>53</v>
      </c>
      <c r="C315" s="123" t="s">
        <v>110</v>
      </c>
      <c r="D315" s="63" t="s">
        <v>4</v>
      </c>
      <c r="E315" s="75"/>
      <c r="F315" s="75"/>
      <c r="G315" s="75"/>
      <c r="H315" s="75"/>
      <c r="I315" s="75"/>
      <c r="J315" s="232">
        <f>'Расходная накладная'!L289</f>
        <v>0</v>
      </c>
      <c r="K315" s="232">
        <f>'Расходная накладная'!M289</f>
        <v>0</v>
      </c>
      <c r="L315" s="232">
        <f>'Расходная накладная'!N289</f>
        <v>0</v>
      </c>
      <c r="M315" s="232">
        <f>'Расходная накладная'!O289</f>
        <v>0</v>
      </c>
      <c r="N315" s="232">
        <f>'Расходная накладная'!P289</f>
        <v>0</v>
      </c>
      <c r="O315" s="232">
        <f t="shared" si="43"/>
        <v>0</v>
      </c>
      <c r="P315" s="232">
        <f t="shared" si="44"/>
        <v>0</v>
      </c>
      <c r="Q315" s="232">
        <f t="shared" si="45"/>
        <v>0</v>
      </c>
      <c r="R315" s="232">
        <f t="shared" si="46"/>
        <v>0</v>
      </c>
      <c r="S315" s="232">
        <f t="shared" si="47"/>
        <v>0</v>
      </c>
      <c r="T315" s="232">
        <f t="shared" si="48"/>
        <v>0</v>
      </c>
      <c r="U315" s="232">
        <f t="shared" si="49"/>
        <v>0</v>
      </c>
    </row>
    <row r="316" spans="1:21" ht="10.199999999999999" customHeight="1" x14ac:dyDescent="0.2">
      <c r="A316" s="254">
        <v>64</v>
      </c>
      <c r="B316" s="63" t="s">
        <v>53</v>
      </c>
      <c r="C316" s="123" t="s">
        <v>110</v>
      </c>
      <c r="D316" s="63" t="s">
        <v>4</v>
      </c>
      <c r="E316" s="75"/>
      <c r="F316" s="75"/>
      <c r="G316" s="75"/>
      <c r="H316" s="75"/>
      <c r="I316" s="75"/>
      <c r="J316" s="232">
        <f>'Расходная накладная'!L290</f>
        <v>0</v>
      </c>
      <c r="K316" s="232">
        <f>'Расходная накладная'!M290</f>
        <v>0</v>
      </c>
      <c r="L316" s="232">
        <f>'Расходная накладная'!N290</f>
        <v>0</v>
      </c>
      <c r="M316" s="232">
        <f>'Расходная накладная'!O290</f>
        <v>0</v>
      </c>
      <c r="N316" s="232">
        <f>'Расходная накладная'!P290</f>
        <v>0</v>
      </c>
      <c r="O316" s="232">
        <f t="shared" si="43"/>
        <v>0</v>
      </c>
      <c r="P316" s="232">
        <f t="shared" si="44"/>
        <v>0</v>
      </c>
      <c r="Q316" s="232">
        <f t="shared" si="45"/>
        <v>0</v>
      </c>
      <c r="R316" s="232">
        <f t="shared" si="46"/>
        <v>0</v>
      </c>
      <c r="S316" s="232">
        <f t="shared" si="47"/>
        <v>0</v>
      </c>
      <c r="T316" s="232">
        <f t="shared" si="48"/>
        <v>0</v>
      </c>
      <c r="U316" s="232">
        <f t="shared" si="49"/>
        <v>0</v>
      </c>
    </row>
    <row r="317" spans="1:21" ht="10.199999999999999" customHeight="1" x14ac:dyDescent="0.2">
      <c r="A317" s="254">
        <v>65</v>
      </c>
      <c r="B317" s="63" t="s">
        <v>53</v>
      </c>
      <c r="C317" s="123" t="s">
        <v>110</v>
      </c>
      <c r="D317" s="63" t="s">
        <v>4</v>
      </c>
      <c r="E317" s="75"/>
      <c r="F317" s="75"/>
      <c r="G317" s="75"/>
      <c r="H317" s="75"/>
      <c r="I317" s="75"/>
      <c r="J317" s="232">
        <f>'Расходная накладная'!L291</f>
        <v>0</v>
      </c>
      <c r="K317" s="232">
        <f>'Расходная накладная'!M291</f>
        <v>0</v>
      </c>
      <c r="L317" s="232">
        <f>'Расходная накладная'!N291</f>
        <v>0</v>
      </c>
      <c r="M317" s="232">
        <f>'Расходная накладная'!O291</f>
        <v>0</v>
      </c>
      <c r="N317" s="232">
        <f>'Расходная накладная'!P291</f>
        <v>0</v>
      </c>
      <c r="O317" s="232">
        <f t="shared" ref="O317:O334" si="50">J317+K317+L317+M317+N317</f>
        <v>0</v>
      </c>
      <c r="P317" s="232">
        <f t="shared" ref="P317:P334" si="51">J317-E317</f>
        <v>0</v>
      </c>
      <c r="Q317" s="232">
        <f t="shared" ref="Q317:Q334" si="52">K317-F317</f>
        <v>0</v>
      </c>
      <c r="R317" s="232">
        <f t="shared" ref="R317:R334" si="53">L317-G317</f>
        <v>0</v>
      </c>
      <c r="S317" s="232">
        <f t="shared" ref="S317:S334" si="54">M317-H317</f>
        <v>0</v>
      </c>
      <c r="T317" s="232">
        <f t="shared" ref="T317:T334" si="55">N317-I317</f>
        <v>0</v>
      </c>
      <c r="U317" s="232">
        <f t="shared" ref="U317:U334" si="56">P317+Q317+R317+S317+T317</f>
        <v>0</v>
      </c>
    </row>
    <row r="318" spans="1:21" ht="10.199999999999999" customHeight="1" x14ac:dyDescent="0.2">
      <c r="A318" s="254">
        <v>66</v>
      </c>
      <c r="B318" s="63" t="s">
        <v>53</v>
      </c>
      <c r="C318" s="123" t="s">
        <v>110</v>
      </c>
      <c r="D318" s="63" t="s">
        <v>4</v>
      </c>
      <c r="E318" s="75"/>
      <c r="F318" s="75"/>
      <c r="G318" s="75"/>
      <c r="H318" s="75"/>
      <c r="I318" s="75"/>
      <c r="J318" s="232">
        <f>'Расходная накладная'!L292</f>
        <v>0</v>
      </c>
      <c r="K318" s="232">
        <f>'Расходная накладная'!M292</f>
        <v>0</v>
      </c>
      <c r="L318" s="232">
        <f>'Расходная накладная'!N292</f>
        <v>0</v>
      </c>
      <c r="M318" s="232">
        <f>'Расходная накладная'!O292</f>
        <v>0</v>
      </c>
      <c r="N318" s="232">
        <f>'Расходная накладная'!P292</f>
        <v>0</v>
      </c>
      <c r="O318" s="232">
        <f t="shared" si="50"/>
        <v>0</v>
      </c>
      <c r="P318" s="232">
        <f t="shared" si="51"/>
        <v>0</v>
      </c>
      <c r="Q318" s="232">
        <f t="shared" si="52"/>
        <v>0</v>
      </c>
      <c r="R318" s="232">
        <f t="shared" si="53"/>
        <v>0</v>
      </c>
      <c r="S318" s="232">
        <f t="shared" si="54"/>
        <v>0</v>
      </c>
      <c r="T318" s="232">
        <f t="shared" si="55"/>
        <v>0</v>
      </c>
      <c r="U318" s="232">
        <f t="shared" si="56"/>
        <v>0</v>
      </c>
    </row>
    <row r="319" spans="1:21" ht="10.199999999999999" customHeight="1" x14ac:dyDescent="0.2">
      <c r="A319" s="254">
        <v>67</v>
      </c>
      <c r="B319" s="63" t="s">
        <v>53</v>
      </c>
      <c r="C319" s="123" t="s">
        <v>110</v>
      </c>
      <c r="D319" s="63" t="s">
        <v>4</v>
      </c>
      <c r="E319" s="75"/>
      <c r="F319" s="75"/>
      <c r="G319" s="75"/>
      <c r="H319" s="75"/>
      <c r="I319" s="75"/>
      <c r="J319" s="232">
        <f>'Расходная накладная'!L293</f>
        <v>0</v>
      </c>
      <c r="K319" s="232">
        <f>'Расходная накладная'!M293</f>
        <v>0</v>
      </c>
      <c r="L319" s="232">
        <f>'Расходная накладная'!N293</f>
        <v>0</v>
      </c>
      <c r="M319" s="232">
        <f>'Расходная накладная'!O293</f>
        <v>0</v>
      </c>
      <c r="N319" s="232">
        <f>'Расходная накладная'!P293</f>
        <v>0</v>
      </c>
      <c r="O319" s="232">
        <f t="shared" si="50"/>
        <v>0</v>
      </c>
      <c r="P319" s="232">
        <f t="shared" si="51"/>
        <v>0</v>
      </c>
      <c r="Q319" s="232">
        <f t="shared" si="52"/>
        <v>0</v>
      </c>
      <c r="R319" s="232">
        <f t="shared" si="53"/>
        <v>0</v>
      </c>
      <c r="S319" s="232">
        <f t="shared" si="54"/>
        <v>0</v>
      </c>
      <c r="T319" s="232">
        <f t="shared" si="55"/>
        <v>0</v>
      </c>
      <c r="U319" s="232">
        <f t="shared" si="56"/>
        <v>0</v>
      </c>
    </row>
    <row r="320" spans="1:21" ht="10.199999999999999" customHeight="1" x14ac:dyDescent="0.2">
      <c r="A320" s="254">
        <v>68</v>
      </c>
      <c r="B320" s="63" t="s">
        <v>53</v>
      </c>
      <c r="C320" s="123" t="s">
        <v>110</v>
      </c>
      <c r="D320" s="63" t="s">
        <v>4</v>
      </c>
      <c r="E320" s="75"/>
      <c r="F320" s="75"/>
      <c r="G320" s="75"/>
      <c r="H320" s="75"/>
      <c r="I320" s="75"/>
      <c r="J320" s="232">
        <f>'Расходная накладная'!L294</f>
        <v>0</v>
      </c>
      <c r="K320" s="232">
        <f>'Расходная накладная'!M294</f>
        <v>0</v>
      </c>
      <c r="L320" s="232">
        <f>'Расходная накладная'!N294</f>
        <v>0</v>
      </c>
      <c r="M320" s="232">
        <f>'Расходная накладная'!O294</f>
        <v>0</v>
      </c>
      <c r="N320" s="232">
        <f>'Расходная накладная'!P294</f>
        <v>0</v>
      </c>
      <c r="O320" s="232">
        <f t="shared" si="50"/>
        <v>0</v>
      </c>
      <c r="P320" s="232">
        <f t="shared" si="51"/>
        <v>0</v>
      </c>
      <c r="Q320" s="232">
        <f t="shared" si="52"/>
        <v>0</v>
      </c>
      <c r="R320" s="232">
        <f t="shared" si="53"/>
        <v>0</v>
      </c>
      <c r="S320" s="232">
        <f t="shared" si="54"/>
        <v>0</v>
      </c>
      <c r="T320" s="232">
        <f t="shared" si="55"/>
        <v>0</v>
      </c>
      <c r="U320" s="232">
        <f t="shared" si="56"/>
        <v>0</v>
      </c>
    </row>
    <row r="321" spans="1:21" ht="10.199999999999999" customHeight="1" x14ac:dyDescent="0.2">
      <c r="A321" s="254">
        <v>69</v>
      </c>
      <c r="B321" s="63" t="s">
        <v>53</v>
      </c>
      <c r="C321" s="123" t="s">
        <v>110</v>
      </c>
      <c r="D321" s="63" t="s">
        <v>4</v>
      </c>
      <c r="E321" s="75"/>
      <c r="F321" s="75"/>
      <c r="G321" s="75"/>
      <c r="H321" s="75"/>
      <c r="I321" s="75"/>
      <c r="J321" s="232">
        <f>'Расходная накладная'!L295</f>
        <v>0</v>
      </c>
      <c r="K321" s="232">
        <f>'Расходная накладная'!M295</f>
        <v>0</v>
      </c>
      <c r="L321" s="232">
        <f>'Расходная накладная'!N295</f>
        <v>0</v>
      </c>
      <c r="M321" s="232">
        <f>'Расходная накладная'!O295</f>
        <v>0</v>
      </c>
      <c r="N321" s="232">
        <f>'Расходная накладная'!P295</f>
        <v>0</v>
      </c>
      <c r="O321" s="232">
        <f t="shared" si="50"/>
        <v>0</v>
      </c>
      <c r="P321" s="232">
        <f t="shared" si="51"/>
        <v>0</v>
      </c>
      <c r="Q321" s="232">
        <f t="shared" si="52"/>
        <v>0</v>
      </c>
      <c r="R321" s="232">
        <f t="shared" si="53"/>
        <v>0</v>
      </c>
      <c r="S321" s="232">
        <f t="shared" si="54"/>
        <v>0</v>
      </c>
      <c r="T321" s="232">
        <f t="shared" si="55"/>
        <v>0</v>
      </c>
      <c r="U321" s="232">
        <f t="shared" si="56"/>
        <v>0</v>
      </c>
    </row>
    <row r="322" spans="1:21" ht="10.199999999999999" customHeight="1" x14ac:dyDescent="0.2">
      <c r="A322" s="254">
        <v>70</v>
      </c>
      <c r="B322" s="63" t="s">
        <v>53</v>
      </c>
      <c r="C322" s="123" t="s">
        <v>110</v>
      </c>
      <c r="D322" s="63" t="s">
        <v>4</v>
      </c>
      <c r="E322" s="75"/>
      <c r="F322" s="75"/>
      <c r="G322" s="75"/>
      <c r="H322" s="75"/>
      <c r="I322" s="75"/>
      <c r="J322" s="232">
        <f>'Расходная накладная'!L296</f>
        <v>0</v>
      </c>
      <c r="K322" s="232">
        <f>'Расходная накладная'!M296</f>
        <v>0</v>
      </c>
      <c r="L322" s="232">
        <f>'Расходная накладная'!N296</f>
        <v>0</v>
      </c>
      <c r="M322" s="232">
        <f>'Расходная накладная'!O296</f>
        <v>0</v>
      </c>
      <c r="N322" s="232">
        <f>'Расходная накладная'!P296</f>
        <v>0</v>
      </c>
      <c r="O322" s="232">
        <f t="shared" si="50"/>
        <v>0</v>
      </c>
      <c r="P322" s="232">
        <f t="shared" si="51"/>
        <v>0</v>
      </c>
      <c r="Q322" s="232">
        <f t="shared" si="52"/>
        <v>0</v>
      </c>
      <c r="R322" s="232">
        <f t="shared" si="53"/>
        <v>0</v>
      </c>
      <c r="S322" s="232">
        <f t="shared" si="54"/>
        <v>0</v>
      </c>
      <c r="T322" s="232">
        <f t="shared" si="55"/>
        <v>0</v>
      </c>
      <c r="U322" s="232">
        <f t="shared" si="56"/>
        <v>0</v>
      </c>
    </row>
    <row r="323" spans="1:21" ht="10.199999999999999" customHeight="1" x14ac:dyDescent="0.2">
      <c r="A323" s="254">
        <v>71</v>
      </c>
      <c r="B323" s="63" t="s">
        <v>53</v>
      </c>
      <c r="C323" s="123" t="s">
        <v>110</v>
      </c>
      <c r="D323" s="63" t="s">
        <v>4</v>
      </c>
      <c r="E323" s="75"/>
      <c r="F323" s="75"/>
      <c r="G323" s="75"/>
      <c r="H323" s="75"/>
      <c r="I323" s="75"/>
      <c r="J323" s="232">
        <f>'Расходная накладная'!L297</f>
        <v>0</v>
      </c>
      <c r="K323" s="232">
        <f>'Расходная накладная'!M297</f>
        <v>0</v>
      </c>
      <c r="L323" s="232">
        <f>'Расходная накладная'!N297</f>
        <v>0</v>
      </c>
      <c r="M323" s="232">
        <f>'Расходная накладная'!O297</f>
        <v>0</v>
      </c>
      <c r="N323" s="232">
        <f>'Расходная накладная'!P297</f>
        <v>0</v>
      </c>
      <c r="O323" s="232">
        <f t="shared" si="50"/>
        <v>0</v>
      </c>
      <c r="P323" s="232">
        <f t="shared" si="51"/>
        <v>0</v>
      </c>
      <c r="Q323" s="232">
        <f t="shared" si="52"/>
        <v>0</v>
      </c>
      <c r="R323" s="232">
        <f t="shared" si="53"/>
        <v>0</v>
      </c>
      <c r="S323" s="232">
        <f t="shared" si="54"/>
        <v>0</v>
      </c>
      <c r="T323" s="232">
        <f t="shared" si="55"/>
        <v>0</v>
      </c>
      <c r="U323" s="232">
        <f t="shared" si="56"/>
        <v>0</v>
      </c>
    </row>
    <row r="324" spans="1:21" ht="10.199999999999999" customHeight="1" x14ac:dyDescent="0.2">
      <c r="A324" s="254">
        <v>72</v>
      </c>
      <c r="B324" s="63" t="s">
        <v>53</v>
      </c>
      <c r="C324" s="123" t="s">
        <v>110</v>
      </c>
      <c r="D324" s="63" t="s">
        <v>4</v>
      </c>
      <c r="E324" s="75"/>
      <c r="F324" s="75"/>
      <c r="G324" s="75"/>
      <c r="H324" s="75"/>
      <c r="I324" s="75"/>
      <c r="J324" s="232">
        <f>'Расходная накладная'!L298</f>
        <v>0</v>
      </c>
      <c r="K324" s="232">
        <f>'Расходная накладная'!M298</f>
        <v>0</v>
      </c>
      <c r="L324" s="232">
        <f>'Расходная накладная'!N298</f>
        <v>0</v>
      </c>
      <c r="M324" s="232">
        <f>'Расходная накладная'!O298</f>
        <v>0</v>
      </c>
      <c r="N324" s="232">
        <f>'Расходная накладная'!P298</f>
        <v>0</v>
      </c>
      <c r="O324" s="232">
        <f t="shared" si="50"/>
        <v>0</v>
      </c>
      <c r="P324" s="232">
        <f t="shared" si="51"/>
        <v>0</v>
      </c>
      <c r="Q324" s="232">
        <f t="shared" si="52"/>
        <v>0</v>
      </c>
      <c r="R324" s="232">
        <f t="shared" si="53"/>
        <v>0</v>
      </c>
      <c r="S324" s="232">
        <f t="shared" si="54"/>
        <v>0</v>
      </c>
      <c r="T324" s="232">
        <f t="shared" si="55"/>
        <v>0</v>
      </c>
      <c r="U324" s="232">
        <f t="shared" si="56"/>
        <v>0</v>
      </c>
    </row>
    <row r="325" spans="1:21" ht="10.199999999999999" customHeight="1" x14ac:dyDescent="0.2">
      <c r="A325" s="254">
        <v>73</v>
      </c>
      <c r="B325" s="63" t="s">
        <v>53</v>
      </c>
      <c r="C325" s="123" t="s">
        <v>110</v>
      </c>
      <c r="D325" s="63" t="s">
        <v>4</v>
      </c>
      <c r="E325" s="75"/>
      <c r="F325" s="75"/>
      <c r="G325" s="75"/>
      <c r="H325" s="75"/>
      <c r="I325" s="75"/>
      <c r="J325" s="232">
        <f>'Расходная накладная'!L299</f>
        <v>0</v>
      </c>
      <c r="K325" s="232">
        <f>'Расходная накладная'!M299</f>
        <v>0</v>
      </c>
      <c r="L325" s="232">
        <f>'Расходная накладная'!N299</f>
        <v>0</v>
      </c>
      <c r="M325" s="232">
        <f>'Расходная накладная'!O299</f>
        <v>0</v>
      </c>
      <c r="N325" s="232">
        <f>'Расходная накладная'!P299</f>
        <v>0</v>
      </c>
      <c r="O325" s="232">
        <f t="shared" si="50"/>
        <v>0</v>
      </c>
      <c r="P325" s="232">
        <f t="shared" si="51"/>
        <v>0</v>
      </c>
      <c r="Q325" s="232">
        <f t="shared" si="52"/>
        <v>0</v>
      </c>
      <c r="R325" s="232">
        <f t="shared" si="53"/>
        <v>0</v>
      </c>
      <c r="S325" s="232">
        <f t="shared" si="54"/>
        <v>0</v>
      </c>
      <c r="T325" s="232">
        <f t="shared" si="55"/>
        <v>0</v>
      </c>
      <c r="U325" s="232">
        <f t="shared" si="56"/>
        <v>0</v>
      </c>
    </row>
    <row r="326" spans="1:21" ht="10.199999999999999" customHeight="1" x14ac:dyDescent="0.2">
      <c r="A326" s="254">
        <v>74</v>
      </c>
      <c r="B326" s="63" t="s">
        <v>53</v>
      </c>
      <c r="C326" s="123" t="s">
        <v>110</v>
      </c>
      <c r="D326" s="63" t="s">
        <v>4</v>
      </c>
      <c r="E326" s="75"/>
      <c r="F326" s="75"/>
      <c r="G326" s="75"/>
      <c r="H326" s="75"/>
      <c r="I326" s="75"/>
      <c r="J326" s="232">
        <f>'Расходная накладная'!L300</f>
        <v>0</v>
      </c>
      <c r="K326" s="232">
        <f>'Расходная накладная'!M300</f>
        <v>0</v>
      </c>
      <c r="L326" s="232">
        <f>'Расходная накладная'!N300</f>
        <v>0</v>
      </c>
      <c r="M326" s="232">
        <f>'Расходная накладная'!O300</f>
        <v>0</v>
      </c>
      <c r="N326" s="232">
        <f>'Расходная накладная'!P300</f>
        <v>0</v>
      </c>
      <c r="O326" s="232">
        <f t="shared" si="50"/>
        <v>0</v>
      </c>
      <c r="P326" s="232">
        <f t="shared" si="51"/>
        <v>0</v>
      </c>
      <c r="Q326" s="232">
        <f t="shared" si="52"/>
        <v>0</v>
      </c>
      <c r="R326" s="232">
        <f t="shared" si="53"/>
        <v>0</v>
      </c>
      <c r="S326" s="232">
        <f t="shared" si="54"/>
        <v>0</v>
      </c>
      <c r="T326" s="232">
        <f t="shared" si="55"/>
        <v>0</v>
      </c>
      <c r="U326" s="232">
        <f t="shared" si="56"/>
        <v>0</v>
      </c>
    </row>
    <row r="327" spans="1:21" ht="10.199999999999999" customHeight="1" x14ac:dyDescent="0.2">
      <c r="A327" s="254">
        <v>75</v>
      </c>
      <c r="B327" s="63" t="s">
        <v>53</v>
      </c>
      <c r="C327" s="123" t="s">
        <v>110</v>
      </c>
      <c r="D327" s="63" t="s">
        <v>4</v>
      </c>
      <c r="E327" s="75"/>
      <c r="F327" s="75"/>
      <c r="G327" s="75"/>
      <c r="H327" s="75"/>
      <c r="I327" s="75"/>
      <c r="J327" s="232">
        <f>'Расходная накладная'!L301</f>
        <v>0</v>
      </c>
      <c r="K327" s="232">
        <f>'Расходная накладная'!M301</f>
        <v>0</v>
      </c>
      <c r="L327" s="232">
        <f>'Расходная накладная'!N301</f>
        <v>0</v>
      </c>
      <c r="M327" s="232">
        <f>'Расходная накладная'!O301</f>
        <v>0</v>
      </c>
      <c r="N327" s="232">
        <f>'Расходная накладная'!P301</f>
        <v>0</v>
      </c>
      <c r="O327" s="232">
        <f t="shared" si="50"/>
        <v>0</v>
      </c>
      <c r="P327" s="232">
        <f t="shared" si="51"/>
        <v>0</v>
      </c>
      <c r="Q327" s="232">
        <f t="shared" si="52"/>
        <v>0</v>
      </c>
      <c r="R327" s="232">
        <f t="shared" si="53"/>
        <v>0</v>
      </c>
      <c r="S327" s="232">
        <f t="shared" si="54"/>
        <v>0</v>
      </c>
      <c r="T327" s="232">
        <f t="shared" si="55"/>
        <v>0</v>
      </c>
      <c r="U327" s="232">
        <f t="shared" si="56"/>
        <v>0</v>
      </c>
    </row>
    <row r="328" spans="1:21" ht="10.199999999999999" customHeight="1" x14ac:dyDescent="0.2">
      <c r="A328" s="254">
        <v>76</v>
      </c>
      <c r="B328" s="63" t="s">
        <v>53</v>
      </c>
      <c r="C328" s="123" t="s">
        <v>110</v>
      </c>
      <c r="D328" s="63" t="s">
        <v>4</v>
      </c>
      <c r="E328" s="75"/>
      <c r="F328" s="75"/>
      <c r="G328" s="75"/>
      <c r="H328" s="75"/>
      <c r="I328" s="75"/>
      <c r="J328" s="232">
        <f>'Расходная накладная'!L302</f>
        <v>0</v>
      </c>
      <c r="K328" s="232">
        <f>'Расходная накладная'!M302</f>
        <v>0</v>
      </c>
      <c r="L328" s="232">
        <f>'Расходная накладная'!N302</f>
        <v>0</v>
      </c>
      <c r="M328" s="232">
        <f>'Расходная накладная'!O302</f>
        <v>0</v>
      </c>
      <c r="N328" s="232">
        <f>'Расходная накладная'!P302</f>
        <v>0</v>
      </c>
      <c r="O328" s="232">
        <f t="shared" si="50"/>
        <v>0</v>
      </c>
      <c r="P328" s="232">
        <f t="shared" si="51"/>
        <v>0</v>
      </c>
      <c r="Q328" s="232">
        <f t="shared" si="52"/>
        <v>0</v>
      </c>
      <c r="R328" s="232">
        <f t="shared" si="53"/>
        <v>0</v>
      </c>
      <c r="S328" s="232">
        <f t="shared" si="54"/>
        <v>0</v>
      </c>
      <c r="T328" s="232">
        <f t="shared" si="55"/>
        <v>0</v>
      </c>
      <c r="U328" s="232">
        <f t="shared" si="56"/>
        <v>0</v>
      </c>
    </row>
    <row r="329" spans="1:21" ht="10.199999999999999" customHeight="1" x14ac:dyDescent="0.2">
      <c r="A329" s="254">
        <v>77</v>
      </c>
      <c r="B329" s="63" t="s">
        <v>53</v>
      </c>
      <c r="C329" s="123" t="s">
        <v>110</v>
      </c>
      <c r="D329" s="63" t="s">
        <v>4</v>
      </c>
      <c r="E329" s="75"/>
      <c r="F329" s="75"/>
      <c r="G329" s="75"/>
      <c r="H329" s="75"/>
      <c r="I329" s="75"/>
      <c r="J329" s="232">
        <f>'Расходная накладная'!L303</f>
        <v>0</v>
      </c>
      <c r="K329" s="232">
        <f>'Расходная накладная'!M303</f>
        <v>0</v>
      </c>
      <c r="L329" s="232">
        <f>'Расходная накладная'!N303</f>
        <v>0</v>
      </c>
      <c r="M329" s="232">
        <f>'Расходная накладная'!O303</f>
        <v>0</v>
      </c>
      <c r="N329" s="232">
        <f>'Расходная накладная'!P303</f>
        <v>0</v>
      </c>
      <c r="O329" s="232">
        <f t="shared" si="50"/>
        <v>0</v>
      </c>
      <c r="P329" s="232">
        <f t="shared" si="51"/>
        <v>0</v>
      </c>
      <c r="Q329" s="232">
        <f t="shared" si="52"/>
        <v>0</v>
      </c>
      <c r="R329" s="232">
        <f t="shared" si="53"/>
        <v>0</v>
      </c>
      <c r="S329" s="232">
        <f t="shared" si="54"/>
        <v>0</v>
      </c>
      <c r="T329" s="232">
        <f t="shared" si="55"/>
        <v>0</v>
      </c>
      <c r="U329" s="232">
        <f t="shared" si="56"/>
        <v>0</v>
      </c>
    </row>
    <row r="330" spans="1:21" ht="10.199999999999999" customHeight="1" x14ac:dyDescent="0.2">
      <c r="A330" s="254">
        <v>78</v>
      </c>
      <c r="B330" s="63" t="s">
        <v>53</v>
      </c>
      <c r="C330" s="123" t="s">
        <v>103</v>
      </c>
      <c r="D330" s="63" t="s">
        <v>4</v>
      </c>
      <c r="E330" s="75"/>
      <c r="F330" s="75"/>
      <c r="G330" s="75"/>
      <c r="H330" s="75"/>
      <c r="I330" s="75"/>
      <c r="J330" s="232">
        <f>'Расходная накладная'!L304</f>
        <v>0</v>
      </c>
      <c r="K330" s="232">
        <f>'Расходная накладная'!M304</f>
        <v>0</v>
      </c>
      <c r="L330" s="232">
        <f>'Расходная накладная'!N304</f>
        <v>0</v>
      </c>
      <c r="M330" s="232">
        <f>'Расходная накладная'!O304</f>
        <v>0</v>
      </c>
      <c r="N330" s="232">
        <f>'Расходная накладная'!P304</f>
        <v>0</v>
      </c>
      <c r="O330" s="232">
        <f t="shared" si="50"/>
        <v>0</v>
      </c>
      <c r="P330" s="232">
        <f t="shared" si="51"/>
        <v>0</v>
      </c>
      <c r="Q330" s="232">
        <f t="shared" si="52"/>
        <v>0</v>
      </c>
      <c r="R330" s="232">
        <f t="shared" si="53"/>
        <v>0</v>
      </c>
      <c r="S330" s="232">
        <f t="shared" si="54"/>
        <v>0</v>
      </c>
      <c r="T330" s="232">
        <f t="shared" si="55"/>
        <v>0</v>
      </c>
      <c r="U330" s="232">
        <f t="shared" si="56"/>
        <v>0</v>
      </c>
    </row>
    <row r="331" spans="1:21" ht="10.199999999999999" customHeight="1" x14ac:dyDescent="0.2">
      <c r="A331" s="258">
        <v>79</v>
      </c>
      <c r="B331" s="63" t="s">
        <v>53</v>
      </c>
      <c r="C331" s="123" t="s">
        <v>103</v>
      </c>
      <c r="D331" s="63" t="s">
        <v>4</v>
      </c>
      <c r="E331" s="75"/>
      <c r="F331" s="75"/>
      <c r="G331" s="75"/>
      <c r="H331" s="75"/>
      <c r="I331" s="75"/>
      <c r="J331" s="232">
        <f>'Расходная накладная'!L305</f>
        <v>0</v>
      </c>
      <c r="K331" s="232">
        <f>'Расходная накладная'!M305</f>
        <v>0</v>
      </c>
      <c r="L331" s="232">
        <f>'Расходная накладная'!N305</f>
        <v>0</v>
      </c>
      <c r="M331" s="232">
        <f>'Расходная накладная'!O305</f>
        <v>0</v>
      </c>
      <c r="N331" s="232">
        <f>'Расходная накладная'!P305</f>
        <v>0</v>
      </c>
      <c r="O331" s="232">
        <f t="shared" si="50"/>
        <v>0</v>
      </c>
      <c r="P331" s="232">
        <f t="shared" si="51"/>
        <v>0</v>
      </c>
      <c r="Q331" s="232">
        <f t="shared" si="52"/>
        <v>0</v>
      </c>
      <c r="R331" s="232">
        <f t="shared" si="53"/>
        <v>0</v>
      </c>
      <c r="S331" s="232">
        <f t="shared" si="54"/>
        <v>0</v>
      </c>
      <c r="T331" s="232">
        <f t="shared" si="55"/>
        <v>0</v>
      </c>
      <c r="U331" s="232">
        <f t="shared" si="56"/>
        <v>0</v>
      </c>
    </row>
    <row r="332" spans="1:21" ht="10.199999999999999" customHeight="1" x14ac:dyDescent="0.2">
      <c r="A332" s="258">
        <v>80</v>
      </c>
      <c r="B332" s="63" t="s">
        <v>53</v>
      </c>
      <c r="C332" s="123" t="s">
        <v>103</v>
      </c>
      <c r="D332" s="63" t="s">
        <v>4</v>
      </c>
      <c r="E332" s="75"/>
      <c r="F332" s="75"/>
      <c r="G332" s="75"/>
      <c r="H332" s="75"/>
      <c r="I332" s="75"/>
      <c r="J332" s="232">
        <f>'Расходная накладная'!L306</f>
        <v>0</v>
      </c>
      <c r="K332" s="232">
        <f>'Расходная накладная'!M306</f>
        <v>0</v>
      </c>
      <c r="L332" s="232">
        <f>'Расходная накладная'!N306</f>
        <v>0</v>
      </c>
      <c r="M332" s="232">
        <f>'Расходная накладная'!O306</f>
        <v>0</v>
      </c>
      <c r="N332" s="232">
        <f>'Расходная накладная'!P306</f>
        <v>0</v>
      </c>
      <c r="O332" s="232">
        <f t="shared" si="50"/>
        <v>0</v>
      </c>
      <c r="P332" s="232">
        <f t="shared" si="51"/>
        <v>0</v>
      </c>
      <c r="Q332" s="232">
        <f t="shared" si="52"/>
        <v>0</v>
      </c>
      <c r="R332" s="232">
        <f t="shared" si="53"/>
        <v>0</v>
      </c>
      <c r="S332" s="232">
        <f t="shared" si="54"/>
        <v>0</v>
      </c>
      <c r="T332" s="232">
        <f t="shared" si="55"/>
        <v>0</v>
      </c>
      <c r="U332" s="232">
        <f t="shared" si="56"/>
        <v>0</v>
      </c>
    </row>
    <row r="333" spans="1:21" ht="10.199999999999999" customHeight="1" x14ac:dyDescent="0.2">
      <c r="A333" s="259">
        <v>81</v>
      </c>
      <c r="B333" s="63" t="s">
        <v>53</v>
      </c>
      <c r="C333" s="123" t="s">
        <v>103</v>
      </c>
      <c r="D333" s="63" t="s">
        <v>4</v>
      </c>
      <c r="E333" s="75"/>
      <c r="F333" s="75"/>
      <c r="G333" s="75"/>
      <c r="H333" s="75"/>
      <c r="I333" s="75"/>
      <c r="J333" s="232">
        <f>'Расходная накладная'!L307</f>
        <v>0</v>
      </c>
      <c r="K333" s="232">
        <f>'Расходная накладная'!M307</f>
        <v>0</v>
      </c>
      <c r="L333" s="232">
        <f>'Расходная накладная'!N307</f>
        <v>0</v>
      </c>
      <c r="M333" s="232">
        <f>'Расходная накладная'!O307</f>
        <v>0</v>
      </c>
      <c r="N333" s="232">
        <f>'Расходная накладная'!P307</f>
        <v>0</v>
      </c>
      <c r="O333" s="232">
        <f t="shared" si="50"/>
        <v>0</v>
      </c>
      <c r="P333" s="232">
        <f t="shared" si="51"/>
        <v>0</v>
      </c>
      <c r="Q333" s="232">
        <f t="shared" si="52"/>
        <v>0</v>
      </c>
      <c r="R333" s="232">
        <f t="shared" si="53"/>
        <v>0</v>
      </c>
      <c r="S333" s="232">
        <f t="shared" si="54"/>
        <v>0</v>
      </c>
      <c r="T333" s="232">
        <f t="shared" si="55"/>
        <v>0</v>
      </c>
      <c r="U333" s="232">
        <f t="shared" si="56"/>
        <v>0</v>
      </c>
    </row>
    <row r="334" spans="1:21" ht="10.199999999999999" customHeight="1" x14ac:dyDescent="0.2">
      <c r="A334" s="258">
        <v>82</v>
      </c>
      <c r="B334" s="63" t="s">
        <v>53</v>
      </c>
      <c r="C334" s="123" t="s">
        <v>103</v>
      </c>
      <c r="D334" s="63" t="s">
        <v>4</v>
      </c>
      <c r="E334" s="75"/>
      <c r="F334" s="75"/>
      <c r="G334" s="75"/>
      <c r="H334" s="75"/>
      <c r="I334" s="75"/>
      <c r="J334" s="232">
        <f>'Расходная накладная'!L308</f>
        <v>0</v>
      </c>
      <c r="K334" s="232">
        <f>'Расходная накладная'!M308</f>
        <v>0</v>
      </c>
      <c r="L334" s="232">
        <f>'Расходная накладная'!N308</f>
        <v>0</v>
      </c>
      <c r="M334" s="232">
        <f>'Расходная накладная'!O308</f>
        <v>0</v>
      </c>
      <c r="N334" s="232">
        <f>'Расходная накладная'!P308</f>
        <v>0</v>
      </c>
      <c r="O334" s="232">
        <f t="shared" si="50"/>
        <v>0</v>
      </c>
      <c r="P334" s="232">
        <f t="shared" si="51"/>
        <v>0</v>
      </c>
      <c r="Q334" s="232">
        <f t="shared" si="52"/>
        <v>0</v>
      </c>
      <c r="R334" s="232">
        <f t="shared" si="53"/>
        <v>0</v>
      </c>
      <c r="S334" s="232">
        <f t="shared" si="54"/>
        <v>0</v>
      </c>
      <c r="T334" s="232">
        <f t="shared" si="55"/>
        <v>0</v>
      </c>
      <c r="U334" s="232">
        <f t="shared" si="56"/>
        <v>0</v>
      </c>
    </row>
    <row r="335" spans="1:21" ht="10.199999999999999" customHeight="1" x14ac:dyDescent="0.2">
      <c r="A335" s="252">
        <v>1</v>
      </c>
      <c r="B335" s="63" t="s">
        <v>53</v>
      </c>
      <c r="C335" s="123" t="s">
        <v>109</v>
      </c>
      <c r="D335" s="63" t="s">
        <v>5</v>
      </c>
      <c r="E335" s="75"/>
      <c r="F335" s="75"/>
      <c r="G335" s="75"/>
      <c r="H335" s="75"/>
      <c r="I335" s="75"/>
      <c r="J335" s="232">
        <f>'Расходная накладная'!L309</f>
        <v>0</v>
      </c>
      <c r="K335" s="232">
        <f>'Расходная накладная'!M309</f>
        <v>0</v>
      </c>
      <c r="L335" s="232">
        <f>'Расходная накладная'!N309</f>
        <v>0</v>
      </c>
      <c r="M335" s="232">
        <f>'Расходная накладная'!O309</f>
        <v>0</v>
      </c>
      <c r="N335" s="232">
        <f>'Расходная накладная'!P309</f>
        <v>0</v>
      </c>
      <c r="O335" s="232">
        <f t="shared" ref="O335:O398" si="57">J335+K335+L335+M335+N335</f>
        <v>0</v>
      </c>
      <c r="P335" s="232">
        <f t="shared" ref="P335:P398" si="58">J335-E335</f>
        <v>0</v>
      </c>
      <c r="Q335" s="232">
        <f t="shared" ref="Q335:Q398" si="59">K335-F335</f>
        <v>0</v>
      </c>
      <c r="R335" s="232">
        <f t="shared" ref="R335:R398" si="60">L335-G335</f>
        <v>0</v>
      </c>
      <c r="S335" s="232">
        <f t="shared" ref="S335:S398" si="61">M335-H335</f>
        <v>0</v>
      </c>
      <c r="T335" s="232">
        <f t="shared" ref="T335:T398" si="62">N335-I335</f>
        <v>0</v>
      </c>
      <c r="U335" s="232">
        <f t="shared" ref="U335:U398" si="63">P335+Q335+R335+S335+T335</f>
        <v>0</v>
      </c>
    </row>
    <row r="336" spans="1:21" ht="10.199999999999999" customHeight="1" x14ac:dyDescent="0.2">
      <c r="A336" s="252">
        <v>2</v>
      </c>
      <c r="B336" s="63" t="s">
        <v>53</v>
      </c>
      <c r="C336" s="123" t="s">
        <v>109</v>
      </c>
      <c r="D336" s="63" t="s">
        <v>5</v>
      </c>
      <c r="E336" s="75"/>
      <c r="F336" s="75"/>
      <c r="G336" s="75"/>
      <c r="H336" s="75"/>
      <c r="I336" s="75"/>
      <c r="J336" s="232">
        <f>'Расходная накладная'!L310</f>
        <v>0</v>
      </c>
      <c r="K336" s="232">
        <f>'Расходная накладная'!M310</f>
        <v>0</v>
      </c>
      <c r="L336" s="232">
        <f>'Расходная накладная'!N310</f>
        <v>0</v>
      </c>
      <c r="M336" s="232">
        <f>'Расходная накладная'!O310</f>
        <v>0</v>
      </c>
      <c r="N336" s="232">
        <f>'Расходная накладная'!P310</f>
        <v>0</v>
      </c>
      <c r="O336" s="232">
        <f t="shared" si="57"/>
        <v>0</v>
      </c>
      <c r="P336" s="232">
        <f t="shared" si="58"/>
        <v>0</v>
      </c>
      <c r="Q336" s="232">
        <f t="shared" si="59"/>
        <v>0</v>
      </c>
      <c r="R336" s="232">
        <f t="shared" si="60"/>
        <v>0</v>
      </c>
      <c r="S336" s="232">
        <f t="shared" si="61"/>
        <v>0</v>
      </c>
      <c r="T336" s="232">
        <f t="shared" si="62"/>
        <v>0</v>
      </c>
      <c r="U336" s="232">
        <f t="shared" si="63"/>
        <v>0</v>
      </c>
    </row>
    <row r="337" spans="1:21" ht="10.199999999999999" customHeight="1" x14ac:dyDescent="0.2">
      <c r="A337" s="252">
        <v>3</v>
      </c>
      <c r="B337" s="63" t="s">
        <v>53</v>
      </c>
      <c r="C337" s="123" t="s">
        <v>109</v>
      </c>
      <c r="D337" s="63" t="s">
        <v>5</v>
      </c>
      <c r="E337" s="75"/>
      <c r="F337" s="75"/>
      <c r="G337" s="75"/>
      <c r="H337" s="75"/>
      <c r="I337" s="75"/>
      <c r="J337" s="232">
        <f>'Расходная накладная'!L311</f>
        <v>0</v>
      </c>
      <c r="K337" s="232">
        <f>'Расходная накладная'!M311</f>
        <v>0</v>
      </c>
      <c r="L337" s="232">
        <f>'Расходная накладная'!N311</f>
        <v>0</v>
      </c>
      <c r="M337" s="232">
        <f>'Расходная накладная'!O311</f>
        <v>0</v>
      </c>
      <c r="N337" s="232">
        <f>'Расходная накладная'!P311</f>
        <v>0</v>
      </c>
      <c r="O337" s="232">
        <f t="shared" si="57"/>
        <v>0</v>
      </c>
      <c r="P337" s="232">
        <f t="shared" si="58"/>
        <v>0</v>
      </c>
      <c r="Q337" s="232">
        <f t="shared" si="59"/>
        <v>0</v>
      </c>
      <c r="R337" s="232">
        <f t="shared" si="60"/>
        <v>0</v>
      </c>
      <c r="S337" s="232">
        <f t="shared" si="61"/>
        <v>0</v>
      </c>
      <c r="T337" s="232">
        <f t="shared" si="62"/>
        <v>0</v>
      </c>
      <c r="U337" s="232">
        <f t="shared" si="63"/>
        <v>0</v>
      </c>
    </row>
    <row r="338" spans="1:21" ht="10.199999999999999" customHeight="1" x14ac:dyDescent="0.2">
      <c r="A338" s="252">
        <v>4</v>
      </c>
      <c r="B338" s="63" t="s">
        <v>53</v>
      </c>
      <c r="C338" s="123" t="s">
        <v>109</v>
      </c>
      <c r="D338" s="63" t="s">
        <v>5</v>
      </c>
      <c r="E338" s="75"/>
      <c r="F338" s="75"/>
      <c r="G338" s="75"/>
      <c r="H338" s="75"/>
      <c r="I338" s="75"/>
      <c r="J338" s="232">
        <f>'Расходная накладная'!L312</f>
        <v>0</v>
      </c>
      <c r="K338" s="232">
        <f>'Расходная накладная'!M312</f>
        <v>0</v>
      </c>
      <c r="L338" s="232">
        <f>'Расходная накладная'!N312</f>
        <v>0</v>
      </c>
      <c r="M338" s="232">
        <f>'Расходная накладная'!O312</f>
        <v>0</v>
      </c>
      <c r="N338" s="232">
        <f>'Расходная накладная'!P312</f>
        <v>0</v>
      </c>
      <c r="O338" s="232">
        <f t="shared" si="57"/>
        <v>0</v>
      </c>
      <c r="P338" s="232">
        <f t="shared" si="58"/>
        <v>0</v>
      </c>
      <c r="Q338" s="232">
        <f t="shared" si="59"/>
        <v>0</v>
      </c>
      <c r="R338" s="232">
        <f t="shared" si="60"/>
        <v>0</v>
      </c>
      <c r="S338" s="232">
        <f t="shared" si="61"/>
        <v>0</v>
      </c>
      <c r="T338" s="232">
        <f t="shared" si="62"/>
        <v>0</v>
      </c>
      <c r="U338" s="232">
        <f t="shared" si="63"/>
        <v>0</v>
      </c>
    </row>
    <row r="339" spans="1:21" ht="10.199999999999999" customHeight="1" x14ac:dyDescent="0.2">
      <c r="A339" s="252">
        <v>5</v>
      </c>
      <c r="B339" s="63" t="s">
        <v>53</v>
      </c>
      <c r="C339" s="123" t="s">
        <v>109</v>
      </c>
      <c r="D339" s="63" t="s">
        <v>5</v>
      </c>
      <c r="E339" s="75"/>
      <c r="F339" s="75"/>
      <c r="G339" s="75"/>
      <c r="H339" s="75"/>
      <c r="I339" s="75"/>
      <c r="J339" s="232">
        <f>'Расходная накладная'!L313</f>
        <v>0</v>
      </c>
      <c r="K339" s="232">
        <f>'Расходная накладная'!M313</f>
        <v>0</v>
      </c>
      <c r="L339" s="232">
        <f>'Расходная накладная'!N313</f>
        <v>0</v>
      </c>
      <c r="M339" s="232">
        <f>'Расходная накладная'!O313</f>
        <v>0</v>
      </c>
      <c r="N339" s="232">
        <f>'Расходная накладная'!P313</f>
        <v>0</v>
      </c>
      <c r="O339" s="232">
        <f t="shared" si="57"/>
        <v>0</v>
      </c>
      <c r="P339" s="232">
        <f t="shared" si="58"/>
        <v>0</v>
      </c>
      <c r="Q339" s="232">
        <f t="shared" si="59"/>
        <v>0</v>
      </c>
      <c r="R339" s="232">
        <f t="shared" si="60"/>
        <v>0</v>
      </c>
      <c r="S339" s="232">
        <f t="shared" si="61"/>
        <v>0</v>
      </c>
      <c r="T339" s="232">
        <f t="shared" si="62"/>
        <v>0</v>
      </c>
      <c r="U339" s="232">
        <f t="shared" si="63"/>
        <v>0</v>
      </c>
    </row>
    <row r="340" spans="1:21" ht="10.199999999999999" customHeight="1" x14ac:dyDescent="0.2">
      <c r="A340" s="253">
        <v>6</v>
      </c>
      <c r="B340" s="63" t="s">
        <v>53</v>
      </c>
      <c r="C340" s="123" t="s">
        <v>109</v>
      </c>
      <c r="D340" s="63" t="s">
        <v>5</v>
      </c>
      <c r="E340" s="75"/>
      <c r="F340" s="75"/>
      <c r="G340" s="75"/>
      <c r="H340" s="75"/>
      <c r="I340" s="75"/>
      <c r="J340" s="232">
        <f>'Расходная накладная'!L314</f>
        <v>0</v>
      </c>
      <c r="K340" s="232">
        <f>'Расходная накладная'!M314</f>
        <v>0</v>
      </c>
      <c r="L340" s="232">
        <f>'Расходная накладная'!N314</f>
        <v>0</v>
      </c>
      <c r="M340" s="232">
        <f>'Расходная накладная'!O314</f>
        <v>0</v>
      </c>
      <c r="N340" s="232">
        <f>'Расходная накладная'!P314</f>
        <v>0</v>
      </c>
      <c r="O340" s="232">
        <f t="shared" si="57"/>
        <v>0</v>
      </c>
      <c r="P340" s="232">
        <f t="shared" si="58"/>
        <v>0</v>
      </c>
      <c r="Q340" s="232">
        <f t="shared" si="59"/>
        <v>0</v>
      </c>
      <c r="R340" s="232">
        <f t="shared" si="60"/>
        <v>0</v>
      </c>
      <c r="S340" s="232">
        <f t="shared" si="61"/>
        <v>0</v>
      </c>
      <c r="T340" s="232">
        <f t="shared" si="62"/>
        <v>0</v>
      </c>
      <c r="U340" s="232">
        <f t="shared" si="63"/>
        <v>0</v>
      </c>
    </row>
    <row r="341" spans="1:21" ht="10.199999999999999" customHeight="1" x14ac:dyDescent="0.2">
      <c r="A341" s="252">
        <v>7</v>
      </c>
      <c r="B341" s="63" t="s">
        <v>53</v>
      </c>
      <c r="C341" s="123" t="s">
        <v>109</v>
      </c>
      <c r="D341" s="63" t="s">
        <v>5</v>
      </c>
      <c r="E341" s="75"/>
      <c r="F341" s="75"/>
      <c r="G341" s="75"/>
      <c r="H341" s="75"/>
      <c r="I341" s="75"/>
      <c r="J341" s="232">
        <f>'Расходная накладная'!L315</f>
        <v>0</v>
      </c>
      <c r="K341" s="232">
        <f>'Расходная накладная'!M315</f>
        <v>0</v>
      </c>
      <c r="L341" s="232">
        <f>'Расходная накладная'!N315</f>
        <v>0</v>
      </c>
      <c r="M341" s="232">
        <f>'Расходная накладная'!O315</f>
        <v>0</v>
      </c>
      <c r="N341" s="232">
        <f>'Расходная накладная'!P315</f>
        <v>0</v>
      </c>
      <c r="O341" s="232">
        <f t="shared" si="57"/>
        <v>0</v>
      </c>
      <c r="P341" s="232">
        <f t="shared" si="58"/>
        <v>0</v>
      </c>
      <c r="Q341" s="232">
        <f t="shared" si="59"/>
        <v>0</v>
      </c>
      <c r="R341" s="232">
        <f t="shared" si="60"/>
        <v>0</v>
      </c>
      <c r="S341" s="232">
        <f t="shared" si="61"/>
        <v>0</v>
      </c>
      <c r="T341" s="232">
        <f t="shared" si="62"/>
        <v>0</v>
      </c>
      <c r="U341" s="232">
        <f t="shared" si="63"/>
        <v>0</v>
      </c>
    </row>
    <row r="342" spans="1:21" ht="10.199999999999999" customHeight="1" x14ac:dyDescent="0.2">
      <c r="A342" s="252">
        <v>8</v>
      </c>
      <c r="B342" s="63" t="s">
        <v>53</v>
      </c>
      <c r="C342" s="123" t="s">
        <v>109</v>
      </c>
      <c r="D342" s="63" t="s">
        <v>5</v>
      </c>
      <c r="E342" s="75"/>
      <c r="F342" s="75"/>
      <c r="G342" s="75"/>
      <c r="H342" s="75"/>
      <c r="I342" s="75"/>
      <c r="J342" s="232">
        <f>'Расходная накладная'!L316</f>
        <v>0</v>
      </c>
      <c r="K342" s="232">
        <f>'Расходная накладная'!M316</f>
        <v>0</v>
      </c>
      <c r="L342" s="232">
        <f>'Расходная накладная'!N316</f>
        <v>0</v>
      </c>
      <c r="M342" s="232">
        <f>'Расходная накладная'!O316</f>
        <v>0</v>
      </c>
      <c r="N342" s="232">
        <f>'Расходная накладная'!P316</f>
        <v>0</v>
      </c>
      <c r="O342" s="232">
        <f t="shared" si="57"/>
        <v>0</v>
      </c>
      <c r="P342" s="232">
        <f t="shared" si="58"/>
        <v>0</v>
      </c>
      <c r="Q342" s="232">
        <f t="shared" si="59"/>
        <v>0</v>
      </c>
      <c r="R342" s="232">
        <f t="shared" si="60"/>
        <v>0</v>
      </c>
      <c r="S342" s="232">
        <f t="shared" si="61"/>
        <v>0</v>
      </c>
      <c r="T342" s="232">
        <f t="shared" si="62"/>
        <v>0</v>
      </c>
      <c r="U342" s="232">
        <f t="shared" si="63"/>
        <v>0</v>
      </c>
    </row>
    <row r="343" spans="1:21" ht="10.199999999999999" customHeight="1" x14ac:dyDescent="0.2">
      <c r="A343" s="252">
        <v>9</v>
      </c>
      <c r="B343" s="63" t="s">
        <v>53</v>
      </c>
      <c r="C343" s="123" t="s">
        <v>109</v>
      </c>
      <c r="D343" s="63" t="s">
        <v>5</v>
      </c>
      <c r="E343" s="75"/>
      <c r="F343" s="75"/>
      <c r="G343" s="75"/>
      <c r="H343" s="75"/>
      <c r="I343" s="75"/>
      <c r="J343" s="232">
        <f>'Расходная накладная'!L317</f>
        <v>0</v>
      </c>
      <c r="K343" s="232">
        <f>'Расходная накладная'!M317</f>
        <v>0</v>
      </c>
      <c r="L343" s="232">
        <f>'Расходная накладная'!N317</f>
        <v>0</v>
      </c>
      <c r="M343" s="232">
        <f>'Расходная накладная'!O317</f>
        <v>0</v>
      </c>
      <c r="N343" s="232">
        <f>'Расходная накладная'!P317</f>
        <v>0</v>
      </c>
      <c r="O343" s="232">
        <f t="shared" si="57"/>
        <v>0</v>
      </c>
      <c r="P343" s="232">
        <f t="shared" si="58"/>
        <v>0</v>
      </c>
      <c r="Q343" s="232">
        <f t="shared" si="59"/>
        <v>0</v>
      </c>
      <c r="R343" s="232">
        <f t="shared" si="60"/>
        <v>0</v>
      </c>
      <c r="S343" s="232">
        <f t="shared" si="61"/>
        <v>0</v>
      </c>
      <c r="T343" s="232">
        <f t="shared" si="62"/>
        <v>0</v>
      </c>
      <c r="U343" s="232">
        <f t="shared" si="63"/>
        <v>0</v>
      </c>
    </row>
    <row r="344" spans="1:21" ht="10.199999999999999" customHeight="1" x14ac:dyDescent="0.2">
      <c r="A344" s="252">
        <v>10</v>
      </c>
      <c r="B344" s="63" t="s">
        <v>53</v>
      </c>
      <c r="C344" s="123" t="s">
        <v>109</v>
      </c>
      <c r="D344" s="63" t="s">
        <v>5</v>
      </c>
      <c r="E344" s="75"/>
      <c r="F344" s="75"/>
      <c r="G344" s="75"/>
      <c r="H344" s="75"/>
      <c r="I344" s="75"/>
      <c r="J344" s="232">
        <f>'Расходная накладная'!L318</f>
        <v>0</v>
      </c>
      <c r="K344" s="232">
        <f>'Расходная накладная'!M318</f>
        <v>0</v>
      </c>
      <c r="L344" s="232">
        <f>'Расходная накладная'!N318</f>
        <v>0</v>
      </c>
      <c r="M344" s="232">
        <f>'Расходная накладная'!O318</f>
        <v>0</v>
      </c>
      <c r="N344" s="232">
        <f>'Расходная накладная'!P318</f>
        <v>0</v>
      </c>
      <c r="O344" s="232">
        <f t="shared" si="57"/>
        <v>0</v>
      </c>
      <c r="P344" s="232">
        <f t="shared" si="58"/>
        <v>0</v>
      </c>
      <c r="Q344" s="232">
        <f t="shared" si="59"/>
        <v>0</v>
      </c>
      <c r="R344" s="232">
        <f t="shared" si="60"/>
        <v>0</v>
      </c>
      <c r="S344" s="232">
        <f t="shared" si="61"/>
        <v>0</v>
      </c>
      <c r="T344" s="232">
        <f t="shared" si="62"/>
        <v>0</v>
      </c>
      <c r="U344" s="232">
        <f t="shared" si="63"/>
        <v>0</v>
      </c>
    </row>
    <row r="345" spans="1:21" ht="10.199999999999999" customHeight="1" x14ac:dyDescent="0.2">
      <c r="A345" s="252">
        <v>11</v>
      </c>
      <c r="B345" s="63" t="s">
        <v>53</v>
      </c>
      <c r="C345" s="123" t="s">
        <v>109</v>
      </c>
      <c r="D345" s="63" t="s">
        <v>5</v>
      </c>
      <c r="E345" s="75"/>
      <c r="F345" s="75"/>
      <c r="G345" s="75"/>
      <c r="H345" s="75"/>
      <c r="I345" s="75"/>
      <c r="J345" s="232">
        <f>'Расходная накладная'!L319</f>
        <v>0</v>
      </c>
      <c r="K345" s="232">
        <f>'Расходная накладная'!M319</f>
        <v>0</v>
      </c>
      <c r="L345" s="232">
        <f>'Расходная накладная'!N319</f>
        <v>0</v>
      </c>
      <c r="M345" s="232">
        <f>'Расходная накладная'!O319</f>
        <v>0</v>
      </c>
      <c r="N345" s="232">
        <f>'Расходная накладная'!P319</f>
        <v>0</v>
      </c>
      <c r="O345" s="232">
        <f t="shared" si="57"/>
        <v>0</v>
      </c>
      <c r="P345" s="232">
        <f t="shared" si="58"/>
        <v>0</v>
      </c>
      <c r="Q345" s="232">
        <f t="shared" si="59"/>
        <v>0</v>
      </c>
      <c r="R345" s="232">
        <f t="shared" si="60"/>
        <v>0</v>
      </c>
      <c r="S345" s="232">
        <f t="shared" si="61"/>
        <v>0</v>
      </c>
      <c r="T345" s="232">
        <f t="shared" si="62"/>
        <v>0</v>
      </c>
      <c r="U345" s="232">
        <f t="shared" si="63"/>
        <v>0</v>
      </c>
    </row>
    <row r="346" spans="1:21" ht="10.199999999999999" customHeight="1" x14ac:dyDescent="0.2">
      <c r="A346" s="252">
        <v>12</v>
      </c>
      <c r="B346" s="63" t="s">
        <v>53</v>
      </c>
      <c r="C346" s="123" t="s">
        <v>109</v>
      </c>
      <c r="D346" s="63" t="s">
        <v>5</v>
      </c>
      <c r="E346" s="75"/>
      <c r="F346" s="75"/>
      <c r="G346" s="75"/>
      <c r="H346" s="75"/>
      <c r="I346" s="75"/>
      <c r="J346" s="232">
        <f>'Расходная накладная'!L320</f>
        <v>0</v>
      </c>
      <c r="K346" s="232">
        <f>'Расходная накладная'!M320</f>
        <v>0</v>
      </c>
      <c r="L346" s="232">
        <f>'Расходная накладная'!N320</f>
        <v>0</v>
      </c>
      <c r="M346" s="232">
        <f>'Расходная накладная'!O320</f>
        <v>0</v>
      </c>
      <c r="N346" s="232">
        <f>'Расходная накладная'!P320</f>
        <v>0</v>
      </c>
      <c r="O346" s="232">
        <f t="shared" si="57"/>
        <v>0</v>
      </c>
      <c r="P346" s="232">
        <f t="shared" si="58"/>
        <v>0</v>
      </c>
      <c r="Q346" s="232">
        <f t="shared" si="59"/>
        <v>0</v>
      </c>
      <c r="R346" s="232">
        <f t="shared" si="60"/>
        <v>0</v>
      </c>
      <c r="S346" s="232">
        <f t="shared" si="61"/>
        <v>0</v>
      </c>
      <c r="T346" s="232">
        <f t="shared" si="62"/>
        <v>0</v>
      </c>
      <c r="U346" s="232">
        <f t="shared" si="63"/>
        <v>0</v>
      </c>
    </row>
    <row r="347" spans="1:21" ht="10.199999999999999" customHeight="1" x14ac:dyDescent="0.2">
      <c r="A347" s="252">
        <v>13</v>
      </c>
      <c r="B347" s="63" t="s">
        <v>53</v>
      </c>
      <c r="C347" s="123" t="s">
        <v>109</v>
      </c>
      <c r="D347" s="63" t="s">
        <v>5</v>
      </c>
      <c r="E347" s="75"/>
      <c r="F347" s="75"/>
      <c r="G347" s="75"/>
      <c r="H347" s="75"/>
      <c r="I347" s="75"/>
      <c r="J347" s="232">
        <f>'Расходная накладная'!L321</f>
        <v>0</v>
      </c>
      <c r="K347" s="232">
        <f>'Расходная накладная'!M321</f>
        <v>0</v>
      </c>
      <c r="L347" s="232">
        <f>'Расходная накладная'!N321</f>
        <v>0</v>
      </c>
      <c r="M347" s="232">
        <f>'Расходная накладная'!O321</f>
        <v>0</v>
      </c>
      <c r="N347" s="232">
        <f>'Расходная накладная'!P321</f>
        <v>0</v>
      </c>
      <c r="O347" s="232">
        <f t="shared" si="57"/>
        <v>0</v>
      </c>
      <c r="P347" s="232">
        <f t="shared" si="58"/>
        <v>0</v>
      </c>
      <c r="Q347" s="232">
        <f t="shared" si="59"/>
        <v>0</v>
      </c>
      <c r="R347" s="232">
        <f t="shared" si="60"/>
        <v>0</v>
      </c>
      <c r="S347" s="232">
        <f t="shared" si="61"/>
        <v>0</v>
      </c>
      <c r="T347" s="232">
        <f t="shared" si="62"/>
        <v>0</v>
      </c>
      <c r="U347" s="232">
        <f t="shared" si="63"/>
        <v>0</v>
      </c>
    </row>
    <row r="348" spans="1:21" ht="10.199999999999999" customHeight="1" x14ac:dyDescent="0.2">
      <c r="A348" s="252">
        <v>14</v>
      </c>
      <c r="B348" s="63" t="s">
        <v>53</v>
      </c>
      <c r="C348" s="123" t="s">
        <v>109</v>
      </c>
      <c r="D348" s="63" t="s">
        <v>5</v>
      </c>
      <c r="E348" s="75"/>
      <c r="F348" s="75"/>
      <c r="G348" s="75"/>
      <c r="H348" s="75"/>
      <c r="I348" s="75"/>
      <c r="J348" s="232">
        <f>'Расходная накладная'!L322</f>
        <v>0</v>
      </c>
      <c r="K348" s="232">
        <f>'Расходная накладная'!M322</f>
        <v>0</v>
      </c>
      <c r="L348" s="232">
        <f>'Расходная накладная'!N322</f>
        <v>0</v>
      </c>
      <c r="M348" s="232">
        <f>'Расходная накладная'!O322</f>
        <v>0</v>
      </c>
      <c r="N348" s="232">
        <f>'Расходная накладная'!P322</f>
        <v>0</v>
      </c>
      <c r="O348" s="232">
        <f t="shared" si="57"/>
        <v>0</v>
      </c>
      <c r="P348" s="232">
        <f t="shared" si="58"/>
        <v>0</v>
      </c>
      <c r="Q348" s="232">
        <f t="shared" si="59"/>
        <v>0</v>
      </c>
      <c r="R348" s="232">
        <f t="shared" si="60"/>
        <v>0</v>
      </c>
      <c r="S348" s="232">
        <f t="shared" si="61"/>
        <v>0</v>
      </c>
      <c r="T348" s="232">
        <f t="shared" si="62"/>
        <v>0</v>
      </c>
      <c r="U348" s="232">
        <f t="shared" si="63"/>
        <v>0</v>
      </c>
    </row>
    <row r="349" spans="1:21" ht="10.199999999999999" customHeight="1" x14ac:dyDescent="0.2">
      <c r="A349" s="252">
        <v>15</v>
      </c>
      <c r="B349" s="63" t="s">
        <v>53</v>
      </c>
      <c r="C349" s="123" t="s">
        <v>109</v>
      </c>
      <c r="D349" s="63" t="s">
        <v>5</v>
      </c>
      <c r="E349" s="75"/>
      <c r="F349" s="75"/>
      <c r="G349" s="75"/>
      <c r="H349" s="75"/>
      <c r="I349" s="75"/>
      <c r="J349" s="232">
        <f>'Расходная накладная'!L323</f>
        <v>0</v>
      </c>
      <c r="K349" s="232">
        <f>'Расходная накладная'!M323</f>
        <v>0</v>
      </c>
      <c r="L349" s="232">
        <f>'Расходная накладная'!N323</f>
        <v>0</v>
      </c>
      <c r="M349" s="232">
        <f>'Расходная накладная'!O323</f>
        <v>0</v>
      </c>
      <c r="N349" s="232">
        <f>'Расходная накладная'!P323</f>
        <v>0</v>
      </c>
      <c r="O349" s="232">
        <f t="shared" si="57"/>
        <v>0</v>
      </c>
      <c r="P349" s="232">
        <f t="shared" si="58"/>
        <v>0</v>
      </c>
      <c r="Q349" s="232">
        <f t="shared" si="59"/>
        <v>0</v>
      </c>
      <c r="R349" s="232">
        <f t="shared" si="60"/>
        <v>0</v>
      </c>
      <c r="S349" s="232">
        <f t="shared" si="61"/>
        <v>0</v>
      </c>
      <c r="T349" s="232">
        <f t="shared" si="62"/>
        <v>0</v>
      </c>
      <c r="U349" s="232">
        <f t="shared" si="63"/>
        <v>0</v>
      </c>
    </row>
    <row r="350" spans="1:21" ht="10.199999999999999" customHeight="1" x14ac:dyDescent="0.2">
      <c r="A350" s="252">
        <v>16</v>
      </c>
      <c r="B350" s="63" t="s">
        <v>53</v>
      </c>
      <c r="C350" s="123" t="s">
        <v>109</v>
      </c>
      <c r="D350" s="63" t="s">
        <v>5</v>
      </c>
      <c r="E350" s="75"/>
      <c r="F350" s="75"/>
      <c r="G350" s="75"/>
      <c r="H350" s="75"/>
      <c r="I350" s="75"/>
      <c r="J350" s="232">
        <f>'Расходная накладная'!L324</f>
        <v>0</v>
      </c>
      <c r="K350" s="232">
        <f>'Расходная накладная'!M324</f>
        <v>0</v>
      </c>
      <c r="L350" s="232">
        <f>'Расходная накладная'!N324</f>
        <v>0</v>
      </c>
      <c r="M350" s="232">
        <f>'Расходная накладная'!O324</f>
        <v>0</v>
      </c>
      <c r="N350" s="232">
        <f>'Расходная накладная'!P324</f>
        <v>0</v>
      </c>
      <c r="O350" s="232">
        <f t="shared" si="57"/>
        <v>0</v>
      </c>
      <c r="P350" s="232">
        <f t="shared" si="58"/>
        <v>0</v>
      </c>
      <c r="Q350" s="232">
        <f t="shared" si="59"/>
        <v>0</v>
      </c>
      <c r="R350" s="232">
        <f t="shared" si="60"/>
        <v>0</v>
      </c>
      <c r="S350" s="232">
        <f t="shared" si="61"/>
        <v>0</v>
      </c>
      <c r="T350" s="232">
        <f t="shared" si="62"/>
        <v>0</v>
      </c>
      <c r="U350" s="232">
        <f t="shared" si="63"/>
        <v>0</v>
      </c>
    </row>
    <row r="351" spans="1:21" ht="10.199999999999999" customHeight="1" x14ac:dyDescent="0.2">
      <c r="A351" s="252">
        <v>17</v>
      </c>
      <c r="B351" s="63" t="s">
        <v>53</v>
      </c>
      <c r="C351" s="123" t="s">
        <v>109</v>
      </c>
      <c r="D351" s="63" t="s">
        <v>5</v>
      </c>
      <c r="E351" s="75"/>
      <c r="F351" s="75"/>
      <c r="G351" s="75"/>
      <c r="H351" s="75"/>
      <c r="I351" s="75"/>
      <c r="J351" s="232">
        <f>'Расходная накладная'!L325</f>
        <v>0</v>
      </c>
      <c r="K351" s="232">
        <f>'Расходная накладная'!M325</f>
        <v>0</v>
      </c>
      <c r="L351" s="232">
        <f>'Расходная накладная'!N325</f>
        <v>0</v>
      </c>
      <c r="M351" s="232">
        <f>'Расходная накладная'!O325</f>
        <v>0</v>
      </c>
      <c r="N351" s="232">
        <f>'Расходная накладная'!P325</f>
        <v>0</v>
      </c>
      <c r="O351" s="232">
        <f t="shared" si="57"/>
        <v>0</v>
      </c>
      <c r="P351" s="232">
        <f t="shared" si="58"/>
        <v>0</v>
      </c>
      <c r="Q351" s="232">
        <f t="shared" si="59"/>
        <v>0</v>
      </c>
      <c r="R351" s="232">
        <f t="shared" si="60"/>
        <v>0</v>
      </c>
      <c r="S351" s="232">
        <f t="shared" si="61"/>
        <v>0</v>
      </c>
      <c r="T351" s="232">
        <f t="shared" si="62"/>
        <v>0</v>
      </c>
      <c r="U351" s="232">
        <f t="shared" si="63"/>
        <v>0</v>
      </c>
    </row>
    <row r="352" spans="1:21" ht="10.199999999999999" customHeight="1" x14ac:dyDescent="0.2">
      <c r="A352" s="252">
        <v>18</v>
      </c>
      <c r="B352" s="63" t="s">
        <v>53</v>
      </c>
      <c r="C352" s="123" t="s">
        <v>109</v>
      </c>
      <c r="D352" s="63" t="s">
        <v>5</v>
      </c>
      <c r="E352" s="75"/>
      <c r="F352" s="75"/>
      <c r="G352" s="75"/>
      <c r="H352" s="75"/>
      <c r="I352" s="75"/>
      <c r="J352" s="232">
        <f>'Расходная накладная'!L326</f>
        <v>0</v>
      </c>
      <c r="K352" s="232">
        <f>'Расходная накладная'!M326</f>
        <v>0</v>
      </c>
      <c r="L352" s="232">
        <f>'Расходная накладная'!N326</f>
        <v>0</v>
      </c>
      <c r="M352" s="232">
        <f>'Расходная накладная'!O326</f>
        <v>0</v>
      </c>
      <c r="N352" s="232">
        <f>'Расходная накладная'!P326</f>
        <v>0</v>
      </c>
      <c r="O352" s="232">
        <f t="shared" si="57"/>
        <v>0</v>
      </c>
      <c r="P352" s="232">
        <f t="shared" si="58"/>
        <v>0</v>
      </c>
      <c r="Q352" s="232">
        <f t="shared" si="59"/>
        <v>0</v>
      </c>
      <c r="R352" s="232">
        <f t="shared" si="60"/>
        <v>0</v>
      </c>
      <c r="S352" s="232">
        <f t="shared" si="61"/>
        <v>0</v>
      </c>
      <c r="T352" s="232">
        <f t="shared" si="62"/>
        <v>0</v>
      </c>
      <c r="U352" s="232">
        <f t="shared" si="63"/>
        <v>0</v>
      </c>
    </row>
    <row r="353" spans="1:21" ht="10.199999999999999" customHeight="1" x14ac:dyDescent="0.2">
      <c r="A353" s="254">
        <v>19</v>
      </c>
      <c r="B353" s="63" t="s">
        <v>53</v>
      </c>
      <c r="C353" s="123" t="s">
        <v>109</v>
      </c>
      <c r="D353" s="63" t="s">
        <v>5</v>
      </c>
      <c r="E353" s="75"/>
      <c r="F353" s="75"/>
      <c r="G353" s="75"/>
      <c r="H353" s="75"/>
      <c r="I353" s="75"/>
      <c r="J353" s="232">
        <f>'Расходная накладная'!L327</f>
        <v>0</v>
      </c>
      <c r="K353" s="232">
        <f>'Расходная накладная'!M327</f>
        <v>0</v>
      </c>
      <c r="L353" s="232">
        <f>'Расходная накладная'!N327</f>
        <v>0</v>
      </c>
      <c r="M353" s="232">
        <f>'Расходная накладная'!O327</f>
        <v>0</v>
      </c>
      <c r="N353" s="232">
        <f>'Расходная накладная'!P327</f>
        <v>0</v>
      </c>
      <c r="O353" s="232">
        <f t="shared" si="57"/>
        <v>0</v>
      </c>
      <c r="P353" s="232">
        <f t="shared" si="58"/>
        <v>0</v>
      </c>
      <c r="Q353" s="232">
        <f t="shared" si="59"/>
        <v>0</v>
      </c>
      <c r="R353" s="232">
        <f t="shared" si="60"/>
        <v>0</v>
      </c>
      <c r="S353" s="232">
        <f t="shared" si="61"/>
        <v>0</v>
      </c>
      <c r="T353" s="232">
        <f t="shared" si="62"/>
        <v>0</v>
      </c>
      <c r="U353" s="232">
        <f t="shared" si="63"/>
        <v>0</v>
      </c>
    </row>
    <row r="354" spans="1:21" ht="10.199999999999999" customHeight="1" x14ac:dyDescent="0.2">
      <c r="A354" s="254">
        <v>20</v>
      </c>
      <c r="B354" s="63" t="s">
        <v>53</v>
      </c>
      <c r="C354" s="123" t="s">
        <v>109</v>
      </c>
      <c r="D354" s="63" t="s">
        <v>5</v>
      </c>
      <c r="E354" s="75"/>
      <c r="F354" s="75"/>
      <c r="G354" s="75"/>
      <c r="H354" s="75"/>
      <c r="I354" s="75"/>
      <c r="J354" s="232">
        <f>'Расходная накладная'!L328</f>
        <v>0</v>
      </c>
      <c r="K354" s="232">
        <f>'Расходная накладная'!M328</f>
        <v>0</v>
      </c>
      <c r="L354" s="232">
        <f>'Расходная накладная'!N328</f>
        <v>0</v>
      </c>
      <c r="M354" s="232">
        <f>'Расходная накладная'!O328</f>
        <v>0</v>
      </c>
      <c r="N354" s="232">
        <f>'Расходная накладная'!P328</f>
        <v>0</v>
      </c>
      <c r="O354" s="232">
        <f t="shared" si="57"/>
        <v>0</v>
      </c>
      <c r="P354" s="232">
        <f t="shared" si="58"/>
        <v>0</v>
      </c>
      <c r="Q354" s="232">
        <f t="shared" si="59"/>
        <v>0</v>
      </c>
      <c r="R354" s="232">
        <f t="shared" si="60"/>
        <v>0</v>
      </c>
      <c r="S354" s="232">
        <f t="shared" si="61"/>
        <v>0</v>
      </c>
      <c r="T354" s="232">
        <f t="shared" si="62"/>
        <v>0</v>
      </c>
      <c r="U354" s="232">
        <f t="shared" si="63"/>
        <v>0</v>
      </c>
    </row>
    <row r="355" spans="1:21" ht="10.199999999999999" customHeight="1" x14ac:dyDescent="0.2">
      <c r="A355" s="254">
        <v>21</v>
      </c>
      <c r="B355" s="63" t="s">
        <v>53</v>
      </c>
      <c r="C355" s="123" t="s">
        <v>109</v>
      </c>
      <c r="D355" s="63" t="s">
        <v>5</v>
      </c>
      <c r="E355" s="75"/>
      <c r="F355" s="75"/>
      <c r="G355" s="75"/>
      <c r="H355" s="75"/>
      <c r="I355" s="75"/>
      <c r="J355" s="232">
        <f>'Расходная накладная'!L329</f>
        <v>0</v>
      </c>
      <c r="K355" s="232">
        <f>'Расходная накладная'!M329</f>
        <v>0</v>
      </c>
      <c r="L355" s="232">
        <f>'Расходная накладная'!N329</f>
        <v>0</v>
      </c>
      <c r="M355" s="232">
        <f>'Расходная накладная'!O329</f>
        <v>0</v>
      </c>
      <c r="N355" s="232">
        <f>'Расходная накладная'!P329</f>
        <v>0</v>
      </c>
      <c r="O355" s="232">
        <f t="shared" si="57"/>
        <v>0</v>
      </c>
      <c r="P355" s="232">
        <f t="shared" si="58"/>
        <v>0</v>
      </c>
      <c r="Q355" s="232">
        <f t="shared" si="59"/>
        <v>0</v>
      </c>
      <c r="R355" s="232">
        <f t="shared" si="60"/>
        <v>0</v>
      </c>
      <c r="S355" s="232">
        <f t="shared" si="61"/>
        <v>0</v>
      </c>
      <c r="T355" s="232">
        <f t="shared" si="62"/>
        <v>0</v>
      </c>
      <c r="U355" s="232">
        <f t="shared" si="63"/>
        <v>0</v>
      </c>
    </row>
    <row r="356" spans="1:21" ht="10.199999999999999" customHeight="1" x14ac:dyDescent="0.2">
      <c r="A356" s="252">
        <v>22</v>
      </c>
      <c r="B356" s="63" t="s">
        <v>53</v>
      </c>
      <c r="C356" s="123" t="s">
        <v>109</v>
      </c>
      <c r="D356" s="63" t="s">
        <v>5</v>
      </c>
      <c r="E356" s="75"/>
      <c r="F356" s="75"/>
      <c r="G356" s="75"/>
      <c r="H356" s="75"/>
      <c r="I356" s="75"/>
      <c r="J356" s="232">
        <f>'Расходная накладная'!L330</f>
        <v>0</v>
      </c>
      <c r="K356" s="232">
        <f>'Расходная накладная'!M330</f>
        <v>0</v>
      </c>
      <c r="L356" s="232">
        <f>'Расходная накладная'!N330</f>
        <v>0</v>
      </c>
      <c r="M356" s="232">
        <f>'Расходная накладная'!O330</f>
        <v>0</v>
      </c>
      <c r="N356" s="232">
        <f>'Расходная накладная'!P330</f>
        <v>0</v>
      </c>
      <c r="O356" s="232">
        <f t="shared" si="57"/>
        <v>0</v>
      </c>
      <c r="P356" s="232">
        <f t="shared" si="58"/>
        <v>0</v>
      </c>
      <c r="Q356" s="232">
        <f t="shared" si="59"/>
        <v>0</v>
      </c>
      <c r="R356" s="232">
        <f t="shared" si="60"/>
        <v>0</v>
      </c>
      <c r="S356" s="232">
        <f t="shared" si="61"/>
        <v>0</v>
      </c>
      <c r="T356" s="232">
        <f t="shared" si="62"/>
        <v>0</v>
      </c>
      <c r="U356" s="232">
        <f t="shared" si="63"/>
        <v>0</v>
      </c>
    </row>
    <row r="357" spans="1:21" ht="10.199999999999999" customHeight="1" x14ac:dyDescent="0.2">
      <c r="A357" s="252">
        <v>23</v>
      </c>
      <c r="B357" s="63" t="s">
        <v>53</v>
      </c>
      <c r="C357" s="123" t="s">
        <v>109</v>
      </c>
      <c r="D357" s="63" t="s">
        <v>5</v>
      </c>
      <c r="E357" s="75"/>
      <c r="F357" s="75"/>
      <c r="G357" s="75"/>
      <c r="H357" s="75"/>
      <c r="I357" s="75"/>
      <c r="J357" s="232">
        <f>'Расходная накладная'!L331</f>
        <v>0</v>
      </c>
      <c r="K357" s="232">
        <f>'Расходная накладная'!M331</f>
        <v>0</v>
      </c>
      <c r="L357" s="232">
        <f>'Расходная накладная'!N331</f>
        <v>0</v>
      </c>
      <c r="M357" s="232">
        <f>'Расходная накладная'!O331</f>
        <v>0</v>
      </c>
      <c r="N357" s="232">
        <f>'Расходная накладная'!P331</f>
        <v>0</v>
      </c>
      <c r="O357" s="232">
        <f t="shared" si="57"/>
        <v>0</v>
      </c>
      <c r="P357" s="232">
        <f t="shared" si="58"/>
        <v>0</v>
      </c>
      <c r="Q357" s="232">
        <f t="shared" si="59"/>
        <v>0</v>
      </c>
      <c r="R357" s="232">
        <f t="shared" si="60"/>
        <v>0</v>
      </c>
      <c r="S357" s="232">
        <f t="shared" si="61"/>
        <v>0</v>
      </c>
      <c r="T357" s="232">
        <f t="shared" si="62"/>
        <v>0</v>
      </c>
      <c r="U357" s="232">
        <f t="shared" si="63"/>
        <v>0</v>
      </c>
    </row>
    <row r="358" spans="1:21" ht="10.199999999999999" customHeight="1" x14ac:dyDescent="0.2">
      <c r="A358" s="252">
        <v>24</v>
      </c>
      <c r="B358" s="63" t="s">
        <v>53</v>
      </c>
      <c r="C358" s="123" t="s">
        <v>109</v>
      </c>
      <c r="D358" s="63" t="s">
        <v>5</v>
      </c>
      <c r="E358" s="75"/>
      <c r="F358" s="75"/>
      <c r="G358" s="75"/>
      <c r="H358" s="75"/>
      <c r="I358" s="75"/>
      <c r="J358" s="232">
        <f>'Расходная накладная'!L332</f>
        <v>0</v>
      </c>
      <c r="K358" s="232">
        <f>'Расходная накладная'!M332</f>
        <v>0</v>
      </c>
      <c r="L358" s="232">
        <f>'Расходная накладная'!N332</f>
        <v>0</v>
      </c>
      <c r="M358" s="232">
        <f>'Расходная накладная'!O332</f>
        <v>0</v>
      </c>
      <c r="N358" s="232">
        <f>'Расходная накладная'!P332</f>
        <v>0</v>
      </c>
      <c r="O358" s="232">
        <f t="shared" si="57"/>
        <v>0</v>
      </c>
      <c r="P358" s="232">
        <f t="shared" si="58"/>
        <v>0</v>
      </c>
      <c r="Q358" s="232">
        <f t="shared" si="59"/>
        <v>0</v>
      </c>
      <c r="R358" s="232">
        <f t="shared" si="60"/>
        <v>0</v>
      </c>
      <c r="S358" s="232">
        <f t="shared" si="61"/>
        <v>0</v>
      </c>
      <c r="T358" s="232">
        <f t="shared" si="62"/>
        <v>0</v>
      </c>
      <c r="U358" s="232">
        <f t="shared" si="63"/>
        <v>0</v>
      </c>
    </row>
    <row r="359" spans="1:21" ht="10.199999999999999" customHeight="1" x14ac:dyDescent="0.2">
      <c r="A359" s="252">
        <v>25</v>
      </c>
      <c r="B359" s="63" t="s">
        <v>53</v>
      </c>
      <c r="C359" s="123" t="s">
        <v>109</v>
      </c>
      <c r="D359" s="63" t="s">
        <v>5</v>
      </c>
      <c r="E359" s="75"/>
      <c r="F359" s="75"/>
      <c r="G359" s="75"/>
      <c r="H359" s="75"/>
      <c r="I359" s="75"/>
      <c r="J359" s="232">
        <f>'Расходная накладная'!L333</f>
        <v>0</v>
      </c>
      <c r="K359" s="232">
        <f>'Расходная накладная'!M333</f>
        <v>0</v>
      </c>
      <c r="L359" s="232">
        <f>'Расходная накладная'!N333</f>
        <v>0</v>
      </c>
      <c r="M359" s="232">
        <f>'Расходная накладная'!O333</f>
        <v>0</v>
      </c>
      <c r="N359" s="232">
        <f>'Расходная накладная'!P333</f>
        <v>0</v>
      </c>
      <c r="O359" s="232">
        <f t="shared" si="57"/>
        <v>0</v>
      </c>
      <c r="P359" s="232">
        <f t="shared" si="58"/>
        <v>0</v>
      </c>
      <c r="Q359" s="232">
        <f t="shared" si="59"/>
        <v>0</v>
      </c>
      <c r="R359" s="232">
        <f t="shared" si="60"/>
        <v>0</v>
      </c>
      <c r="S359" s="232">
        <f t="shared" si="61"/>
        <v>0</v>
      </c>
      <c r="T359" s="232">
        <f t="shared" si="62"/>
        <v>0</v>
      </c>
      <c r="U359" s="232">
        <f t="shared" si="63"/>
        <v>0</v>
      </c>
    </row>
    <row r="360" spans="1:21" ht="10.199999999999999" customHeight="1" x14ac:dyDescent="0.2">
      <c r="A360" s="252">
        <v>26</v>
      </c>
      <c r="B360" s="63" t="s">
        <v>53</v>
      </c>
      <c r="C360" s="123" t="s">
        <v>109</v>
      </c>
      <c r="D360" s="63" t="s">
        <v>5</v>
      </c>
      <c r="E360" s="75"/>
      <c r="F360" s="75"/>
      <c r="G360" s="75"/>
      <c r="H360" s="75"/>
      <c r="I360" s="75"/>
      <c r="J360" s="232">
        <f>'Расходная накладная'!L334</f>
        <v>0</v>
      </c>
      <c r="K360" s="232">
        <f>'Расходная накладная'!M334</f>
        <v>0</v>
      </c>
      <c r="L360" s="232">
        <f>'Расходная накладная'!N334</f>
        <v>0</v>
      </c>
      <c r="M360" s="232">
        <f>'Расходная накладная'!O334</f>
        <v>0</v>
      </c>
      <c r="N360" s="232">
        <f>'Расходная накладная'!P334</f>
        <v>0</v>
      </c>
      <c r="O360" s="232">
        <f t="shared" si="57"/>
        <v>0</v>
      </c>
      <c r="P360" s="232">
        <f t="shared" si="58"/>
        <v>0</v>
      </c>
      <c r="Q360" s="232">
        <f t="shared" si="59"/>
        <v>0</v>
      </c>
      <c r="R360" s="232">
        <f t="shared" si="60"/>
        <v>0</v>
      </c>
      <c r="S360" s="232">
        <f t="shared" si="61"/>
        <v>0</v>
      </c>
      <c r="T360" s="232">
        <f t="shared" si="62"/>
        <v>0</v>
      </c>
      <c r="U360" s="232">
        <f t="shared" si="63"/>
        <v>0</v>
      </c>
    </row>
    <row r="361" spans="1:21" ht="10.199999999999999" customHeight="1" x14ac:dyDescent="0.2">
      <c r="A361" s="252">
        <v>27</v>
      </c>
      <c r="B361" s="63" t="s">
        <v>53</v>
      </c>
      <c r="C361" s="123" t="s">
        <v>109</v>
      </c>
      <c r="D361" s="63" t="s">
        <v>5</v>
      </c>
      <c r="E361" s="75"/>
      <c r="F361" s="75"/>
      <c r="G361" s="75"/>
      <c r="H361" s="75"/>
      <c r="I361" s="75"/>
      <c r="J361" s="232">
        <f>'Расходная накладная'!L335</f>
        <v>0</v>
      </c>
      <c r="K361" s="232">
        <f>'Расходная накладная'!M335</f>
        <v>0</v>
      </c>
      <c r="L361" s="232">
        <f>'Расходная накладная'!N335</f>
        <v>0</v>
      </c>
      <c r="M361" s="232">
        <f>'Расходная накладная'!O335</f>
        <v>0</v>
      </c>
      <c r="N361" s="232">
        <f>'Расходная накладная'!P335</f>
        <v>0</v>
      </c>
      <c r="O361" s="232">
        <f t="shared" si="57"/>
        <v>0</v>
      </c>
      <c r="P361" s="232">
        <f t="shared" si="58"/>
        <v>0</v>
      </c>
      <c r="Q361" s="232">
        <f t="shared" si="59"/>
        <v>0</v>
      </c>
      <c r="R361" s="232">
        <f t="shared" si="60"/>
        <v>0</v>
      </c>
      <c r="S361" s="232">
        <f t="shared" si="61"/>
        <v>0</v>
      </c>
      <c r="T361" s="232">
        <f t="shared" si="62"/>
        <v>0</v>
      </c>
      <c r="U361" s="232">
        <f t="shared" si="63"/>
        <v>0</v>
      </c>
    </row>
    <row r="362" spans="1:21" ht="10.199999999999999" customHeight="1" x14ac:dyDescent="0.2">
      <c r="A362" s="252">
        <v>28</v>
      </c>
      <c r="B362" s="63" t="s">
        <v>53</v>
      </c>
      <c r="C362" s="123" t="s">
        <v>109</v>
      </c>
      <c r="D362" s="63" t="s">
        <v>5</v>
      </c>
      <c r="E362" s="75"/>
      <c r="F362" s="75"/>
      <c r="G362" s="75"/>
      <c r="H362" s="75"/>
      <c r="I362" s="75"/>
      <c r="J362" s="232">
        <f>'Расходная накладная'!L336</f>
        <v>0</v>
      </c>
      <c r="K362" s="232">
        <f>'Расходная накладная'!M336</f>
        <v>0</v>
      </c>
      <c r="L362" s="232">
        <f>'Расходная накладная'!N336</f>
        <v>0</v>
      </c>
      <c r="M362" s="232">
        <f>'Расходная накладная'!O336</f>
        <v>0</v>
      </c>
      <c r="N362" s="232">
        <f>'Расходная накладная'!P336</f>
        <v>0</v>
      </c>
      <c r="O362" s="232">
        <f t="shared" si="57"/>
        <v>0</v>
      </c>
      <c r="P362" s="232">
        <f t="shared" si="58"/>
        <v>0</v>
      </c>
      <c r="Q362" s="232">
        <f t="shared" si="59"/>
        <v>0</v>
      </c>
      <c r="R362" s="232">
        <f t="shared" si="60"/>
        <v>0</v>
      </c>
      <c r="S362" s="232">
        <f t="shared" si="61"/>
        <v>0</v>
      </c>
      <c r="T362" s="232">
        <f t="shared" si="62"/>
        <v>0</v>
      </c>
      <c r="U362" s="232">
        <f t="shared" si="63"/>
        <v>0</v>
      </c>
    </row>
    <row r="363" spans="1:21" ht="10.199999999999999" customHeight="1" x14ac:dyDescent="0.2">
      <c r="A363" s="252">
        <v>29</v>
      </c>
      <c r="B363" s="63" t="s">
        <v>53</v>
      </c>
      <c r="C363" s="123" t="s">
        <v>109</v>
      </c>
      <c r="D363" s="63" t="s">
        <v>5</v>
      </c>
      <c r="E363" s="75"/>
      <c r="F363" s="75"/>
      <c r="G363" s="75"/>
      <c r="H363" s="75"/>
      <c r="I363" s="75"/>
      <c r="J363" s="232">
        <f>'Расходная накладная'!L337</f>
        <v>0</v>
      </c>
      <c r="K363" s="232">
        <f>'Расходная накладная'!M337</f>
        <v>0</v>
      </c>
      <c r="L363" s="232">
        <f>'Расходная накладная'!N337</f>
        <v>0</v>
      </c>
      <c r="M363" s="232">
        <f>'Расходная накладная'!O337</f>
        <v>0</v>
      </c>
      <c r="N363" s="232">
        <f>'Расходная накладная'!P337</f>
        <v>0</v>
      </c>
      <c r="O363" s="232">
        <f t="shared" si="57"/>
        <v>0</v>
      </c>
      <c r="P363" s="232">
        <f t="shared" si="58"/>
        <v>0</v>
      </c>
      <c r="Q363" s="232">
        <f t="shared" si="59"/>
        <v>0</v>
      </c>
      <c r="R363" s="232">
        <f t="shared" si="60"/>
        <v>0</v>
      </c>
      <c r="S363" s="232">
        <f t="shared" si="61"/>
        <v>0</v>
      </c>
      <c r="T363" s="232">
        <f t="shared" si="62"/>
        <v>0</v>
      </c>
      <c r="U363" s="232">
        <f t="shared" si="63"/>
        <v>0</v>
      </c>
    </row>
    <row r="364" spans="1:21" ht="10.199999999999999" customHeight="1" x14ac:dyDescent="0.2">
      <c r="A364" s="253">
        <v>30</v>
      </c>
      <c r="B364" s="63" t="s">
        <v>53</v>
      </c>
      <c r="C364" s="123" t="s">
        <v>109</v>
      </c>
      <c r="D364" s="63" t="s">
        <v>5</v>
      </c>
      <c r="E364" s="75"/>
      <c r="F364" s="75"/>
      <c r="G364" s="75"/>
      <c r="H364" s="75"/>
      <c r="I364" s="75"/>
      <c r="J364" s="232">
        <f>'Расходная накладная'!L338</f>
        <v>0</v>
      </c>
      <c r="K364" s="232">
        <f>'Расходная накладная'!M338</f>
        <v>0</v>
      </c>
      <c r="L364" s="232">
        <f>'Расходная накладная'!N338</f>
        <v>0</v>
      </c>
      <c r="M364" s="232">
        <f>'Расходная накладная'!O338</f>
        <v>0</v>
      </c>
      <c r="N364" s="232">
        <f>'Расходная накладная'!P338</f>
        <v>0</v>
      </c>
      <c r="O364" s="232">
        <f t="shared" si="57"/>
        <v>0</v>
      </c>
      <c r="P364" s="232">
        <f t="shared" si="58"/>
        <v>0</v>
      </c>
      <c r="Q364" s="232">
        <f t="shared" si="59"/>
        <v>0</v>
      </c>
      <c r="R364" s="232">
        <f t="shared" si="60"/>
        <v>0</v>
      </c>
      <c r="S364" s="232">
        <f t="shared" si="61"/>
        <v>0</v>
      </c>
      <c r="T364" s="232">
        <f t="shared" si="62"/>
        <v>0</v>
      </c>
      <c r="U364" s="232">
        <f t="shared" si="63"/>
        <v>0</v>
      </c>
    </row>
    <row r="365" spans="1:21" ht="10.199999999999999" customHeight="1" x14ac:dyDescent="0.2">
      <c r="A365" s="253">
        <v>31</v>
      </c>
      <c r="B365" s="63" t="s">
        <v>53</v>
      </c>
      <c r="C365" s="123" t="s">
        <v>109</v>
      </c>
      <c r="D365" s="63" t="s">
        <v>5</v>
      </c>
      <c r="E365" s="75"/>
      <c r="F365" s="75"/>
      <c r="G365" s="75"/>
      <c r="H365" s="75"/>
      <c r="I365" s="75"/>
      <c r="J365" s="232">
        <f>'Расходная накладная'!L339</f>
        <v>0</v>
      </c>
      <c r="K365" s="232">
        <f>'Расходная накладная'!M339</f>
        <v>0</v>
      </c>
      <c r="L365" s="232">
        <f>'Расходная накладная'!N339</f>
        <v>0</v>
      </c>
      <c r="M365" s="232">
        <f>'Расходная накладная'!O339</f>
        <v>0</v>
      </c>
      <c r="N365" s="232">
        <f>'Расходная накладная'!P339</f>
        <v>0</v>
      </c>
      <c r="O365" s="232">
        <f t="shared" si="57"/>
        <v>0</v>
      </c>
      <c r="P365" s="232">
        <f t="shared" si="58"/>
        <v>0</v>
      </c>
      <c r="Q365" s="232">
        <f t="shared" si="59"/>
        <v>0</v>
      </c>
      <c r="R365" s="232">
        <f t="shared" si="60"/>
        <v>0</v>
      </c>
      <c r="S365" s="232">
        <f t="shared" si="61"/>
        <v>0</v>
      </c>
      <c r="T365" s="232">
        <f t="shared" si="62"/>
        <v>0</v>
      </c>
      <c r="U365" s="232">
        <f t="shared" si="63"/>
        <v>0</v>
      </c>
    </row>
    <row r="366" spans="1:21" ht="10.199999999999999" customHeight="1" x14ac:dyDescent="0.2">
      <c r="A366" s="252">
        <v>32</v>
      </c>
      <c r="B366" s="63" t="s">
        <v>53</v>
      </c>
      <c r="C366" s="123" t="s">
        <v>109</v>
      </c>
      <c r="D366" s="63" t="s">
        <v>5</v>
      </c>
      <c r="E366" s="75"/>
      <c r="F366" s="75"/>
      <c r="G366" s="75"/>
      <c r="H366" s="75"/>
      <c r="I366" s="75"/>
      <c r="J366" s="232">
        <f>'Расходная накладная'!L340</f>
        <v>0</v>
      </c>
      <c r="K366" s="232">
        <f>'Расходная накладная'!M340</f>
        <v>0</v>
      </c>
      <c r="L366" s="232">
        <f>'Расходная накладная'!N340</f>
        <v>0</v>
      </c>
      <c r="M366" s="232">
        <f>'Расходная накладная'!O340</f>
        <v>0</v>
      </c>
      <c r="N366" s="232">
        <f>'Расходная накладная'!P340</f>
        <v>0</v>
      </c>
      <c r="O366" s="232">
        <f t="shared" si="57"/>
        <v>0</v>
      </c>
      <c r="P366" s="232">
        <f t="shared" si="58"/>
        <v>0</v>
      </c>
      <c r="Q366" s="232">
        <f t="shared" si="59"/>
        <v>0</v>
      </c>
      <c r="R366" s="232">
        <f t="shared" si="60"/>
        <v>0</v>
      </c>
      <c r="S366" s="232">
        <f t="shared" si="61"/>
        <v>0</v>
      </c>
      <c r="T366" s="232">
        <f t="shared" si="62"/>
        <v>0</v>
      </c>
      <c r="U366" s="232">
        <f t="shared" si="63"/>
        <v>0</v>
      </c>
    </row>
    <row r="367" spans="1:21" ht="10.199999999999999" customHeight="1" x14ac:dyDescent="0.2">
      <c r="A367" s="252">
        <v>33</v>
      </c>
      <c r="B367" s="63" t="s">
        <v>53</v>
      </c>
      <c r="C367" s="123" t="s">
        <v>109</v>
      </c>
      <c r="D367" s="63" t="s">
        <v>5</v>
      </c>
      <c r="E367" s="75"/>
      <c r="F367" s="75"/>
      <c r="G367" s="75"/>
      <c r="H367" s="75"/>
      <c r="I367" s="75"/>
      <c r="J367" s="232">
        <f>'Расходная накладная'!L341</f>
        <v>0</v>
      </c>
      <c r="K367" s="232">
        <f>'Расходная накладная'!M341</f>
        <v>0</v>
      </c>
      <c r="L367" s="232">
        <f>'Расходная накладная'!N341</f>
        <v>0</v>
      </c>
      <c r="M367" s="232">
        <f>'Расходная накладная'!O341</f>
        <v>0</v>
      </c>
      <c r="N367" s="232">
        <f>'Расходная накладная'!P341</f>
        <v>0</v>
      </c>
      <c r="O367" s="232">
        <f t="shared" si="57"/>
        <v>0</v>
      </c>
      <c r="P367" s="232">
        <f t="shared" si="58"/>
        <v>0</v>
      </c>
      <c r="Q367" s="232">
        <f t="shared" si="59"/>
        <v>0</v>
      </c>
      <c r="R367" s="232">
        <f t="shared" si="60"/>
        <v>0</v>
      </c>
      <c r="S367" s="232">
        <f t="shared" si="61"/>
        <v>0</v>
      </c>
      <c r="T367" s="232">
        <f t="shared" si="62"/>
        <v>0</v>
      </c>
      <c r="U367" s="232">
        <f t="shared" si="63"/>
        <v>0</v>
      </c>
    </row>
    <row r="368" spans="1:21" ht="10.199999999999999" customHeight="1" x14ac:dyDescent="0.2">
      <c r="A368" s="252">
        <v>34</v>
      </c>
      <c r="B368" s="63" t="s">
        <v>53</v>
      </c>
      <c r="C368" s="123" t="s">
        <v>109</v>
      </c>
      <c r="D368" s="63" t="s">
        <v>5</v>
      </c>
      <c r="E368" s="75"/>
      <c r="F368" s="75"/>
      <c r="G368" s="75"/>
      <c r="H368" s="75"/>
      <c r="I368" s="75"/>
      <c r="J368" s="232">
        <f>'Расходная накладная'!L342</f>
        <v>0</v>
      </c>
      <c r="K368" s="232">
        <f>'Расходная накладная'!M342</f>
        <v>0</v>
      </c>
      <c r="L368" s="232">
        <f>'Расходная накладная'!N342</f>
        <v>0</v>
      </c>
      <c r="M368" s="232">
        <f>'Расходная накладная'!O342</f>
        <v>0</v>
      </c>
      <c r="N368" s="232">
        <f>'Расходная накладная'!P342</f>
        <v>0</v>
      </c>
      <c r="O368" s="232">
        <f t="shared" si="57"/>
        <v>0</v>
      </c>
      <c r="P368" s="232">
        <f t="shared" si="58"/>
        <v>0</v>
      </c>
      <c r="Q368" s="232">
        <f t="shared" si="59"/>
        <v>0</v>
      </c>
      <c r="R368" s="232">
        <f t="shared" si="60"/>
        <v>0</v>
      </c>
      <c r="S368" s="232">
        <f t="shared" si="61"/>
        <v>0</v>
      </c>
      <c r="T368" s="232">
        <f t="shared" si="62"/>
        <v>0</v>
      </c>
      <c r="U368" s="232">
        <f t="shared" si="63"/>
        <v>0</v>
      </c>
    </row>
    <row r="369" spans="1:21" ht="10.199999999999999" customHeight="1" x14ac:dyDescent="0.2">
      <c r="A369" s="252">
        <v>35</v>
      </c>
      <c r="B369" s="63" t="s">
        <v>53</v>
      </c>
      <c r="C369" s="123" t="s">
        <v>109</v>
      </c>
      <c r="D369" s="63" t="s">
        <v>5</v>
      </c>
      <c r="E369" s="75"/>
      <c r="F369" s="75"/>
      <c r="G369" s="75"/>
      <c r="H369" s="75"/>
      <c r="I369" s="75"/>
      <c r="J369" s="232">
        <f>'Расходная накладная'!L343</f>
        <v>0</v>
      </c>
      <c r="K369" s="232">
        <f>'Расходная накладная'!M343</f>
        <v>0</v>
      </c>
      <c r="L369" s="232">
        <f>'Расходная накладная'!N343</f>
        <v>0</v>
      </c>
      <c r="M369" s="232">
        <f>'Расходная накладная'!O343</f>
        <v>0</v>
      </c>
      <c r="N369" s="232">
        <f>'Расходная накладная'!P343</f>
        <v>0</v>
      </c>
      <c r="O369" s="232">
        <f t="shared" si="57"/>
        <v>0</v>
      </c>
      <c r="P369" s="232">
        <f t="shared" si="58"/>
        <v>0</v>
      </c>
      <c r="Q369" s="232">
        <f t="shared" si="59"/>
        <v>0</v>
      </c>
      <c r="R369" s="232">
        <f t="shared" si="60"/>
        <v>0</v>
      </c>
      <c r="S369" s="232">
        <f t="shared" si="61"/>
        <v>0</v>
      </c>
      <c r="T369" s="232">
        <f t="shared" si="62"/>
        <v>0</v>
      </c>
      <c r="U369" s="232">
        <f t="shared" si="63"/>
        <v>0</v>
      </c>
    </row>
    <row r="370" spans="1:21" ht="10.199999999999999" customHeight="1" x14ac:dyDescent="0.2">
      <c r="A370" s="252">
        <v>36</v>
      </c>
      <c r="B370" s="63" t="s">
        <v>53</v>
      </c>
      <c r="C370" s="123" t="s">
        <v>109</v>
      </c>
      <c r="D370" s="63" t="s">
        <v>5</v>
      </c>
      <c r="E370" s="75"/>
      <c r="F370" s="75"/>
      <c r="G370" s="75"/>
      <c r="H370" s="75"/>
      <c r="I370" s="75"/>
      <c r="J370" s="232">
        <f>'Расходная накладная'!L344</f>
        <v>0</v>
      </c>
      <c r="K370" s="232">
        <f>'Расходная накладная'!M344</f>
        <v>0</v>
      </c>
      <c r="L370" s="232">
        <f>'Расходная накладная'!N344</f>
        <v>0</v>
      </c>
      <c r="M370" s="232">
        <f>'Расходная накладная'!O344</f>
        <v>0</v>
      </c>
      <c r="N370" s="232">
        <f>'Расходная накладная'!P344</f>
        <v>0</v>
      </c>
      <c r="O370" s="232">
        <f t="shared" si="57"/>
        <v>0</v>
      </c>
      <c r="P370" s="232">
        <f t="shared" si="58"/>
        <v>0</v>
      </c>
      <c r="Q370" s="232">
        <f t="shared" si="59"/>
        <v>0</v>
      </c>
      <c r="R370" s="232">
        <f t="shared" si="60"/>
        <v>0</v>
      </c>
      <c r="S370" s="232">
        <f t="shared" si="61"/>
        <v>0</v>
      </c>
      <c r="T370" s="232">
        <f t="shared" si="62"/>
        <v>0</v>
      </c>
      <c r="U370" s="232">
        <f t="shared" si="63"/>
        <v>0</v>
      </c>
    </row>
    <row r="371" spans="1:21" ht="10.199999999999999" customHeight="1" x14ac:dyDescent="0.2">
      <c r="A371" s="252">
        <v>37</v>
      </c>
      <c r="B371" s="63" t="s">
        <v>53</v>
      </c>
      <c r="C371" s="123" t="s">
        <v>109</v>
      </c>
      <c r="D371" s="63" t="s">
        <v>5</v>
      </c>
      <c r="E371" s="75"/>
      <c r="F371" s="75"/>
      <c r="G371" s="75"/>
      <c r="H371" s="75"/>
      <c r="I371" s="75"/>
      <c r="J371" s="232">
        <f>'Расходная накладная'!L345</f>
        <v>0</v>
      </c>
      <c r="K371" s="232">
        <f>'Расходная накладная'!M345</f>
        <v>0</v>
      </c>
      <c r="L371" s="232">
        <f>'Расходная накладная'!N345</f>
        <v>0</v>
      </c>
      <c r="M371" s="232">
        <f>'Расходная накладная'!O345</f>
        <v>0</v>
      </c>
      <c r="N371" s="232">
        <f>'Расходная накладная'!P345</f>
        <v>0</v>
      </c>
      <c r="O371" s="232">
        <f t="shared" si="57"/>
        <v>0</v>
      </c>
      <c r="P371" s="232">
        <f t="shared" si="58"/>
        <v>0</v>
      </c>
      <c r="Q371" s="232">
        <f t="shared" si="59"/>
        <v>0</v>
      </c>
      <c r="R371" s="232">
        <f t="shared" si="60"/>
        <v>0</v>
      </c>
      <c r="S371" s="232">
        <f t="shared" si="61"/>
        <v>0</v>
      </c>
      <c r="T371" s="232">
        <f t="shared" si="62"/>
        <v>0</v>
      </c>
      <c r="U371" s="232">
        <f t="shared" si="63"/>
        <v>0</v>
      </c>
    </row>
    <row r="372" spans="1:21" ht="10.199999999999999" customHeight="1" x14ac:dyDescent="0.2">
      <c r="A372" s="252">
        <v>38</v>
      </c>
      <c r="B372" s="63" t="s">
        <v>53</v>
      </c>
      <c r="C372" s="123" t="s">
        <v>109</v>
      </c>
      <c r="D372" s="63" t="s">
        <v>5</v>
      </c>
      <c r="E372" s="75"/>
      <c r="F372" s="75"/>
      <c r="G372" s="75"/>
      <c r="H372" s="75"/>
      <c r="I372" s="75"/>
      <c r="J372" s="232">
        <f>'Расходная накладная'!L346</f>
        <v>0</v>
      </c>
      <c r="K372" s="232">
        <f>'Расходная накладная'!M346</f>
        <v>0</v>
      </c>
      <c r="L372" s="232">
        <f>'Расходная накладная'!N346</f>
        <v>0</v>
      </c>
      <c r="M372" s="232">
        <f>'Расходная накладная'!O346</f>
        <v>0</v>
      </c>
      <c r="N372" s="232">
        <f>'Расходная накладная'!P346</f>
        <v>0</v>
      </c>
      <c r="O372" s="232">
        <f t="shared" si="57"/>
        <v>0</v>
      </c>
      <c r="P372" s="232">
        <f t="shared" si="58"/>
        <v>0</v>
      </c>
      <c r="Q372" s="232">
        <f t="shared" si="59"/>
        <v>0</v>
      </c>
      <c r="R372" s="232">
        <f t="shared" si="60"/>
        <v>0</v>
      </c>
      <c r="S372" s="232">
        <f t="shared" si="61"/>
        <v>0</v>
      </c>
      <c r="T372" s="232">
        <f t="shared" si="62"/>
        <v>0</v>
      </c>
      <c r="U372" s="232">
        <f t="shared" si="63"/>
        <v>0</v>
      </c>
    </row>
    <row r="373" spans="1:21" ht="10.199999999999999" customHeight="1" x14ac:dyDescent="0.2">
      <c r="A373" s="252">
        <v>39</v>
      </c>
      <c r="B373" s="63" t="s">
        <v>53</v>
      </c>
      <c r="C373" s="123" t="s">
        <v>109</v>
      </c>
      <c r="D373" s="63" t="s">
        <v>5</v>
      </c>
      <c r="E373" s="75"/>
      <c r="F373" s="75"/>
      <c r="G373" s="75"/>
      <c r="H373" s="75"/>
      <c r="I373" s="75"/>
      <c r="J373" s="232">
        <f>'Расходная накладная'!L347</f>
        <v>0</v>
      </c>
      <c r="K373" s="232">
        <f>'Расходная накладная'!M347</f>
        <v>0</v>
      </c>
      <c r="L373" s="232">
        <f>'Расходная накладная'!N347</f>
        <v>0</v>
      </c>
      <c r="M373" s="232">
        <f>'Расходная накладная'!O347</f>
        <v>0</v>
      </c>
      <c r="N373" s="232">
        <f>'Расходная накладная'!P347</f>
        <v>0</v>
      </c>
      <c r="O373" s="232">
        <f t="shared" si="57"/>
        <v>0</v>
      </c>
      <c r="P373" s="232">
        <f t="shared" si="58"/>
        <v>0</v>
      </c>
      <c r="Q373" s="232">
        <f t="shared" si="59"/>
        <v>0</v>
      </c>
      <c r="R373" s="232">
        <f t="shared" si="60"/>
        <v>0</v>
      </c>
      <c r="S373" s="232">
        <f t="shared" si="61"/>
        <v>0</v>
      </c>
      <c r="T373" s="232">
        <f t="shared" si="62"/>
        <v>0</v>
      </c>
      <c r="U373" s="232">
        <f t="shared" si="63"/>
        <v>0</v>
      </c>
    </row>
    <row r="374" spans="1:21" ht="10.199999999999999" customHeight="1" x14ac:dyDescent="0.2">
      <c r="A374" s="252">
        <v>40</v>
      </c>
      <c r="B374" s="63" t="s">
        <v>53</v>
      </c>
      <c r="C374" s="123" t="s">
        <v>109</v>
      </c>
      <c r="D374" s="63" t="s">
        <v>5</v>
      </c>
      <c r="E374" s="75"/>
      <c r="F374" s="75"/>
      <c r="G374" s="75"/>
      <c r="H374" s="75"/>
      <c r="I374" s="75"/>
      <c r="J374" s="232">
        <f>'Расходная накладная'!L348</f>
        <v>0</v>
      </c>
      <c r="K374" s="232">
        <f>'Расходная накладная'!M348</f>
        <v>0</v>
      </c>
      <c r="L374" s="232">
        <f>'Расходная накладная'!N348</f>
        <v>0</v>
      </c>
      <c r="M374" s="232">
        <f>'Расходная накладная'!O348</f>
        <v>0</v>
      </c>
      <c r="N374" s="232">
        <f>'Расходная накладная'!P348</f>
        <v>0</v>
      </c>
      <c r="O374" s="232">
        <f t="shared" si="57"/>
        <v>0</v>
      </c>
      <c r="P374" s="232">
        <f t="shared" si="58"/>
        <v>0</v>
      </c>
      <c r="Q374" s="232">
        <f t="shared" si="59"/>
        <v>0</v>
      </c>
      <c r="R374" s="232">
        <f t="shared" si="60"/>
        <v>0</v>
      </c>
      <c r="S374" s="232">
        <f t="shared" si="61"/>
        <v>0</v>
      </c>
      <c r="T374" s="232">
        <f t="shared" si="62"/>
        <v>0</v>
      </c>
      <c r="U374" s="232">
        <f t="shared" si="63"/>
        <v>0</v>
      </c>
    </row>
    <row r="375" spans="1:21" ht="10.199999999999999" customHeight="1" x14ac:dyDescent="0.2">
      <c r="A375" s="252">
        <v>41</v>
      </c>
      <c r="B375" s="63" t="s">
        <v>53</v>
      </c>
      <c r="C375" s="123" t="s">
        <v>109</v>
      </c>
      <c r="D375" s="63" t="s">
        <v>5</v>
      </c>
      <c r="E375" s="75"/>
      <c r="F375" s="75"/>
      <c r="G375" s="75"/>
      <c r="H375" s="75"/>
      <c r="I375" s="75"/>
      <c r="J375" s="232">
        <f>'Расходная накладная'!L349</f>
        <v>0</v>
      </c>
      <c r="K375" s="232">
        <f>'Расходная накладная'!M349</f>
        <v>0</v>
      </c>
      <c r="L375" s="232">
        <f>'Расходная накладная'!N349</f>
        <v>0</v>
      </c>
      <c r="M375" s="232">
        <f>'Расходная накладная'!O349</f>
        <v>0</v>
      </c>
      <c r="N375" s="232">
        <f>'Расходная накладная'!P349</f>
        <v>0</v>
      </c>
      <c r="O375" s="232">
        <f t="shared" si="57"/>
        <v>0</v>
      </c>
      <c r="P375" s="232">
        <f t="shared" si="58"/>
        <v>0</v>
      </c>
      <c r="Q375" s="232">
        <f t="shared" si="59"/>
        <v>0</v>
      </c>
      <c r="R375" s="232">
        <f t="shared" si="60"/>
        <v>0</v>
      </c>
      <c r="S375" s="232">
        <f t="shared" si="61"/>
        <v>0</v>
      </c>
      <c r="T375" s="232">
        <f t="shared" si="62"/>
        <v>0</v>
      </c>
      <c r="U375" s="232">
        <f t="shared" si="63"/>
        <v>0</v>
      </c>
    </row>
    <row r="376" spans="1:21" ht="10.199999999999999" customHeight="1" x14ac:dyDescent="0.2">
      <c r="A376" s="252">
        <v>42</v>
      </c>
      <c r="B376" s="63" t="s">
        <v>53</v>
      </c>
      <c r="C376" s="123" t="s">
        <v>109</v>
      </c>
      <c r="D376" s="63" t="s">
        <v>5</v>
      </c>
      <c r="E376" s="75"/>
      <c r="F376" s="75"/>
      <c r="G376" s="75"/>
      <c r="H376" s="75"/>
      <c r="I376" s="75"/>
      <c r="J376" s="232">
        <f>'Расходная накладная'!L350</f>
        <v>0</v>
      </c>
      <c r="K376" s="232">
        <f>'Расходная накладная'!M350</f>
        <v>0</v>
      </c>
      <c r="L376" s="232">
        <f>'Расходная накладная'!N350</f>
        <v>0</v>
      </c>
      <c r="M376" s="232">
        <f>'Расходная накладная'!O350</f>
        <v>0</v>
      </c>
      <c r="N376" s="232">
        <f>'Расходная накладная'!P350</f>
        <v>0</v>
      </c>
      <c r="O376" s="232">
        <f t="shared" si="57"/>
        <v>0</v>
      </c>
      <c r="P376" s="232">
        <f t="shared" si="58"/>
        <v>0</v>
      </c>
      <c r="Q376" s="232">
        <f t="shared" si="59"/>
        <v>0</v>
      </c>
      <c r="R376" s="232">
        <f t="shared" si="60"/>
        <v>0</v>
      </c>
      <c r="S376" s="232">
        <f t="shared" si="61"/>
        <v>0</v>
      </c>
      <c r="T376" s="232">
        <f t="shared" si="62"/>
        <v>0</v>
      </c>
      <c r="U376" s="232">
        <f t="shared" si="63"/>
        <v>0</v>
      </c>
    </row>
    <row r="377" spans="1:21" ht="10.199999999999999" customHeight="1" x14ac:dyDescent="0.2">
      <c r="A377" s="255">
        <v>43</v>
      </c>
      <c r="B377" s="63" t="s">
        <v>54</v>
      </c>
      <c r="C377" s="123" t="s">
        <v>109</v>
      </c>
      <c r="D377" s="63" t="s">
        <v>5</v>
      </c>
      <c r="E377" s="80"/>
      <c r="F377" s="80"/>
      <c r="G377" s="80"/>
      <c r="H377" s="80"/>
      <c r="I377" s="80"/>
      <c r="J377" s="233">
        <f>'Расходная накладная'!L351</f>
        <v>0</v>
      </c>
      <c r="K377" s="233">
        <f>'Расходная накладная'!M351</f>
        <v>0</v>
      </c>
      <c r="L377" s="233">
        <f>'Расходная накладная'!N351</f>
        <v>0</v>
      </c>
      <c r="M377" s="233">
        <f>'Расходная накладная'!O351</f>
        <v>0</v>
      </c>
      <c r="N377" s="233">
        <f>'Расходная накладная'!P351</f>
        <v>0</v>
      </c>
      <c r="O377" s="233">
        <f t="shared" si="57"/>
        <v>0</v>
      </c>
      <c r="P377" s="233">
        <f t="shared" si="58"/>
        <v>0</v>
      </c>
      <c r="Q377" s="233">
        <f t="shared" si="59"/>
        <v>0</v>
      </c>
      <c r="R377" s="233">
        <f t="shared" si="60"/>
        <v>0</v>
      </c>
      <c r="S377" s="233">
        <f t="shared" si="61"/>
        <v>0</v>
      </c>
      <c r="T377" s="233">
        <f t="shared" si="62"/>
        <v>0</v>
      </c>
      <c r="U377" s="233">
        <f t="shared" si="63"/>
        <v>0</v>
      </c>
    </row>
    <row r="378" spans="1:21" ht="10.199999999999999" customHeight="1" x14ac:dyDescent="0.2">
      <c r="A378" s="255">
        <v>44</v>
      </c>
      <c r="B378" s="63" t="s">
        <v>54</v>
      </c>
      <c r="C378" s="123" t="s">
        <v>109</v>
      </c>
      <c r="D378" s="63" t="s">
        <v>5</v>
      </c>
      <c r="E378" s="80"/>
      <c r="F378" s="80"/>
      <c r="G378" s="80"/>
      <c r="H378" s="80"/>
      <c r="I378" s="80"/>
      <c r="J378" s="233">
        <f>'Расходная накладная'!L352</f>
        <v>0</v>
      </c>
      <c r="K378" s="233">
        <f>'Расходная накладная'!M352</f>
        <v>0</v>
      </c>
      <c r="L378" s="233">
        <f>'Расходная накладная'!N352</f>
        <v>0</v>
      </c>
      <c r="M378" s="233">
        <f>'Расходная накладная'!O352</f>
        <v>0</v>
      </c>
      <c r="N378" s="233">
        <f>'Расходная накладная'!P352</f>
        <v>0</v>
      </c>
      <c r="O378" s="233">
        <f t="shared" si="57"/>
        <v>0</v>
      </c>
      <c r="P378" s="233">
        <f t="shared" si="58"/>
        <v>0</v>
      </c>
      <c r="Q378" s="233">
        <f t="shared" si="59"/>
        <v>0</v>
      </c>
      <c r="R378" s="233">
        <f t="shared" si="60"/>
        <v>0</v>
      </c>
      <c r="S378" s="233">
        <f t="shared" si="61"/>
        <v>0</v>
      </c>
      <c r="T378" s="233">
        <f t="shared" si="62"/>
        <v>0</v>
      </c>
      <c r="U378" s="233">
        <f t="shared" si="63"/>
        <v>0</v>
      </c>
    </row>
    <row r="379" spans="1:21" ht="10.199999999999999" customHeight="1" x14ac:dyDescent="0.2">
      <c r="A379" s="255">
        <v>45</v>
      </c>
      <c r="B379" s="63" t="s">
        <v>54</v>
      </c>
      <c r="C379" s="123" t="s">
        <v>109</v>
      </c>
      <c r="D379" s="63" t="s">
        <v>5</v>
      </c>
      <c r="E379" s="80"/>
      <c r="F379" s="80"/>
      <c r="G379" s="80"/>
      <c r="H379" s="80"/>
      <c r="I379" s="80"/>
      <c r="J379" s="233">
        <f>'Расходная накладная'!L353</f>
        <v>0</v>
      </c>
      <c r="K379" s="233">
        <f>'Расходная накладная'!M353</f>
        <v>0</v>
      </c>
      <c r="L379" s="233">
        <f>'Расходная накладная'!N353</f>
        <v>0</v>
      </c>
      <c r="M379" s="233">
        <f>'Расходная накладная'!O353</f>
        <v>0</v>
      </c>
      <c r="N379" s="233">
        <f>'Расходная накладная'!P353</f>
        <v>0</v>
      </c>
      <c r="O379" s="233">
        <f t="shared" si="57"/>
        <v>0</v>
      </c>
      <c r="P379" s="233">
        <f t="shared" si="58"/>
        <v>0</v>
      </c>
      <c r="Q379" s="233">
        <f t="shared" si="59"/>
        <v>0</v>
      </c>
      <c r="R379" s="233">
        <f t="shared" si="60"/>
        <v>0</v>
      </c>
      <c r="S379" s="233">
        <f t="shared" si="61"/>
        <v>0</v>
      </c>
      <c r="T379" s="233">
        <f t="shared" si="62"/>
        <v>0</v>
      </c>
      <c r="U379" s="233">
        <f t="shared" si="63"/>
        <v>0</v>
      </c>
    </row>
    <row r="380" spans="1:21" ht="10.199999999999999" customHeight="1" x14ac:dyDescent="0.2">
      <c r="A380" s="252">
        <v>46</v>
      </c>
      <c r="B380" s="63" t="s">
        <v>53</v>
      </c>
      <c r="C380" s="123" t="s">
        <v>109</v>
      </c>
      <c r="D380" s="63" t="s">
        <v>5</v>
      </c>
      <c r="E380" s="75"/>
      <c r="F380" s="75"/>
      <c r="G380" s="75"/>
      <c r="H380" s="75"/>
      <c r="I380" s="75"/>
      <c r="J380" s="232">
        <f>'Расходная накладная'!L354</f>
        <v>0</v>
      </c>
      <c r="K380" s="232">
        <f>'Расходная накладная'!M354</f>
        <v>0</v>
      </c>
      <c r="L380" s="232">
        <f>'Расходная накладная'!N354</f>
        <v>0</v>
      </c>
      <c r="M380" s="232">
        <f>'Расходная накладная'!O354</f>
        <v>0</v>
      </c>
      <c r="N380" s="232">
        <f>'Расходная накладная'!P354</f>
        <v>0</v>
      </c>
      <c r="O380" s="232">
        <f t="shared" si="57"/>
        <v>0</v>
      </c>
      <c r="P380" s="232">
        <f t="shared" si="58"/>
        <v>0</v>
      </c>
      <c r="Q380" s="232">
        <f t="shared" si="59"/>
        <v>0</v>
      </c>
      <c r="R380" s="232">
        <f t="shared" si="60"/>
        <v>0</v>
      </c>
      <c r="S380" s="232">
        <f t="shared" si="61"/>
        <v>0</v>
      </c>
      <c r="T380" s="232">
        <f t="shared" si="62"/>
        <v>0</v>
      </c>
      <c r="U380" s="232">
        <f t="shared" si="63"/>
        <v>0</v>
      </c>
    </row>
    <row r="381" spans="1:21" ht="10.199999999999999" customHeight="1" x14ac:dyDescent="0.2">
      <c r="A381" s="252">
        <v>47</v>
      </c>
      <c r="B381" s="63" t="s">
        <v>53</v>
      </c>
      <c r="C381" s="123" t="s">
        <v>109</v>
      </c>
      <c r="D381" s="63" t="s">
        <v>5</v>
      </c>
      <c r="E381" s="75"/>
      <c r="F381" s="75"/>
      <c r="G381" s="75"/>
      <c r="H381" s="75"/>
      <c r="I381" s="75"/>
      <c r="J381" s="232">
        <f>'Расходная накладная'!L355</f>
        <v>0</v>
      </c>
      <c r="K381" s="232">
        <f>'Расходная накладная'!M355</f>
        <v>0</v>
      </c>
      <c r="L381" s="232">
        <f>'Расходная накладная'!N355</f>
        <v>0</v>
      </c>
      <c r="M381" s="232">
        <f>'Расходная накладная'!O355</f>
        <v>0</v>
      </c>
      <c r="N381" s="232">
        <f>'Расходная накладная'!P355</f>
        <v>0</v>
      </c>
      <c r="O381" s="232">
        <f t="shared" si="57"/>
        <v>0</v>
      </c>
      <c r="P381" s="232">
        <f t="shared" si="58"/>
        <v>0</v>
      </c>
      <c r="Q381" s="232">
        <f t="shared" si="59"/>
        <v>0</v>
      </c>
      <c r="R381" s="232">
        <f t="shared" si="60"/>
        <v>0</v>
      </c>
      <c r="S381" s="232">
        <f t="shared" si="61"/>
        <v>0</v>
      </c>
      <c r="T381" s="232">
        <f t="shared" si="62"/>
        <v>0</v>
      </c>
      <c r="U381" s="232">
        <f t="shared" si="63"/>
        <v>0</v>
      </c>
    </row>
    <row r="382" spans="1:21" ht="10.199999999999999" customHeight="1" x14ac:dyDescent="0.2">
      <c r="A382" s="252">
        <v>48</v>
      </c>
      <c r="B382" s="63" t="s">
        <v>53</v>
      </c>
      <c r="C382" s="123" t="s">
        <v>109</v>
      </c>
      <c r="D382" s="63" t="s">
        <v>5</v>
      </c>
      <c r="E382" s="75"/>
      <c r="F382" s="75"/>
      <c r="G382" s="75"/>
      <c r="H382" s="75"/>
      <c r="I382" s="75"/>
      <c r="J382" s="232">
        <f>'Расходная накладная'!L356</f>
        <v>0</v>
      </c>
      <c r="K382" s="232">
        <f>'Расходная накладная'!M356</f>
        <v>0</v>
      </c>
      <c r="L382" s="232">
        <f>'Расходная накладная'!N356</f>
        <v>0</v>
      </c>
      <c r="M382" s="232">
        <f>'Расходная накладная'!O356</f>
        <v>0</v>
      </c>
      <c r="N382" s="232">
        <f>'Расходная накладная'!P356</f>
        <v>0</v>
      </c>
      <c r="O382" s="232">
        <f t="shared" si="57"/>
        <v>0</v>
      </c>
      <c r="P382" s="232">
        <f t="shared" si="58"/>
        <v>0</v>
      </c>
      <c r="Q382" s="232">
        <f t="shared" si="59"/>
        <v>0</v>
      </c>
      <c r="R382" s="232">
        <f t="shared" si="60"/>
        <v>0</v>
      </c>
      <c r="S382" s="232">
        <f t="shared" si="61"/>
        <v>0</v>
      </c>
      <c r="T382" s="232">
        <f t="shared" si="62"/>
        <v>0</v>
      </c>
      <c r="U382" s="232">
        <f t="shared" si="63"/>
        <v>0</v>
      </c>
    </row>
    <row r="383" spans="1:21" ht="10.199999999999999" customHeight="1" x14ac:dyDescent="0.2">
      <c r="A383" s="255">
        <v>49</v>
      </c>
      <c r="B383" s="63" t="s">
        <v>54</v>
      </c>
      <c r="C383" s="123" t="s">
        <v>109</v>
      </c>
      <c r="D383" s="63" t="s">
        <v>5</v>
      </c>
      <c r="E383" s="80"/>
      <c r="F383" s="80"/>
      <c r="G383" s="80"/>
      <c r="H383" s="80"/>
      <c r="I383" s="80"/>
      <c r="J383" s="233">
        <f>'Расходная накладная'!L357</f>
        <v>0</v>
      </c>
      <c r="K383" s="233">
        <f>'Расходная накладная'!M357</f>
        <v>0</v>
      </c>
      <c r="L383" s="233">
        <f>'Расходная накладная'!N357</f>
        <v>0</v>
      </c>
      <c r="M383" s="233">
        <f>'Расходная накладная'!O357</f>
        <v>0</v>
      </c>
      <c r="N383" s="233">
        <f>'Расходная накладная'!P357</f>
        <v>0</v>
      </c>
      <c r="O383" s="233">
        <f t="shared" si="57"/>
        <v>0</v>
      </c>
      <c r="P383" s="233">
        <f t="shared" si="58"/>
        <v>0</v>
      </c>
      <c r="Q383" s="233">
        <f t="shared" si="59"/>
        <v>0</v>
      </c>
      <c r="R383" s="233">
        <f t="shared" si="60"/>
        <v>0</v>
      </c>
      <c r="S383" s="233">
        <f t="shared" si="61"/>
        <v>0</v>
      </c>
      <c r="T383" s="233">
        <f t="shared" si="62"/>
        <v>0</v>
      </c>
      <c r="U383" s="233">
        <f t="shared" si="63"/>
        <v>0</v>
      </c>
    </row>
    <row r="384" spans="1:21" ht="10.199999999999999" customHeight="1" x14ac:dyDescent="0.2">
      <c r="A384" s="252">
        <v>50</v>
      </c>
      <c r="B384" s="63" t="s">
        <v>53</v>
      </c>
      <c r="C384" s="123" t="s">
        <v>109</v>
      </c>
      <c r="D384" s="63" t="s">
        <v>5</v>
      </c>
      <c r="E384" s="75"/>
      <c r="F384" s="75"/>
      <c r="G384" s="75"/>
      <c r="H384" s="75"/>
      <c r="I384" s="75"/>
      <c r="J384" s="232">
        <f>'Расходная накладная'!L358</f>
        <v>0</v>
      </c>
      <c r="K384" s="232">
        <f>'Расходная накладная'!M358</f>
        <v>0</v>
      </c>
      <c r="L384" s="232">
        <f>'Расходная накладная'!N358</f>
        <v>0</v>
      </c>
      <c r="M384" s="232">
        <f>'Расходная накладная'!O358</f>
        <v>0</v>
      </c>
      <c r="N384" s="232">
        <f>'Расходная накладная'!P358</f>
        <v>0</v>
      </c>
      <c r="O384" s="232">
        <f t="shared" si="57"/>
        <v>0</v>
      </c>
      <c r="P384" s="232">
        <f t="shared" si="58"/>
        <v>0</v>
      </c>
      <c r="Q384" s="232">
        <f t="shared" si="59"/>
        <v>0</v>
      </c>
      <c r="R384" s="232">
        <f t="shared" si="60"/>
        <v>0</v>
      </c>
      <c r="S384" s="232">
        <f t="shared" si="61"/>
        <v>0</v>
      </c>
      <c r="T384" s="232">
        <f t="shared" si="62"/>
        <v>0</v>
      </c>
      <c r="U384" s="232">
        <f t="shared" si="63"/>
        <v>0</v>
      </c>
    </row>
    <row r="385" spans="1:21" ht="10.199999999999999" customHeight="1" x14ac:dyDescent="0.2">
      <c r="A385" s="252">
        <v>51</v>
      </c>
      <c r="B385" s="63" t="s">
        <v>53</v>
      </c>
      <c r="C385" s="123" t="s">
        <v>109</v>
      </c>
      <c r="D385" s="63" t="s">
        <v>5</v>
      </c>
      <c r="E385" s="75"/>
      <c r="F385" s="75"/>
      <c r="G385" s="75"/>
      <c r="H385" s="75"/>
      <c r="I385" s="75"/>
      <c r="J385" s="232">
        <f>'Расходная накладная'!L359</f>
        <v>0</v>
      </c>
      <c r="K385" s="232">
        <f>'Расходная накладная'!M359</f>
        <v>0</v>
      </c>
      <c r="L385" s="232">
        <f>'Расходная накладная'!N359</f>
        <v>0</v>
      </c>
      <c r="M385" s="232">
        <f>'Расходная накладная'!O359</f>
        <v>0</v>
      </c>
      <c r="N385" s="232">
        <f>'Расходная накладная'!P359</f>
        <v>0</v>
      </c>
      <c r="O385" s="232">
        <f t="shared" si="57"/>
        <v>0</v>
      </c>
      <c r="P385" s="232">
        <f t="shared" si="58"/>
        <v>0</v>
      </c>
      <c r="Q385" s="232">
        <f t="shared" si="59"/>
        <v>0</v>
      </c>
      <c r="R385" s="232">
        <f t="shared" si="60"/>
        <v>0</v>
      </c>
      <c r="S385" s="232">
        <f t="shared" si="61"/>
        <v>0</v>
      </c>
      <c r="T385" s="232">
        <f t="shared" si="62"/>
        <v>0</v>
      </c>
      <c r="U385" s="232">
        <f t="shared" si="63"/>
        <v>0</v>
      </c>
    </row>
    <row r="386" spans="1:21" ht="10.199999999999999" customHeight="1" x14ac:dyDescent="0.2">
      <c r="A386" s="254">
        <v>52</v>
      </c>
      <c r="B386" s="63" t="s">
        <v>53</v>
      </c>
      <c r="C386" s="123" t="s">
        <v>109</v>
      </c>
      <c r="D386" s="63" t="s">
        <v>5</v>
      </c>
      <c r="E386" s="75"/>
      <c r="F386" s="75"/>
      <c r="G386" s="75"/>
      <c r="H386" s="75"/>
      <c r="I386" s="75"/>
      <c r="J386" s="232">
        <f>'Расходная накладная'!L360</f>
        <v>0</v>
      </c>
      <c r="K386" s="232">
        <f>'Расходная накладная'!M360</f>
        <v>0</v>
      </c>
      <c r="L386" s="232">
        <f>'Расходная накладная'!N360</f>
        <v>0</v>
      </c>
      <c r="M386" s="232">
        <f>'Расходная накладная'!O360</f>
        <v>0</v>
      </c>
      <c r="N386" s="232">
        <f>'Расходная накладная'!P360</f>
        <v>0</v>
      </c>
      <c r="O386" s="232">
        <f t="shared" si="57"/>
        <v>0</v>
      </c>
      <c r="P386" s="232">
        <f t="shared" si="58"/>
        <v>0</v>
      </c>
      <c r="Q386" s="232">
        <f t="shared" si="59"/>
        <v>0</v>
      </c>
      <c r="R386" s="232">
        <f t="shared" si="60"/>
        <v>0</v>
      </c>
      <c r="S386" s="232">
        <f t="shared" si="61"/>
        <v>0</v>
      </c>
      <c r="T386" s="232">
        <f t="shared" si="62"/>
        <v>0</v>
      </c>
      <c r="U386" s="232">
        <f t="shared" si="63"/>
        <v>0</v>
      </c>
    </row>
    <row r="387" spans="1:21" ht="10.199999999999999" customHeight="1" x14ac:dyDescent="0.2">
      <c r="A387" s="254">
        <v>53</v>
      </c>
      <c r="B387" s="63" t="s">
        <v>53</v>
      </c>
      <c r="C387" s="123" t="s">
        <v>109</v>
      </c>
      <c r="D387" s="63" t="s">
        <v>5</v>
      </c>
      <c r="E387" s="75"/>
      <c r="F387" s="75"/>
      <c r="G387" s="75"/>
      <c r="H387" s="75"/>
      <c r="I387" s="75"/>
      <c r="J387" s="232">
        <f>'Расходная накладная'!L361</f>
        <v>0</v>
      </c>
      <c r="K387" s="232">
        <f>'Расходная накладная'!M361</f>
        <v>0</v>
      </c>
      <c r="L387" s="232">
        <f>'Расходная накладная'!N361</f>
        <v>0</v>
      </c>
      <c r="M387" s="232">
        <f>'Расходная накладная'!O361</f>
        <v>0</v>
      </c>
      <c r="N387" s="232">
        <f>'Расходная накладная'!P361</f>
        <v>0</v>
      </c>
      <c r="O387" s="232">
        <f t="shared" si="57"/>
        <v>0</v>
      </c>
      <c r="P387" s="232">
        <f t="shared" si="58"/>
        <v>0</v>
      </c>
      <c r="Q387" s="232">
        <f t="shared" si="59"/>
        <v>0</v>
      </c>
      <c r="R387" s="232">
        <f t="shared" si="60"/>
        <v>0</v>
      </c>
      <c r="S387" s="232">
        <f t="shared" si="61"/>
        <v>0</v>
      </c>
      <c r="T387" s="232">
        <f t="shared" si="62"/>
        <v>0</v>
      </c>
      <c r="U387" s="232">
        <f t="shared" si="63"/>
        <v>0</v>
      </c>
    </row>
    <row r="388" spans="1:21" ht="10.199999999999999" customHeight="1" x14ac:dyDescent="0.2">
      <c r="A388" s="256">
        <v>54</v>
      </c>
      <c r="B388" s="63" t="s">
        <v>53</v>
      </c>
      <c r="C388" s="123" t="s">
        <v>109</v>
      </c>
      <c r="D388" s="63" t="s">
        <v>5</v>
      </c>
      <c r="E388" s="75"/>
      <c r="F388" s="75"/>
      <c r="G388" s="75"/>
      <c r="H388" s="75"/>
      <c r="I388" s="75"/>
      <c r="J388" s="232">
        <f>'Расходная накладная'!L362</f>
        <v>0</v>
      </c>
      <c r="K388" s="232">
        <f>'Расходная накладная'!M362</f>
        <v>0</v>
      </c>
      <c r="L388" s="232">
        <f>'Расходная накладная'!N362</f>
        <v>0</v>
      </c>
      <c r="M388" s="232">
        <f>'Расходная накладная'!O362</f>
        <v>0</v>
      </c>
      <c r="N388" s="232">
        <f>'Расходная накладная'!P362</f>
        <v>0</v>
      </c>
      <c r="O388" s="232">
        <f t="shared" si="57"/>
        <v>0</v>
      </c>
      <c r="P388" s="232">
        <f t="shared" si="58"/>
        <v>0</v>
      </c>
      <c r="Q388" s="232">
        <f t="shared" si="59"/>
        <v>0</v>
      </c>
      <c r="R388" s="232">
        <f t="shared" si="60"/>
        <v>0</v>
      </c>
      <c r="S388" s="232">
        <f t="shared" si="61"/>
        <v>0</v>
      </c>
      <c r="T388" s="232">
        <f t="shared" si="62"/>
        <v>0</v>
      </c>
      <c r="U388" s="232">
        <f t="shared" si="63"/>
        <v>0</v>
      </c>
    </row>
    <row r="389" spans="1:21" ht="10.199999999999999" customHeight="1" x14ac:dyDescent="0.2">
      <c r="A389" s="254">
        <v>55</v>
      </c>
      <c r="B389" s="63" t="s">
        <v>53</v>
      </c>
      <c r="C389" s="123" t="s">
        <v>109</v>
      </c>
      <c r="D389" s="63" t="s">
        <v>5</v>
      </c>
      <c r="E389" s="75"/>
      <c r="F389" s="75"/>
      <c r="G389" s="75"/>
      <c r="H389" s="75"/>
      <c r="I389" s="75"/>
      <c r="J389" s="232">
        <f>'Расходная накладная'!L363</f>
        <v>0</v>
      </c>
      <c r="K389" s="232">
        <f>'Расходная накладная'!M363</f>
        <v>0</v>
      </c>
      <c r="L389" s="232">
        <f>'Расходная накладная'!N363</f>
        <v>0</v>
      </c>
      <c r="M389" s="232">
        <f>'Расходная накладная'!O363</f>
        <v>0</v>
      </c>
      <c r="N389" s="232">
        <f>'Расходная накладная'!P363</f>
        <v>0</v>
      </c>
      <c r="O389" s="232">
        <f t="shared" si="57"/>
        <v>0</v>
      </c>
      <c r="P389" s="232">
        <f t="shared" si="58"/>
        <v>0</v>
      </c>
      <c r="Q389" s="232">
        <f t="shared" si="59"/>
        <v>0</v>
      </c>
      <c r="R389" s="232">
        <f t="shared" si="60"/>
        <v>0</v>
      </c>
      <c r="S389" s="232">
        <f t="shared" si="61"/>
        <v>0</v>
      </c>
      <c r="T389" s="232">
        <f t="shared" si="62"/>
        <v>0</v>
      </c>
      <c r="U389" s="232">
        <f t="shared" si="63"/>
        <v>0</v>
      </c>
    </row>
    <row r="390" spans="1:21" ht="10.199999999999999" customHeight="1" x14ac:dyDescent="0.2">
      <c r="A390" s="254">
        <v>56</v>
      </c>
      <c r="B390" s="63" t="s">
        <v>53</v>
      </c>
      <c r="C390" s="123" t="s">
        <v>109</v>
      </c>
      <c r="D390" s="63" t="s">
        <v>5</v>
      </c>
      <c r="E390" s="75"/>
      <c r="F390" s="75"/>
      <c r="G390" s="75"/>
      <c r="H390" s="75"/>
      <c r="I390" s="75"/>
      <c r="J390" s="232">
        <f>'Расходная накладная'!L364</f>
        <v>0</v>
      </c>
      <c r="K390" s="232">
        <f>'Расходная накладная'!M364</f>
        <v>0</v>
      </c>
      <c r="L390" s="232">
        <f>'Расходная накладная'!N364</f>
        <v>0</v>
      </c>
      <c r="M390" s="232">
        <f>'Расходная накладная'!O364</f>
        <v>0</v>
      </c>
      <c r="N390" s="232">
        <f>'Расходная накладная'!P364</f>
        <v>0</v>
      </c>
      <c r="O390" s="232">
        <f t="shared" si="57"/>
        <v>0</v>
      </c>
      <c r="P390" s="232">
        <f t="shared" si="58"/>
        <v>0</v>
      </c>
      <c r="Q390" s="232">
        <f t="shared" si="59"/>
        <v>0</v>
      </c>
      <c r="R390" s="232">
        <f t="shared" si="60"/>
        <v>0</v>
      </c>
      <c r="S390" s="232">
        <f t="shared" si="61"/>
        <v>0</v>
      </c>
      <c r="T390" s="232">
        <f t="shared" si="62"/>
        <v>0</v>
      </c>
      <c r="U390" s="232">
        <f t="shared" si="63"/>
        <v>0</v>
      </c>
    </row>
    <row r="391" spans="1:21" ht="10.199999999999999" customHeight="1" x14ac:dyDescent="0.2">
      <c r="A391" s="254">
        <v>57</v>
      </c>
      <c r="B391" s="63" t="s">
        <v>53</v>
      </c>
      <c r="C391" s="123" t="s">
        <v>109</v>
      </c>
      <c r="D391" s="63" t="s">
        <v>5</v>
      </c>
      <c r="E391" s="75"/>
      <c r="F391" s="75"/>
      <c r="G391" s="75"/>
      <c r="H391" s="75"/>
      <c r="I391" s="75"/>
      <c r="J391" s="232">
        <f>'Расходная накладная'!L365</f>
        <v>0</v>
      </c>
      <c r="K391" s="232">
        <f>'Расходная накладная'!M365</f>
        <v>0</v>
      </c>
      <c r="L391" s="232">
        <f>'Расходная накладная'!N365</f>
        <v>0</v>
      </c>
      <c r="M391" s="232">
        <f>'Расходная накладная'!O365</f>
        <v>0</v>
      </c>
      <c r="N391" s="232">
        <f>'Расходная накладная'!P365</f>
        <v>0</v>
      </c>
      <c r="O391" s="232">
        <f t="shared" si="57"/>
        <v>0</v>
      </c>
      <c r="P391" s="232">
        <f t="shared" si="58"/>
        <v>0</v>
      </c>
      <c r="Q391" s="232">
        <f t="shared" si="59"/>
        <v>0</v>
      </c>
      <c r="R391" s="232">
        <f t="shared" si="60"/>
        <v>0</v>
      </c>
      <c r="S391" s="232">
        <f t="shared" si="61"/>
        <v>0</v>
      </c>
      <c r="T391" s="232">
        <f t="shared" si="62"/>
        <v>0</v>
      </c>
      <c r="U391" s="232">
        <f t="shared" si="63"/>
        <v>0</v>
      </c>
    </row>
    <row r="392" spans="1:21" ht="10.199999999999999" customHeight="1" x14ac:dyDescent="0.2">
      <c r="A392" s="254">
        <v>58</v>
      </c>
      <c r="B392" s="63" t="s">
        <v>53</v>
      </c>
      <c r="C392" s="123" t="s">
        <v>109</v>
      </c>
      <c r="D392" s="63" t="s">
        <v>5</v>
      </c>
      <c r="E392" s="75"/>
      <c r="F392" s="75"/>
      <c r="G392" s="75"/>
      <c r="H392" s="75"/>
      <c r="I392" s="75"/>
      <c r="J392" s="232">
        <f>'Расходная накладная'!L366</f>
        <v>0</v>
      </c>
      <c r="K392" s="232">
        <f>'Расходная накладная'!M366</f>
        <v>0</v>
      </c>
      <c r="L392" s="232">
        <f>'Расходная накладная'!N366</f>
        <v>0</v>
      </c>
      <c r="M392" s="232">
        <f>'Расходная накладная'!O366</f>
        <v>0</v>
      </c>
      <c r="N392" s="232">
        <f>'Расходная накладная'!P366</f>
        <v>0</v>
      </c>
      <c r="O392" s="232">
        <f t="shared" si="57"/>
        <v>0</v>
      </c>
      <c r="P392" s="232">
        <f t="shared" si="58"/>
        <v>0</v>
      </c>
      <c r="Q392" s="232">
        <f t="shared" si="59"/>
        <v>0</v>
      </c>
      <c r="R392" s="232">
        <f t="shared" si="60"/>
        <v>0</v>
      </c>
      <c r="S392" s="232">
        <f t="shared" si="61"/>
        <v>0</v>
      </c>
      <c r="T392" s="232">
        <f t="shared" si="62"/>
        <v>0</v>
      </c>
      <c r="U392" s="232">
        <f t="shared" si="63"/>
        <v>0</v>
      </c>
    </row>
    <row r="393" spans="1:21" ht="10.199999999999999" customHeight="1" x14ac:dyDescent="0.2">
      <c r="A393" s="254">
        <v>59</v>
      </c>
      <c r="B393" s="63" t="s">
        <v>53</v>
      </c>
      <c r="C393" s="123" t="s">
        <v>109</v>
      </c>
      <c r="D393" s="63" t="s">
        <v>5</v>
      </c>
      <c r="E393" s="75"/>
      <c r="F393" s="75"/>
      <c r="G393" s="75"/>
      <c r="H393" s="75"/>
      <c r="I393" s="75"/>
      <c r="J393" s="232">
        <f>'Расходная накладная'!L367</f>
        <v>0</v>
      </c>
      <c r="K393" s="232">
        <f>'Расходная накладная'!M367</f>
        <v>0</v>
      </c>
      <c r="L393" s="232">
        <f>'Расходная накладная'!N367</f>
        <v>0</v>
      </c>
      <c r="M393" s="232">
        <f>'Расходная накладная'!O367</f>
        <v>0</v>
      </c>
      <c r="N393" s="232">
        <f>'Расходная накладная'!P367</f>
        <v>0</v>
      </c>
      <c r="O393" s="232">
        <f t="shared" si="57"/>
        <v>0</v>
      </c>
      <c r="P393" s="232">
        <f t="shared" si="58"/>
        <v>0</v>
      </c>
      <c r="Q393" s="232">
        <f t="shared" si="59"/>
        <v>0</v>
      </c>
      <c r="R393" s="232">
        <f t="shared" si="60"/>
        <v>0</v>
      </c>
      <c r="S393" s="232">
        <f t="shared" si="61"/>
        <v>0</v>
      </c>
      <c r="T393" s="232">
        <f t="shared" si="62"/>
        <v>0</v>
      </c>
      <c r="U393" s="232">
        <f t="shared" si="63"/>
        <v>0</v>
      </c>
    </row>
    <row r="394" spans="1:21" ht="10.199999999999999" customHeight="1" x14ac:dyDescent="0.2">
      <c r="A394" s="257">
        <v>60</v>
      </c>
      <c r="B394" s="63" t="s">
        <v>54</v>
      </c>
      <c r="C394" s="123" t="s">
        <v>109</v>
      </c>
      <c r="D394" s="63" t="s">
        <v>5</v>
      </c>
      <c r="E394" s="80"/>
      <c r="F394" s="80"/>
      <c r="G394" s="80"/>
      <c r="H394" s="80"/>
      <c r="I394" s="80"/>
      <c r="J394" s="233">
        <f>'Расходная накладная'!L368</f>
        <v>0</v>
      </c>
      <c r="K394" s="233">
        <f>'Расходная накладная'!M368</f>
        <v>0</v>
      </c>
      <c r="L394" s="233">
        <f>'Расходная накладная'!N368</f>
        <v>0</v>
      </c>
      <c r="M394" s="233">
        <f>'Расходная накладная'!O368</f>
        <v>0</v>
      </c>
      <c r="N394" s="233">
        <f>'Расходная накладная'!P368</f>
        <v>0</v>
      </c>
      <c r="O394" s="233">
        <f t="shared" si="57"/>
        <v>0</v>
      </c>
      <c r="P394" s="233">
        <f t="shared" si="58"/>
        <v>0</v>
      </c>
      <c r="Q394" s="233">
        <f t="shared" si="59"/>
        <v>0</v>
      </c>
      <c r="R394" s="233">
        <f t="shared" si="60"/>
        <v>0</v>
      </c>
      <c r="S394" s="233">
        <f t="shared" si="61"/>
        <v>0</v>
      </c>
      <c r="T394" s="233">
        <f t="shared" si="62"/>
        <v>0</v>
      </c>
      <c r="U394" s="233">
        <f t="shared" si="63"/>
        <v>0</v>
      </c>
    </row>
    <row r="395" spans="1:21" ht="10.199999999999999" customHeight="1" x14ac:dyDescent="0.2">
      <c r="A395" s="254">
        <v>61</v>
      </c>
      <c r="B395" s="63" t="s">
        <v>53</v>
      </c>
      <c r="C395" s="123" t="s">
        <v>110</v>
      </c>
      <c r="D395" s="63" t="s">
        <v>5</v>
      </c>
      <c r="E395" s="75"/>
      <c r="F395" s="75"/>
      <c r="G395" s="75"/>
      <c r="H395" s="75"/>
      <c r="I395" s="75"/>
      <c r="J395" s="239">
        <f>'Расходная накладная'!L538</f>
        <v>0</v>
      </c>
      <c r="K395" s="239">
        <f>'Расходная накладная'!M538</f>
        <v>0</v>
      </c>
      <c r="L395" s="239">
        <f>'Расходная накладная'!N538</f>
        <v>0</v>
      </c>
      <c r="M395" s="239">
        <f>'Расходная накладная'!O538</f>
        <v>0</v>
      </c>
      <c r="N395" s="239">
        <f>'Расходная накладная'!P538</f>
        <v>0</v>
      </c>
      <c r="O395" s="232">
        <f t="shared" si="57"/>
        <v>0</v>
      </c>
      <c r="P395" s="232">
        <f t="shared" si="58"/>
        <v>0</v>
      </c>
      <c r="Q395" s="232">
        <f t="shared" si="59"/>
        <v>0</v>
      </c>
      <c r="R395" s="232">
        <f t="shared" si="60"/>
        <v>0</v>
      </c>
      <c r="S395" s="232">
        <f t="shared" si="61"/>
        <v>0</v>
      </c>
      <c r="T395" s="232">
        <f t="shared" si="62"/>
        <v>0</v>
      </c>
      <c r="U395" s="232">
        <f t="shared" si="63"/>
        <v>0</v>
      </c>
    </row>
    <row r="396" spans="1:21" ht="10.199999999999999" customHeight="1" x14ac:dyDescent="0.2">
      <c r="A396" s="254">
        <v>62</v>
      </c>
      <c r="B396" s="63" t="s">
        <v>53</v>
      </c>
      <c r="C396" s="123" t="s">
        <v>110</v>
      </c>
      <c r="D396" s="63" t="s">
        <v>5</v>
      </c>
      <c r="E396" s="75"/>
      <c r="F396" s="75"/>
      <c r="G396" s="75"/>
      <c r="H396" s="75"/>
      <c r="I396" s="75"/>
      <c r="J396" s="239">
        <f>'Расходная накладная'!L539</f>
        <v>0</v>
      </c>
      <c r="K396" s="239">
        <f>'Расходная накладная'!M539</f>
        <v>0</v>
      </c>
      <c r="L396" s="239">
        <f>'Расходная накладная'!N539</f>
        <v>0</v>
      </c>
      <c r="M396" s="239">
        <f>'Расходная накладная'!O539</f>
        <v>0</v>
      </c>
      <c r="N396" s="239">
        <f>'Расходная накладная'!P539</f>
        <v>0</v>
      </c>
      <c r="O396" s="232">
        <f t="shared" si="57"/>
        <v>0</v>
      </c>
      <c r="P396" s="232">
        <f t="shared" si="58"/>
        <v>0</v>
      </c>
      <c r="Q396" s="232">
        <f t="shared" si="59"/>
        <v>0</v>
      </c>
      <c r="R396" s="232">
        <f t="shared" si="60"/>
        <v>0</v>
      </c>
      <c r="S396" s="232">
        <f t="shared" si="61"/>
        <v>0</v>
      </c>
      <c r="T396" s="232">
        <f t="shared" si="62"/>
        <v>0</v>
      </c>
      <c r="U396" s="232">
        <f t="shared" si="63"/>
        <v>0</v>
      </c>
    </row>
    <row r="397" spans="1:21" ht="10.199999999999999" customHeight="1" x14ac:dyDescent="0.2">
      <c r="A397" s="254">
        <v>63</v>
      </c>
      <c r="B397" s="63" t="s">
        <v>53</v>
      </c>
      <c r="C397" s="123" t="s">
        <v>110</v>
      </c>
      <c r="D397" s="63" t="s">
        <v>5</v>
      </c>
      <c r="E397" s="75"/>
      <c r="F397" s="75"/>
      <c r="G397" s="75"/>
      <c r="H397" s="75"/>
      <c r="I397" s="75"/>
      <c r="J397" s="239">
        <f>'Расходная накладная'!L540</f>
        <v>0</v>
      </c>
      <c r="K397" s="239">
        <f>'Расходная накладная'!M540</f>
        <v>0</v>
      </c>
      <c r="L397" s="239">
        <f>'Расходная накладная'!N540</f>
        <v>0</v>
      </c>
      <c r="M397" s="239">
        <f>'Расходная накладная'!O540</f>
        <v>0</v>
      </c>
      <c r="N397" s="239">
        <f>'Расходная накладная'!P540</f>
        <v>0</v>
      </c>
      <c r="O397" s="232">
        <f t="shared" si="57"/>
        <v>0</v>
      </c>
      <c r="P397" s="232">
        <f t="shared" si="58"/>
        <v>0</v>
      </c>
      <c r="Q397" s="232">
        <f t="shared" si="59"/>
        <v>0</v>
      </c>
      <c r="R397" s="232">
        <f t="shared" si="60"/>
        <v>0</v>
      </c>
      <c r="S397" s="232">
        <f t="shared" si="61"/>
        <v>0</v>
      </c>
      <c r="T397" s="232">
        <f t="shared" si="62"/>
        <v>0</v>
      </c>
      <c r="U397" s="232">
        <f t="shared" si="63"/>
        <v>0</v>
      </c>
    </row>
    <row r="398" spans="1:21" ht="10.199999999999999" customHeight="1" x14ac:dyDescent="0.2">
      <c r="A398" s="254">
        <v>64</v>
      </c>
      <c r="B398" s="63" t="s">
        <v>53</v>
      </c>
      <c r="C398" s="123" t="s">
        <v>110</v>
      </c>
      <c r="D398" s="63" t="s">
        <v>5</v>
      </c>
      <c r="E398" s="75"/>
      <c r="F398" s="75"/>
      <c r="G398" s="75"/>
      <c r="H398" s="75"/>
      <c r="I398" s="75"/>
      <c r="J398" s="239">
        <f>'Расходная накладная'!L541</f>
        <v>0</v>
      </c>
      <c r="K398" s="239">
        <f>'Расходная накладная'!M541</f>
        <v>0</v>
      </c>
      <c r="L398" s="239">
        <f>'Расходная накладная'!N541</f>
        <v>0</v>
      </c>
      <c r="M398" s="239">
        <f>'Расходная накладная'!O541</f>
        <v>0</v>
      </c>
      <c r="N398" s="239">
        <f>'Расходная накладная'!P541</f>
        <v>0</v>
      </c>
      <c r="O398" s="232">
        <f t="shared" si="57"/>
        <v>0</v>
      </c>
      <c r="P398" s="232">
        <f t="shared" si="58"/>
        <v>0</v>
      </c>
      <c r="Q398" s="232">
        <f t="shared" si="59"/>
        <v>0</v>
      </c>
      <c r="R398" s="232">
        <f t="shared" si="60"/>
        <v>0</v>
      </c>
      <c r="S398" s="232">
        <f t="shared" si="61"/>
        <v>0</v>
      </c>
      <c r="T398" s="232">
        <f t="shared" si="62"/>
        <v>0</v>
      </c>
      <c r="U398" s="232">
        <f t="shared" si="63"/>
        <v>0</v>
      </c>
    </row>
    <row r="399" spans="1:21" ht="10.199999999999999" customHeight="1" x14ac:dyDescent="0.2">
      <c r="A399" s="254">
        <v>65</v>
      </c>
      <c r="B399" s="63" t="s">
        <v>53</v>
      </c>
      <c r="C399" s="123" t="s">
        <v>110</v>
      </c>
      <c r="D399" s="63" t="s">
        <v>5</v>
      </c>
      <c r="E399" s="75"/>
      <c r="F399" s="75"/>
      <c r="G399" s="75"/>
      <c r="H399" s="75"/>
      <c r="I399" s="75"/>
      <c r="J399" s="239">
        <f>'Расходная накладная'!L542</f>
        <v>0</v>
      </c>
      <c r="K399" s="239">
        <f>'Расходная накладная'!M542</f>
        <v>0</v>
      </c>
      <c r="L399" s="239">
        <f>'Расходная накладная'!N542</f>
        <v>0</v>
      </c>
      <c r="M399" s="239">
        <f>'Расходная накладная'!O542</f>
        <v>0</v>
      </c>
      <c r="N399" s="239">
        <f>'Расходная накладная'!P542</f>
        <v>0</v>
      </c>
      <c r="O399" s="232">
        <f t="shared" ref="O399:O416" si="64">J399+K399+L399+M399+N399</f>
        <v>0</v>
      </c>
      <c r="P399" s="232">
        <f t="shared" ref="P399:P416" si="65">J399-E399</f>
        <v>0</v>
      </c>
      <c r="Q399" s="232">
        <f t="shared" ref="Q399:Q416" si="66">K399-F399</f>
        <v>0</v>
      </c>
      <c r="R399" s="232">
        <f t="shared" ref="R399:R416" si="67">L399-G399</f>
        <v>0</v>
      </c>
      <c r="S399" s="232">
        <f t="shared" ref="S399:S416" si="68">M399-H399</f>
        <v>0</v>
      </c>
      <c r="T399" s="232">
        <f t="shared" ref="T399:T416" si="69">N399-I399</f>
        <v>0</v>
      </c>
      <c r="U399" s="232">
        <f t="shared" ref="U399:U416" si="70">P399+Q399+R399+S399+T399</f>
        <v>0</v>
      </c>
    </row>
    <row r="400" spans="1:21" ht="10.199999999999999" customHeight="1" x14ac:dyDescent="0.2">
      <c r="A400" s="254">
        <v>66</v>
      </c>
      <c r="B400" s="63" t="s">
        <v>53</v>
      </c>
      <c r="C400" s="123" t="s">
        <v>110</v>
      </c>
      <c r="D400" s="63" t="s">
        <v>5</v>
      </c>
      <c r="E400" s="75"/>
      <c r="F400" s="75"/>
      <c r="G400" s="75"/>
      <c r="H400" s="75"/>
      <c r="I400" s="75"/>
      <c r="J400" s="239">
        <f>'Расходная накладная'!L543</f>
        <v>0</v>
      </c>
      <c r="K400" s="239">
        <f>'Расходная накладная'!M543</f>
        <v>0</v>
      </c>
      <c r="L400" s="239">
        <f>'Расходная накладная'!N543</f>
        <v>0</v>
      </c>
      <c r="M400" s="239">
        <f>'Расходная накладная'!O543</f>
        <v>0</v>
      </c>
      <c r="N400" s="239">
        <f>'Расходная накладная'!P543</f>
        <v>0</v>
      </c>
      <c r="O400" s="232">
        <f t="shared" si="64"/>
        <v>0</v>
      </c>
      <c r="P400" s="232">
        <f t="shared" si="65"/>
        <v>0</v>
      </c>
      <c r="Q400" s="232">
        <f t="shared" si="66"/>
        <v>0</v>
      </c>
      <c r="R400" s="232">
        <f t="shared" si="67"/>
        <v>0</v>
      </c>
      <c r="S400" s="232">
        <f t="shared" si="68"/>
        <v>0</v>
      </c>
      <c r="T400" s="232">
        <f t="shared" si="69"/>
        <v>0</v>
      </c>
      <c r="U400" s="232">
        <f t="shared" si="70"/>
        <v>0</v>
      </c>
    </row>
    <row r="401" spans="1:21" ht="10.199999999999999" customHeight="1" x14ac:dyDescent="0.2">
      <c r="A401" s="254">
        <v>67</v>
      </c>
      <c r="B401" s="63" t="s">
        <v>53</v>
      </c>
      <c r="C401" s="123" t="s">
        <v>110</v>
      </c>
      <c r="D401" s="63" t="s">
        <v>5</v>
      </c>
      <c r="E401" s="75"/>
      <c r="F401" s="75"/>
      <c r="G401" s="75"/>
      <c r="H401" s="75"/>
      <c r="I401" s="75"/>
      <c r="J401" s="239">
        <f>'Расходная накладная'!L544</f>
        <v>0</v>
      </c>
      <c r="K401" s="239">
        <f>'Расходная накладная'!M544</f>
        <v>0</v>
      </c>
      <c r="L401" s="239">
        <f>'Расходная накладная'!N544</f>
        <v>0</v>
      </c>
      <c r="M401" s="239">
        <f>'Расходная накладная'!O544</f>
        <v>0</v>
      </c>
      <c r="N401" s="239">
        <f>'Расходная накладная'!P544</f>
        <v>0</v>
      </c>
      <c r="O401" s="232">
        <f t="shared" si="64"/>
        <v>0</v>
      </c>
      <c r="P401" s="232">
        <f t="shared" si="65"/>
        <v>0</v>
      </c>
      <c r="Q401" s="232">
        <f t="shared" si="66"/>
        <v>0</v>
      </c>
      <c r="R401" s="232">
        <f t="shared" si="67"/>
        <v>0</v>
      </c>
      <c r="S401" s="232">
        <f t="shared" si="68"/>
        <v>0</v>
      </c>
      <c r="T401" s="232">
        <f t="shared" si="69"/>
        <v>0</v>
      </c>
      <c r="U401" s="232">
        <f t="shared" si="70"/>
        <v>0</v>
      </c>
    </row>
    <row r="402" spans="1:21" ht="10.199999999999999" customHeight="1" x14ac:dyDescent="0.2">
      <c r="A402" s="254">
        <v>68</v>
      </c>
      <c r="B402" s="63" t="s">
        <v>53</v>
      </c>
      <c r="C402" s="123" t="s">
        <v>110</v>
      </c>
      <c r="D402" s="63" t="s">
        <v>5</v>
      </c>
      <c r="E402" s="75"/>
      <c r="F402" s="75"/>
      <c r="G402" s="75"/>
      <c r="H402" s="75"/>
      <c r="I402" s="75"/>
      <c r="J402" s="239">
        <f>'Расходная накладная'!L545</f>
        <v>0</v>
      </c>
      <c r="K402" s="239">
        <f>'Расходная накладная'!M545</f>
        <v>0</v>
      </c>
      <c r="L402" s="239">
        <f>'Расходная накладная'!N545</f>
        <v>0</v>
      </c>
      <c r="M402" s="239">
        <f>'Расходная накладная'!O545</f>
        <v>0</v>
      </c>
      <c r="N402" s="239">
        <f>'Расходная накладная'!P545</f>
        <v>0</v>
      </c>
      <c r="O402" s="232">
        <f t="shared" si="64"/>
        <v>0</v>
      </c>
      <c r="P402" s="232">
        <f t="shared" si="65"/>
        <v>0</v>
      </c>
      <c r="Q402" s="232">
        <f t="shared" si="66"/>
        <v>0</v>
      </c>
      <c r="R402" s="232">
        <f t="shared" si="67"/>
        <v>0</v>
      </c>
      <c r="S402" s="232">
        <f t="shared" si="68"/>
        <v>0</v>
      </c>
      <c r="T402" s="232">
        <f t="shared" si="69"/>
        <v>0</v>
      </c>
      <c r="U402" s="232">
        <f t="shared" si="70"/>
        <v>0</v>
      </c>
    </row>
    <row r="403" spans="1:21" ht="10.199999999999999" customHeight="1" x14ac:dyDescent="0.2">
      <c r="A403" s="254">
        <v>69</v>
      </c>
      <c r="B403" s="63" t="s">
        <v>53</v>
      </c>
      <c r="C403" s="123" t="s">
        <v>110</v>
      </c>
      <c r="D403" s="63" t="s">
        <v>5</v>
      </c>
      <c r="E403" s="75"/>
      <c r="F403" s="75"/>
      <c r="G403" s="75"/>
      <c r="H403" s="75"/>
      <c r="I403" s="75"/>
      <c r="J403" s="239">
        <f>'Расходная накладная'!L546</f>
        <v>0</v>
      </c>
      <c r="K403" s="239">
        <f>'Расходная накладная'!M546</f>
        <v>0</v>
      </c>
      <c r="L403" s="239">
        <f>'Расходная накладная'!N546</f>
        <v>0</v>
      </c>
      <c r="M403" s="239">
        <f>'Расходная накладная'!O546</f>
        <v>0</v>
      </c>
      <c r="N403" s="239">
        <f>'Расходная накладная'!P546</f>
        <v>0</v>
      </c>
      <c r="O403" s="232">
        <f t="shared" si="64"/>
        <v>0</v>
      </c>
      <c r="P403" s="232">
        <f t="shared" si="65"/>
        <v>0</v>
      </c>
      <c r="Q403" s="232">
        <f t="shared" si="66"/>
        <v>0</v>
      </c>
      <c r="R403" s="232">
        <f t="shared" si="67"/>
        <v>0</v>
      </c>
      <c r="S403" s="232">
        <f t="shared" si="68"/>
        <v>0</v>
      </c>
      <c r="T403" s="232">
        <f t="shared" si="69"/>
        <v>0</v>
      </c>
      <c r="U403" s="232">
        <f t="shared" si="70"/>
        <v>0</v>
      </c>
    </row>
    <row r="404" spans="1:21" ht="10.199999999999999" customHeight="1" x14ac:dyDescent="0.2">
      <c r="A404" s="254">
        <v>70</v>
      </c>
      <c r="B404" s="63" t="s">
        <v>53</v>
      </c>
      <c r="C404" s="123" t="s">
        <v>110</v>
      </c>
      <c r="D404" s="63" t="s">
        <v>5</v>
      </c>
      <c r="E404" s="75"/>
      <c r="F404" s="75"/>
      <c r="G404" s="75"/>
      <c r="H404" s="75"/>
      <c r="I404" s="75"/>
      <c r="J404" s="239">
        <f>'Расходная накладная'!L547</f>
        <v>0</v>
      </c>
      <c r="K404" s="239">
        <f>'Расходная накладная'!M547</f>
        <v>0</v>
      </c>
      <c r="L404" s="239">
        <f>'Расходная накладная'!N547</f>
        <v>0</v>
      </c>
      <c r="M404" s="239">
        <f>'Расходная накладная'!O547</f>
        <v>0</v>
      </c>
      <c r="N404" s="239">
        <f>'Расходная накладная'!P547</f>
        <v>0</v>
      </c>
      <c r="O404" s="232">
        <f t="shared" si="64"/>
        <v>0</v>
      </c>
      <c r="P404" s="232">
        <f t="shared" si="65"/>
        <v>0</v>
      </c>
      <c r="Q404" s="232">
        <f t="shared" si="66"/>
        <v>0</v>
      </c>
      <c r="R404" s="232">
        <f t="shared" si="67"/>
        <v>0</v>
      </c>
      <c r="S404" s="232">
        <f t="shared" si="68"/>
        <v>0</v>
      </c>
      <c r="T404" s="232">
        <f t="shared" si="69"/>
        <v>0</v>
      </c>
      <c r="U404" s="232">
        <f t="shared" si="70"/>
        <v>0</v>
      </c>
    </row>
    <row r="405" spans="1:21" ht="10.199999999999999" customHeight="1" x14ac:dyDescent="0.2">
      <c r="A405" s="254">
        <v>71</v>
      </c>
      <c r="B405" s="63" t="s">
        <v>53</v>
      </c>
      <c r="C405" s="123" t="s">
        <v>110</v>
      </c>
      <c r="D405" s="63" t="s">
        <v>5</v>
      </c>
      <c r="E405" s="75"/>
      <c r="F405" s="75"/>
      <c r="G405" s="75"/>
      <c r="H405" s="75"/>
      <c r="I405" s="75"/>
      <c r="J405" s="239">
        <f>'Расходная накладная'!L548</f>
        <v>0</v>
      </c>
      <c r="K405" s="239">
        <f>'Расходная накладная'!M548</f>
        <v>0</v>
      </c>
      <c r="L405" s="239">
        <f>'Расходная накладная'!N548</f>
        <v>0</v>
      </c>
      <c r="M405" s="239">
        <f>'Расходная накладная'!O548</f>
        <v>0</v>
      </c>
      <c r="N405" s="239">
        <f>'Расходная накладная'!P548</f>
        <v>0</v>
      </c>
      <c r="O405" s="232">
        <f t="shared" si="64"/>
        <v>0</v>
      </c>
      <c r="P405" s="232">
        <f t="shared" si="65"/>
        <v>0</v>
      </c>
      <c r="Q405" s="232">
        <f t="shared" si="66"/>
        <v>0</v>
      </c>
      <c r="R405" s="232">
        <f t="shared" si="67"/>
        <v>0</v>
      </c>
      <c r="S405" s="232">
        <f t="shared" si="68"/>
        <v>0</v>
      </c>
      <c r="T405" s="232">
        <f t="shared" si="69"/>
        <v>0</v>
      </c>
      <c r="U405" s="232">
        <f t="shared" si="70"/>
        <v>0</v>
      </c>
    </row>
    <row r="406" spans="1:21" ht="10.199999999999999" customHeight="1" x14ac:dyDescent="0.2">
      <c r="A406" s="254">
        <v>72</v>
      </c>
      <c r="B406" s="63" t="s">
        <v>53</v>
      </c>
      <c r="C406" s="123" t="s">
        <v>110</v>
      </c>
      <c r="D406" s="63" t="s">
        <v>5</v>
      </c>
      <c r="E406" s="75"/>
      <c r="F406" s="75"/>
      <c r="G406" s="75"/>
      <c r="H406" s="75"/>
      <c r="I406" s="75"/>
      <c r="J406" s="239">
        <f>'Расходная накладная'!L549</f>
        <v>0</v>
      </c>
      <c r="K406" s="239">
        <f>'Расходная накладная'!M549</f>
        <v>0</v>
      </c>
      <c r="L406" s="239">
        <f>'Расходная накладная'!N549</f>
        <v>0</v>
      </c>
      <c r="M406" s="239">
        <f>'Расходная накладная'!O549</f>
        <v>0</v>
      </c>
      <c r="N406" s="239">
        <f>'Расходная накладная'!P549</f>
        <v>0</v>
      </c>
      <c r="O406" s="232">
        <f t="shared" si="64"/>
        <v>0</v>
      </c>
      <c r="P406" s="232">
        <f t="shared" si="65"/>
        <v>0</v>
      </c>
      <c r="Q406" s="232">
        <f t="shared" si="66"/>
        <v>0</v>
      </c>
      <c r="R406" s="232">
        <f t="shared" si="67"/>
        <v>0</v>
      </c>
      <c r="S406" s="232">
        <f t="shared" si="68"/>
        <v>0</v>
      </c>
      <c r="T406" s="232">
        <f t="shared" si="69"/>
        <v>0</v>
      </c>
      <c r="U406" s="232">
        <f t="shared" si="70"/>
        <v>0</v>
      </c>
    </row>
    <row r="407" spans="1:21" ht="10.199999999999999" customHeight="1" x14ac:dyDescent="0.2">
      <c r="A407" s="254">
        <v>73</v>
      </c>
      <c r="B407" s="63" t="s">
        <v>53</v>
      </c>
      <c r="C407" s="123" t="s">
        <v>110</v>
      </c>
      <c r="D407" s="63" t="s">
        <v>5</v>
      </c>
      <c r="E407" s="75"/>
      <c r="F407" s="75"/>
      <c r="G407" s="75"/>
      <c r="H407" s="75"/>
      <c r="I407" s="75"/>
      <c r="J407" s="239">
        <f>'Расходная накладная'!L550</f>
        <v>0</v>
      </c>
      <c r="K407" s="239">
        <f>'Расходная накладная'!M550</f>
        <v>0</v>
      </c>
      <c r="L407" s="239">
        <f>'Расходная накладная'!N550</f>
        <v>0</v>
      </c>
      <c r="M407" s="239">
        <f>'Расходная накладная'!O550</f>
        <v>0</v>
      </c>
      <c r="N407" s="239">
        <f>'Расходная накладная'!P550</f>
        <v>0</v>
      </c>
      <c r="O407" s="232">
        <f t="shared" si="64"/>
        <v>0</v>
      </c>
      <c r="P407" s="232">
        <f t="shared" si="65"/>
        <v>0</v>
      </c>
      <c r="Q407" s="232">
        <f t="shared" si="66"/>
        <v>0</v>
      </c>
      <c r="R407" s="232">
        <f t="shared" si="67"/>
        <v>0</v>
      </c>
      <c r="S407" s="232">
        <f t="shared" si="68"/>
        <v>0</v>
      </c>
      <c r="T407" s="232">
        <f t="shared" si="69"/>
        <v>0</v>
      </c>
      <c r="U407" s="232">
        <f t="shared" si="70"/>
        <v>0</v>
      </c>
    </row>
    <row r="408" spans="1:21" ht="10.199999999999999" customHeight="1" x14ac:dyDescent="0.2">
      <c r="A408" s="254">
        <v>74</v>
      </c>
      <c r="B408" s="63" t="s">
        <v>53</v>
      </c>
      <c r="C408" s="123" t="s">
        <v>110</v>
      </c>
      <c r="D408" s="63" t="s">
        <v>5</v>
      </c>
      <c r="E408" s="75"/>
      <c r="F408" s="75"/>
      <c r="G408" s="75"/>
      <c r="H408" s="75"/>
      <c r="I408" s="75"/>
      <c r="J408" s="239">
        <f>'Расходная накладная'!L551</f>
        <v>0</v>
      </c>
      <c r="K408" s="239">
        <f>'Расходная накладная'!M551</f>
        <v>0</v>
      </c>
      <c r="L408" s="239">
        <f>'Расходная накладная'!N551</f>
        <v>0</v>
      </c>
      <c r="M408" s="239">
        <f>'Расходная накладная'!O551</f>
        <v>0</v>
      </c>
      <c r="N408" s="239">
        <f>'Расходная накладная'!P551</f>
        <v>0</v>
      </c>
      <c r="O408" s="232">
        <f t="shared" si="64"/>
        <v>0</v>
      </c>
      <c r="P408" s="232">
        <f t="shared" si="65"/>
        <v>0</v>
      </c>
      <c r="Q408" s="232">
        <f t="shared" si="66"/>
        <v>0</v>
      </c>
      <c r="R408" s="232">
        <f t="shared" si="67"/>
        <v>0</v>
      </c>
      <c r="S408" s="232">
        <f t="shared" si="68"/>
        <v>0</v>
      </c>
      <c r="T408" s="232">
        <f t="shared" si="69"/>
        <v>0</v>
      </c>
      <c r="U408" s="232">
        <f t="shared" si="70"/>
        <v>0</v>
      </c>
    </row>
    <row r="409" spans="1:21" ht="10.199999999999999" customHeight="1" x14ac:dyDescent="0.2">
      <c r="A409" s="254">
        <v>75</v>
      </c>
      <c r="B409" s="63" t="s">
        <v>53</v>
      </c>
      <c r="C409" s="123" t="s">
        <v>110</v>
      </c>
      <c r="D409" s="63" t="s">
        <v>5</v>
      </c>
      <c r="E409" s="75"/>
      <c r="F409" s="75"/>
      <c r="G409" s="75"/>
      <c r="H409" s="75"/>
      <c r="I409" s="75"/>
      <c r="J409" s="239">
        <f>'Расходная накладная'!L552</f>
        <v>0</v>
      </c>
      <c r="K409" s="239">
        <f>'Расходная накладная'!M552</f>
        <v>0</v>
      </c>
      <c r="L409" s="239">
        <f>'Расходная накладная'!N552</f>
        <v>0</v>
      </c>
      <c r="M409" s="239">
        <f>'Расходная накладная'!O552</f>
        <v>0</v>
      </c>
      <c r="N409" s="239">
        <f>'Расходная накладная'!P552</f>
        <v>0</v>
      </c>
      <c r="O409" s="232">
        <f t="shared" si="64"/>
        <v>0</v>
      </c>
      <c r="P409" s="232">
        <f t="shared" si="65"/>
        <v>0</v>
      </c>
      <c r="Q409" s="232">
        <f t="shared" si="66"/>
        <v>0</v>
      </c>
      <c r="R409" s="232">
        <f t="shared" si="67"/>
        <v>0</v>
      </c>
      <c r="S409" s="232">
        <f t="shared" si="68"/>
        <v>0</v>
      </c>
      <c r="T409" s="232">
        <f t="shared" si="69"/>
        <v>0</v>
      </c>
      <c r="U409" s="232">
        <f t="shared" si="70"/>
        <v>0</v>
      </c>
    </row>
    <row r="410" spans="1:21" ht="10.199999999999999" customHeight="1" x14ac:dyDescent="0.2">
      <c r="A410" s="254">
        <v>76</v>
      </c>
      <c r="B410" s="63" t="s">
        <v>53</v>
      </c>
      <c r="C410" s="123" t="s">
        <v>110</v>
      </c>
      <c r="D410" s="63" t="s">
        <v>5</v>
      </c>
      <c r="E410" s="75"/>
      <c r="F410" s="75"/>
      <c r="G410" s="75"/>
      <c r="H410" s="75"/>
      <c r="I410" s="75"/>
      <c r="J410" s="239">
        <f>'Расходная накладная'!L553</f>
        <v>0</v>
      </c>
      <c r="K410" s="239">
        <f>'Расходная накладная'!M553</f>
        <v>0</v>
      </c>
      <c r="L410" s="239">
        <f>'Расходная накладная'!N553</f>
        <v>0</v>
      </c>
      <c r="M410" s="239">
        <f>'Расходная накладная'!O553</f>
        <v>0</v>
      </c>
      <c r="N410" s="239">
        <f>'Расходная накладная'!P553</f>
        <v>0</v>
      </c>
      <c r="O410" s="232">
        <f t="shared" si="64"/>
        <v>0</v>
      </c>
      <c r="P410" s="232">
        <f t="shared" si="65"/>
        <v>0</v>
      </c>
      <c r="Q410" s="232">
        <f t="shared" si="66"/>
        <v>0</v>
      </c>
      <c r="R410" s="232">
        <f t="shared" si="67"/>
        <v>0</v>
      </c>
      <c r="S410" s="232">
        <f t="shared" si="68"/>
        <v>0</v>
      </c>
      <c r="T410" s="232">
        <f t="shared" si="69"/>
        <v>0</v>
      </c>
      <c r="U410" s="232">
        <f t="shared" si="70"/>
        <v>0</v>
      </c>
    </row>
    <row r="411" spans="1:21" ht="10.199999999999999" customHeight="1" x14ac:dyDescent="0.2">
      <c r="A411" s="254">
        <v>77</v>
      </c>
      <c r="B411" s="63" t="s">
        <v>53</v>
      </c>
      <c r="C411" s="123" t="s">
        <v>110</v>
      </c>
      <c r="D411" s="63" t="s">
        <v>5</v>
      </c>
      <c r="E411" s="75"/>
      <c r="F411" s="75"/>
      <c r="G411" s="75"/>
      <c r="H411" s="75"/>
      <c r="I411" s="75"/>
      <c r="J411" s="239">
        <f>'Расходная накладная'!L554</f>
        <v>0</v>
      </c>
      <c r="K411" s="239">
        <f>'Расходная накладная'!M554</f>
        <v>0</v>
      </c>
      <c r="L411" s="239">
        <f>'Расходная накладная'!N554</f>
        <v>0</v>
      </c>
      <c r="M411" s="239">
        <f>'Расходная накладная'!O554</f>
        <v>0</v>
      </c>
      <c r="N411" s="239">
        <f>'Расходная накладная'!P554</f>
        <v>0</v>
      </c>
      <c r="O411" s="232">
        <f t="shared" si="64"/>
        <v>0</v>
      </c>
      <c r="P411" s="232">
        <f t="shared" si="65"/>
        <v>0</v>
      </c>
      <c r="Q411" s="232">
        <f t="shared" si="66"/>
        <v>0</v>
      </c>
      <c r="R411" s="232">
        <f t="shared" si="67"/>
        <v>0</v>
      </c>
      <c r="S411" s="232">
        <f t="shared" si="68"/>
        <v>0</v>
      </c>
      <c r="T411" s="232">
        <f t="shared" si="69"/>
        <v>0</v>
      </c>
      <c r="U411" s="232">
        <f t="shared" si="70"/>
        <v>0</v>
      </c>
    </row>
    <row r="412" spans="1:21" ht="10.199999999999999" customHeight="1" x14ac:dyDescent="0.2">
      <c r="A412" s="254">
        <v>78</v>
      </c>
      <c r="B412" s="63" t="s">
        <v>53</v>
      </c>
      <c r="C412" s="123" t="s">
        <v>103</v>
      </c>
      <c r="D412" s="63" t="s">
        <v>5</v>
      </c>
      <c r="E412" s="75"/>
      <c r="F412" s="75"/>
      <c r="G412" s="75"/>
      <c r="H412" s="75"/>
      <c r="I412" s="75"/>
      <c r="J412" s="239">
        <f>'Расходная накладная'!L555</f>
        <v>0</v>
      </c>
      <c r="K412" s="239">
        <f>'Расходная накладная'!M555</f>
        <v>0</v>
      </c>
      <c r="L412" s="239">
        <f>'Расходная накладная'!N555</f>
        <v>0</v>
      </c>
      <c r="M412" s="239">
        <f>'Расходная накладная'!O555</f>
        <v>0</v>
      </c>
      <c r="N412" s="239">
        <f>'Расходная накладная'!P555</f>
        <v>0</v>
      </c>
      <c r="O412" s="232">
        <f t="shared" si="64"/>
        <v>0</v>
      </c>
      <c r="P412" s="232">
        <f t="shared" si="65"/>
        <v>0</v>
      </c>
      <c r="Q412" s="232">
        <f t="shared" si="66"/>
        <v>0</v>
      </c>
      <c r="R412" s="232">
        <f t="shared" si="67"/>
        <v>0</v>
      </c>
      <c r="S412" s="232">
        <f t="shared" si="68"/>
        <v>0</v>
      </c>
      <c r="T412" s="232">
        <f t="shared" si="69"/>
        <v>0</v>
      </c>
      <c r="U412" s="232">
        <f t="shared" si="70"/>
        <v>0</v>
      </c>
    </row>
    <row r="413" spans="1:21" ht="10.199999999999999" customHeight="1" x14ac:dyDescent="0.2">
      <c r="A413" s="258">
        <v>79</v>
      </c>
      <c r="B413" s="63" t="s">
        <v>53</v>
      </c>
      <c r="C413" s="123" t="s">
        <v>103</v>
      </c>
      <c r="D413" s="63" t="s">
        <v>5</v>
      </c>
      <c r="E413" s="75"/>
      <c r="F413" s="75"/>
      <c r="G413" s="75"/>
      <c r="H413" s="75"/>
      <c r="I413" s="75"/>
      <c r="J413" s="239">
        <f>'Расходная накладная'!L556</f>
        <v>0</v>
      </c>
      <c r="K413" s="239">
        <f>'Расходная накладная'!M556</f>
        <v>0</v>
      </c>
      <c r="L413" s="239">
        <f>'Расходная накладная'!N556</f>
        <v>0</v>
      </c>
      <c r="M413" s="239">
        <f>'Расходная накладная'!O556</f>
        <v>0</v>
      </c>
      <c r="N413" s="239">
        <f>'Расходная накладная'!P556</f>
        <v>0</v>
      </c>
      <c r="O413" s="232">
        <f t="shared" si="64"/>
        <v>0</v>
      </c>
      <c r="P413" s="232">
        <f t="shared" si="65"/>
        <v>0</v>
      </c>
      <c r="Q413" s="232">
        <f t="shared" si="66"/>
        <v>0</v>
      </c>
      <c r="R413" s="232">
        <f t="shared" si="67"/>
        <v>0</v>
      </c>
      <c r="S413" s="232">
        <f t="shared" si="68"/>
        <v>0</v>
      </c>
      <c r="T413" s="232">
        <f t="shared" si="69"/>
        <v>0</v>
      </c>
      <c r="U413" s="232">
        <f t="shared" si="70"/>
        <v>0</v>
      </c>
    </row>
    <row r="414" spans="1:21" ht="10.199999999999999" customHeight="1" x14ac:dyDescent="0.2">
      <c r="A414" s="258">
        <v>80</v>
      </c>
      <c r="B414" s="63" t="s">
        <v>53</v>
      </c>
      <c r="C414" s="123" t="s">
        <v>103</v>
      </c>
      <c r="D414" s="63" t="s">
        <v>5</v>
      </c>
      <c r="E414" s="75"/>
      <c r="F414" s="75"/>
      <c r="G414" s="75"/>
      <c r="H414" s="75"/>
      <c r="I414" s="75"/>
      <c r="J414" s="239">
        <f>'Расходная накладная'!L557</f>
        <v>0</v>
      </c>
      <c r="K414" s="239">
        <f>'Расходная накладная'!M557</f>
        <v>0</v>
      </c>
      <c r="L414" s="239">
        <f>'Расходная накладная'!N557</f>
        <v>0</v>
      </c>
      <c r="M414" s="239">
        <f>'Расходная накладная'!O557</f>
        <v>0</v>
      </c>
      <c r="N414" s="239">
        <f>'Расходная накладная'!P557</f>
        <v>0</v>
      </c>
      <c r="O414" s="232">
        <f t="shared" si="64"/>
        <v>0</v>
      </c>
      <c r="P414" s="232">
        <f t="shared" si="65"/>
        <v>0</v>
      </c>
      <c r="Q414" s="232">
        <f t="shared" si="66"/>
        <v>0</v>
      </c>
      <c r="R414" s="232">
        <f t="shared" si="67"/>
        <v>0</v>
      </c>
      <c r="S414" s="232">
        <f t="shared" si="68"/>
        <v>0</v>
      </c>
      <c r="T414" s="232">
        <f t="shared" si="69"/>
        <v>0</v>
      </c>
      <c r="U414" s="232">
        <f t="shared" si="70"/>
        <v>0</v>
      </c>
    </row>
    <row r="415" spans="1:21" ht="10.199999999999999" customHeight="1" x14ac:dyDescent="0.2">
      <c r="A415" s="259">
        <v>81</v>
      </c>
      <c r="B415" s="63" t="s">
        <v>53</v>
      </c>
      <c r="C415" s="123" t="s">
        <v>103</v>
      </c>
      <c r="D415" s="63" t="s">
        <v>5</v>
      </c>
      <c r="E415" s="75"/>
      <c r="F415" s="75"/>
      <c r="G415" s="75"/>
      <c r="H415" s="75"/>
      <c r="I415" s="75"/>
      <c r="J415" s="239">
        <f>'Расходная накладная'!L558</f>
        <v>0</v>
      </c>
      <c r="K415" s="239">
        <f>'Расходная накладная'!M558</f>
        <v>0</v>
      </c>
      <c r="L415" s="239">
        <f>'Расходная накладная'!N558</f>
        <v>0</v>
      </c>
      <c r="M415" s="239">
        <f>'Расходная накладная'!O558</f>
        <v>0</v>
      </c>
      <c r="N415" s="239">
        <f>'Расходная накладная'!P558</f>
        <v>0</v>
      </c>
      <c r="O415" s="232">
        <f t="shared" si="64"/>
        <v>0</v>
      </c>
      <c r="P415" s="232">
        <f t="shared" si="65"/>
        <v>0</v>
      </c>
      <c r="Q415" s="232">
        <f t="shared" si="66"/>
        <v>0</v>
      </c>
      <c r="R415" s="232">
        <f t="shared" si="67"/>
        <v>0</v>
      </c>
      <c r="S415" s="232">
        <f t="shared" si="68"/>
        <v>0</v>
      </c>
      <c r="T415" s="232">
        <f t="shared" si="69"/>
        <v>0</v>
      </c>
      <c r="U415" s="232">
        <f t="shared" si="70"/>
        <v>0</v>
      </c>
    </row>
    <row r="416" spans="1:21" ht="10.199999999999999" customHeight="1" x14ac:dyDescent="0.2">
      <c r="A416" s="258">
        <v>82</v>
      </c>
      <c r="B416" s="63" t="s">
        <v>53</v>
      </c>
      <c r="C416" s="123" t="s">
        <v>103</v>
      </c>
      <c r="D416" s="63" t="s">
        <v>5</v>
      </c>
      <c r="E416" s="75"/>
      <c r="F416" s="75"/>
      <c r="G416" s="75"/>
      <c r="H416" s="75"/>
      <c r="I416" s="75"/>
      <c r="J416" s="239">
        <f>'Расходная накладная'!L559</f>
        <v>0</v>
      </c>
      <c r="K416" s="239">
        <f>'Расходная накладная'!M559</f>
        <v>0</v>
      </c>
      <c r="L416" s="239">
        <f>'Расходная накладная'!N559</f>
        <v>0</v>
      </c>
      <c r="M416" s="239">
        <f>'Расходная накладная'!O559</f>
        <v>0</v>
      </c>
      <c r="N416" s="239">
        <f>'Расходная накладная'!P559</f>
        <v>0</v>
      </c>
      <c r="O416" s="232">
        <f t="shared" si="64"/>
        <v>0</v>
      </c>
      <c r="P416" s="232">
        <f t="shared" si="65"/>
        <v>0</v>
      </c>
      <c r="Q416" s="232">
        <f t="shared" si="66"/>
        <v>0</v>
      </c>
      <c r="R416" s="232">
        <f t="shared" si="67"/>
        <v>0</v>
      </c>
      <c r="S416" s="232">
        <f t="shared" si="68"/>
        <v>0</v>
      </c>
      <c r="T416" s="232">
        <f t="shared" si="69"/>
        <v>0</v>
      </c>
      <c r="U416" s="232">
        <f t="shared" si="70"/>
        <v>0</v>
      </c>
    </row>
    <row r="417" spans="1:21" ht="10.199999999999999" customHeight="1" x14ac:dyDescent="0.2">
      <c r="A417" s="252">
        <v>1</v>
      </c>
      <c r="B417" s="63" t="s">
        <v>53</v>
      </c>
      <c r="C417" s="123" t="s">
        <v>109</v>
      </c>
      <c r="D417" s="63" t="s">
        <v>6</v>
      </c>
      <c r="E417" s="75"/>
      <c r="F417" s="75"/>
      <c r="G417" s="75"/>
      <c r="H417" s="75"/>
      <c r="I417" s="75"/>
      <c r="J417" s="232">
        <f>'Расходная накладная'!L369</f>
        <v>0</v>
      </c>
      <c r="K417" s="232">
        <f>'Расходная накладная'!M369</f>
        <v>0</v>
      </c>
      <c r="L417" s="232">
        <f>'Расходная накладная'!N369</f>
        <v>0</v>
      </c>
      <c r="M417" s="232">
        <f>'Расходная накладная'!O369</f>
        <v>0</v>
      </c>
      <c r="N417" s="232">
        <f>'Расходная накладная'!P369</f>
        <v>0</v>
      </c>
      <c r="O417" s="232">
        <f t="shared" ref="O417:O480" si="71">J417+K417+L417+M417+N417</f>
        <v>0</v>
      </c>
      <c r="P417" s="232">
        <f t="shared" ref="P417:P480" si="72">J417-E417</f>
        <v>0</v>
      </c>
      <c r="Q417" s="232">
        <f t="shared" ref="Q417:Q480" si="73">K417-F417</f>
        <v>0</v>
      </c>
      <c r="R417" s="232">
        <f t="shared" ref="R417:R480" si="74">L417-G417</f>
        <v>0</v>
      </c>
      <c r="S417" s="232">
        <f t="shared" ref="S417:S480" si="75">M417-H417</f>
        <v>0</v>
      </c>
      <c r="T417" s="232">
        <f t="shared" ref="T417:T480" si="76">N417-I417</f>
        <v>0</v>
      </c>
      <c r="U417" s="232">
        <f t="shared" ref="U417:U480" si="77">P417+Q417+R417+S417+T417</f>
        <v>0</v>
      </c>
    </row>
    <row r="418" spans="1:21" ht="10.199999999999999" customHeight="1" x14ac:dyDescent="0.2">
      <c r="A418" s="252">
        <v>2</v>
      </c>
      <c r="B418" s="63" t="s">
        <v>53</v>
      </c>
      <c r="C418" s="123" t="s">
        <v>109</v>
      </c>
      <c r="D418" s="63" t="s">
        <v>6</v>
      </c>
      <c r="E418" s="75"/>
      <c r="F418" s="75"/>
      <c r="G418" s="75"/>
      <c r="H418" s="75"/>
      <c r="I418" s="75"/>
      <c r="J418" s="232">
        <f>'Расходная накладная'!L370</f>
        <v>0</v>
      </c>
      <c r="K418" s="232">
        <f>'Расходная накладная'!M370</f>
        <v>0</v>
      </c>
      <c r="L418" s="232">
        <f>'Расходная накладная'!N370</f>
        <v>0</v>
      </c>
      <c r="M418" s="232">
        <f>'Расходная накладная'!O370</f>
        <v>0</v>
      </c>
      <c r="N418" s="232">
        <f>'Расходная накладная'!P370</f>
        <v>0</v>
      </c>
      <c r="O418" s="232">
        <f t="shared" si="71"/>
        <v>0</v>
      </c>
      <c r="P418" s="232">
        <f t="shared" si="72"/>
        <v>0</v>
      </c>
      <c r="Q418" s="232">
        <f t="shared" si="73"/>
        <v>0</v>
      </c>
      <c r="R418" s="232">
        <f t="shared" si="74"/>
        <v>0</v>
      </c>
      <c r="S418" s="232">
        <f t="shared" si="75"/>
        <v>0</v>
      </c>
      <c r="T418" s="232">
        <f t="shared" si="76"/>
        <v>0</v>
      </c>
      <c r="U418" s="232">
        <f t="shared" si="77"/>
        <v>0</v>
      </c>
    </row>
    <row r="419" spans="1:21" ht="10.199999999999999" customHeight="1" x14ac:dyDescent="0.2">
      <c r="A419" s="252">
        <v>3</v>
      </c>
      <c r="B419" s="63" t="s">
        <v>53</v>
      </c>
      <c r="C419" s="123" t="s">
        <v>109</v>
      </c>
      <c r="D419" s="63" t="s">
        <v>6</v>
      </c>
      <c r="E419" s="75"/>
      <c r="F419" s="75"/>
      <c r="G419" s="75"/>
      <c r="H419" s="75"/>
      <c r="I419" s="75"/>
      <c r="J419" s="232">
        <f>'Расходная накладная'!L371</f>
        <v>0</v>
      </c>
      <c r="K419" s="232">
        <f>'Расходная накладная'!M371</f>
        <v>0</v>
      </c>
      <c r="L419" s="232">
        <f>'Расходная накладная'!N371</f>
        <v>0</v>
      </c>
      <c r="M419" s="232">
        <f>'Расходная накладная'!O371</f>
        <v>0</v>
      </c>
      <c r="N419" s="232">
        <f>'Расходная накладная'!P371</f>
        <v>0</v>
      </c>
      <c r="O419" s="232">
        <f t="shared" si="71"/>
        <v>0</v>
      </c>
      <c r="P419" s="232">
        <f t="shared" si="72"/>
        <v>0</v>
      </c>
      <c r="Q419" s="232">
        <f t="shared" si="73"/>
        <v>0</v>
      </c>
      <c r="R419" s="232">
        <f t="shared" si="74"/>
        <v>0</v>
      </c>
      <c r="S419" s="232">
        <f t="shared" si="75"/>
        <v>0</v>
      </c>
      <c r="T419" s="232">
        <f t="shared" si="76"/>
        <v>0</v>
      </c>
      <c r="U419" s="232">
        <f t="shared" si="77"/>
        <v>0</v>
      </c>
    </row>
    <row r="420" spans="1:21" ht="10.199999999999999" customHeight="1" x14ac:dyDescent="0.2">
      <c r="A420" s="252">
        <v>4</v>
      </c>
      <c r="B420" s="63" t="s">
        <v>53</v>
      </c>
      <c r="C420" s="123" t="s">
        <v>109</v>
      </c>
      <c r="D420" s="63" t="s">
        <v>6</v>
      </c>
      <c r="E420" s="75"/>
      <c r="F420" s="75"/>
      <c r="G420" s="75"/>
      <c r="H420" s="75"/>
      <c r="I420" s="75"/>
      <c r="J420" s="232">
        <f>'Расходная накладная'!L372</f>
        <v>0</v>
      </c>
      <c r="K420" s="232">
        <f>'Расходная накладная'!M372</f>
        <v>0</v>
      </c>
      <c r="L420" s="232">
        <f>'Расходная накладная'!N372</f>
        <v>0</v>
      </c>
      <c r="M420" s="232">
        <f>'Расходная накладная'!O372</f>
        <v>0</v>
      </c>
      <c r="N420" s="232">
        <f>'Расходная накладная'!P372</f>
        <v>0</v>
      </c>
      <c r="O420" s="232">
        <f t="shared" si="71"/>
        <v>0</v>
      </c>
      <c r="P420" s="232">
        <f t="shared" si="72"/>
        <v>0</v>
      </c>
      <c r="Q420" s="232">
        <f t="shared" si="73"/>
        <v>0</v>
      </c>
      <c r="R420" s="232">
        <f t="shared" si="74"/>
        <v>0</v>
      </c>
      <c r="S420" s="232">
        <f t="shared" si="75"/>
        <v>0</v>
      </c>
      <c r="T420" s="232">
        <f t="shared" si="76"/>
        <v>0</v>
      </c>
      <c r="U420" s="232">
        <f t="shared" si="77"/>
        <v>0</v>
      </c>
    </row>
    <row r="421" spans="1:21" ht="10.199999999999999" customHeight="1" x14ac:dyDescent="0.2">
      <c r="A421" s="252">
        <v>5</v>
      </c>
      <c r="B421" s="63" t="s">
        <v>53</v>
      </c>
      <c r="C421" s="123" t="s">
        <v>109</v>
      </c>
      <c r="D421" s="63" t="s">
        <v>6</v>
      </c>
      <c r="E421" s="75"/>
      <c r="F421" s="75"/>
      <c r="G421" s="75"/>
      <c r="H421" s="75"/>
      <c r="I421" s="75"/>
      <c r="J421" s="232">
        <f>'Расходная накладная'!L373</f>
        <v>0</v>
      </c>
      <c r="K421" s="232">
        <f>'Расходная накладная'!M373</f>
        <v>0</v>
      </c>
      <c r="L421" s="232">
        <f>'Расходная накладная'!N373</f>
        <v>0</v>
      </c>
      <c r="M421" s="232">
        <f>'Расходная накладная'!O373</f>
        <v>0</v>
      </c>
      <c r="N421" s="232">
        <f>'Расходная накладная'!P373</f>
        <v>0</v>
      </c>
      <c r="O421" s="232">
        <f t="shared" si="71"/>
        <v>0</v>
      </c>
      <c r="P421" s="232">
        <f t="shared" si="72"/>
        <v>0</v>
      </c>
      <c r="Q421" s="232">
        <f t="shared" si="73"/>
        <v>0</v>
      </c>
      <c r="R421" s="232">
        <f t="shared" si="74"/>
        <v>0</v>
      </c>
      <c r="S421" s="232">
        <f t="shared" si="75"/>
        <v>0</v>
      </c>
      <c r="T421" s="232">
        <f t="shared" si="76"/>
        <v>0</v>
      </c>
      <c r="U421" s="232">
        <f t="shared" si="77"/>
        <v>0</v>
      </c>
    </row>
    <row r="422" spans="1:21" ht="10.199999999999999" customHeight="1" x14ac:dyDescent="0.2">
      <c r="A422" s="253">
        <v>6</v>
      </c>
      <c r="B422" s="63" t="s">
        <v>53</v>
      </c>
      <c r="C422" s="123" t="s">
        <v>109</v>
      </c>
      <c r="D422" s="63" t="s">
        <v>6</v>
      </c>
      <c r="E422" s="75"/>
      <c r="F422" s="75"/>
      <c r="G422" s="75"/>
      <c r="H422" s="75"/>
      <c r="I422" s="75"/>
      <c r="J422" s="232">
        <f>'Расходная накладная'!L374</f>
        <v>0</v>
      </c>
      <c r="K422" s="232">
        <f>'Расходная накладная'!M374</f>
        <v>0</v>
      </c>
      <c r="L422" s="232">
        <f>'Расходная накладная'!N374</f>
        <v>0</v>
      </c>
      <c r="M422" s="232">
        <f>'Расходная накладная'!O374</f>
        <v>0</v>
      </c>
      <c r="N422" s="232">
        <f>'Расходная накладная'!P374</f>
        <v>0</v>
      </c>
      <c r="O422" s="232">
        <f t="shared" si="71"/>
        <v>0</v>
      </c>
      <c r="P422" s="232">
        <f t="shared" si="72"/>
        <v>0</v>
      </c>
      <c r="Q422" s="232">
        <f t="shared" si="73"/>
        <v>0</v>
      </c>
      <c r="R422" s="232">
        <f t="shared" si="74"/>
        <v>0</v>
      </c>
      <c r="S422" s="232">
        <f t="shared" si="75"/>
        <v>0</v>
      </c>
      <c r="T422" s="232">
        <f t="shared" si="76"/>
        <v>0</v>
      </c>
      <c r="U422" s="232">
        <f t="shared" si="77"/>
        <v>0</v>
      </c>
    </row>
    <row r="423" spans="1:21" ht="10.199999999999999" customHeight="1" x14ac:dyDescent="0.2">
      <c r="A423" s="252">
        <v>7</v>
      </c>
      <c r="B423" s="63" t="s">
        <v>53</v>
      </c>
      <c r="C423" s="123" t="s">
        <v>109</v>
      </c>
      <c r="D423" s="63" t="s">
        <v>6</v>
      </c>
      <c r="E423" s="75"/>
      <c r="F423" s="75"/>
      <c r="G423" s="75"/>
      <c r="H423" s="75"/>
      <c r="I423" s="75"/>
      <c r="J423" s="232">
        <f>'Расходная накладная'!L375</f>
        <v>0</v>
      </c>
      <c r="K423" s="232">
        <f>'Расходная накладная'!M375</f>
        <v>0</v>
      </c>
      <c r="L423" s="232">
        <f>'Расходная накладная'!N375</f>
        <v>0</v>
      </c>
      <c r="M423" s="232">
        <f>'Расходная накладная'!O375</f>
        <v>0</v>
      </c>
      <c r="N423" s="232">
        <f>'Расходная накладная'!P375</f>
        <v>0</v>
      </c>
      <c r="O423" s="232">
        <f t="shared" si="71"/>
        <v>0</v>
      </c>
      <c r="P423" s="232">
        <f t="shared" si="72"/>
        <v>0</v>
      </c>
      <c r="Q423" s="232">
        <f t="shared" si="73"/>
        <v>0</v>
      </c>
      <c r="R423" s="232">
        <f t="shared" si="74"/>
        <v>0</v>
      </c>
      <c r="S423" s="232">
        <f t="shared" si="75"/>
        <v>0</v>
      </c>
      <c r="T423" s="232">
        <f t="shared" si="76"/>
        <v>0</v>
      </c>
      <c r="U423" s="232">
        <f t="shared" si="77"/>
        <v>0</v>
      </c>
    </row>
    <row r="424" spans="1:21" ht="10.199999999999999" customHeight="1" x14ac:dyDescent="0.2">
      <c r="A424" s="252">
        <v>8</v>
      </c>
      <c r="B424" s="63" t="s">
        <v>53</v>
      </c>
      <c r="C424" s="123" t="s">
        <v>109</v>
      </c>
      <c r="D424" s="63" t="s">
        <v>6</v>
      </c>
      <c r="E424" s="75"/>
      <c r="F424" s="75"/>
      <c r="G424" s="75"/>
      <c r="H424" s="75"/>
      <c r="I424" s="75"/>
      <c r="J424" s="232">
        <f>'Расходная накладная'!L376</f>
        <v>0</v>
      </c>
      <c r="K424" s="232">
        <f>'Расходная накладная'!M376</f>
        <v>0</v>
      </c>
      <c r="L424" s="232">
        <f>'Расходная накладная'!N376</f>
        <v>0</v>
      </c>
      <c r="M424" s="232">
        <f>'Расходная накладная'!O376</f>
        <v>0</v>
      </c>
      <c r="N424" s="232">
        <f>'Расходная накладная'!P376</f>
        <v>0</v>
      </c>
      <c r="O424" s="232">
        <f t="shared" si="71"/>
        <v>0</v>
      </c>
      <c r="P424" s="232">
        <f t="shared" si="72"/>
        <v>0</v>
      </c>
      <c r="Q424" s="232">
        <f t="shared" si="73"/>
        <v>0</v>
      </c>
      <c r="R424" s="232">
        <f t="shared" si="74"/>
        <v>0</v>
      </c>
      <c r="S424" s="232">
        <f t="shared" si="75"/>
        <v>0</v>
      </c>
      <c r="T424" s="232">
        <f t="shared" si="76"/>
        <v>0</v>
      </c>
      <c r="U424" s="232">
        <f t="shared" si="77"/>
        <v>0</v>
      </c>
    </row>
    <row r="425" spans="1:21" ht="10.199999999999999" customHeight="1" x14ac:dyDescent="0.2">
      <c r="A425" s="252">
        <v>9</v>
      </c>
      <c r="B425" s="63" t="s">
        <v>53</v>
      </c>
      <c r="C425" s="123" t="s">
        <v>109</v>
      </c>
      <c r="D425" s="63" t="s">
        <v>6</v>
      </c>
      <c r="E425" s="75"/>
      <c r="F425" s="75"/>
      <c r="G425" s="75"/>
      <c r="H425" s="75"/>
      <c r="I425" s="75"/>
      <c r="J425" s="232">
        <f>'Расходная накладная'!L377</f>
        <v>0</v>
      </c>
      <c r="K425" s="232">
        <f>'Расходная накладная'!M377</f>
        <v>0</v>
      </c>
      <c r="L425" s="232">
        <f>'Расходная накладная'!N377</f>
        <v>0</v>
      </c>
      <c r="M425" s="232">
        <f>'Расходная накладная'!O377</f>
        <v>0</v>
      </c>
      <c r="N425" s="232">
        <f>'Расходная накладная'!P377</f>
        <v>0</v>
      </c>
      <c r="O425" s="232">
        <f t="shared" si="71"/>
        <v>0</v>
      </c>
      <c r="P425" s="232">
        <f t="shared" si="72"/>
        <v>0</v>
      </c>
      <c r="Q425" s="232">
        <f t="shared" si="73"/>
        <v>0</v>
      </c>
      <c r="R425" s="232">
        <f t="shared" si="74"/>
        <v>0</v>
      </c>
      <c r="S425" s="232">
        <f t="shared" si="75"/>
        <v>0</v>
      </c>
      <c r="T425" s="232">
        <f t="shared" si="76"/>
        <v>0</v>
      </c>
      <c r="U425" s="232">
        <f t="shared" si="77"/>
        <v>0</v>
      </c>
    </row>
    <row r="426" spans="1:21" ht="10.199999999999999" customHeight="1" x14ac:dyDescent="0.2">
      <c r="A426" s="252">
        <v>10</v>
      </c>
      <c r="B426" s="63" t="s">
        <v>53</v>
      </c>
      <c r="C426" s="123" t="s">
        <v>109</v>
      </c>
      <c r="D426" s="63" t="s">
        <v>6</v>
      </c>
      <c r="E426" s="75"/>
      <c r="F426" s="75"/>
      <c r="G426" s="75"/>
      <c r="H426" s="75"/>
      <c r="I426" s="75"/>
      <c r="J426" s="232">
        <f>'Расходная накладная'!L378</f>
        <v>0</v>
      </c>
      <c r="K426" s="232">
        <f>'Расходная накладная'!M378</f>
        <v>0</v>
      </c>
      <c r="L426" s="232">
        <f>'Расходная накладная'!N378</f>
        <v>0</v>
      </c>
      <c r="M426" s="232">
        <f>'Расходная накладная'!O378</f>
        <v>0</v>
      </c>
      <c r="N426" s="232">
        <f>'Расходная накладная'!P378</f>
        <v>0</v>
      </c>
      <c r="O426" s="232">
        <f t="shared" si="71"/>
        <v>0</v>
      </c>
      <c r="P426" s="232">
        <f t="shared" si="72"/>
        <v>0</v>
      </c>
      <c r="Q426" s="232">
        <f t="shared" si="73"/>
        <v>0</v>
      </c>
      <c r="R426" s="232">
        <f t="shared" si="74"/>
        <v>0</v>
      </c>
      <c r="S426" s="232">
        <f t="shared" si="75"/>
        <v>0</v>
      </c>
      <c r="T426" s="232">
        <f t="shared" si="76"/>
        <v>0</v>
      </c>
      <c r="U426" s="232">
        <f t="shared" si="77"/>
        <v>0</v>
      </c>
    </row>
    <row r="427" spans="1:21" ht="10.199999999999999" customHeight="1" x14ac:dyDescent="0.2">
      <c r="A427" s="252">
        <v>11</v>
      </c>
      <c r="B427" s="63" t="s">
        <v>53</v>
      </c>
      <c r="C427" s="123" t="s">
        <v>109</v>
      </c>
      <c r="D427" s="63" t="s">
        <v>6</v>
      </c>
      <c r="E427" s="75"/>
      <c r="F427" s="75"/>
      <c r="G427" s="75"/>
      <c r="H427" s="75"/>
      <c r="I427" s="75"/>
      <c r="J427" s="232">
        <f>'Расходная накладная'!L379</f>
        <v>0</v>
      </c>
      <c r="K427" s="232">
        <f>'Расходная накладная'!M379</f>
        <v>0</v>
      </c>
      <c r="L427" s="232">
        <f>'Расходная накладная'!N379</f>
        <v>0</v>
      </c>
      <c r="M427" s="232">
        <f>'Расходная накладная'!O379</f>
        <v>0</v>
      </c>
      <c r="N427" s="232">
        <f>'Расходная накладная'!P379</f>
        <v>0</v>
      </c>
      <c r="O427" s="232">
        <f t="shared" si="71"/>
        <v>0</v>
      </c>
      <c r="P427" s="232">
        <f t="shared" si="72"/>
        <v>0</v>
      </c>
      <c r="Q427" s="232">
        <f t="shared" si="73"/>
        <v>0</v>
      </c>
      <c r="R427" s="232">
        <f t="shared" si="74"/>
        <v>0</v>
      </c>
      <c r="S427" s="232">
        <f t="shared" si="75"/>
        <v>0</v>
      </c>
      <c r="T427" s="232">
        <f t="shared" si="76"/>
        <v>0</v>
      </c>
      <c r="U427" s="232">
        <f t="shared" si="77"/>
        <v>0</v>
      </c>
    </row>
    <row r="428" spans="1:21" ht="10.199999999999999" customHeight="1" x14ac:dyDescent="0.2">
      <c r="A428" s="252">
        <v>12</v>
      </c>
      <c r="B428" s="63" t="s">
        <v>53</v>
      </c>
      <c r="C428" s="123" t="s">
        <v>109</v>
      </c>
      <c r="D428" s="63" t="s">
        <v>6</v>
      </c>
      <c r="E428" s="75"/>
      <c r="F428" s="75"/>
      <c r="G428" s="75"/>
      <c r="H428" s="75"/>
      <c r="I428" s="75"/>
      <c r="J428" s="232">
        <f>'Расходная накладная'!L380</f>
        <v>0</v>
      </c>
      <c r="K428" s="232">
        <f>'Расходная накладная'!M380</f>
        <v>0</v>
      </c>
      <c r="L428" s="232">
        <f>'Расходная накладная'!N380</f>
        <v>0</v>
      </c>
      <c r="M428" s="232">
        <f>'Расходная накладная'!O380</f>
        <v>0</v>
      </c>
      <c r="N428" s="232">
        <f>'Расходная накладная'!P380</f>
        <v>0</v>
      </c>
      <c r="O428" s="232">
        <f t="shared" si="71"/>
        <v>0</v>
      </c>
      <c r="P428" s="232">
        <f t="shared" si="72"/>
        <v>0</v>
      </c>
      <c r="Q428" s="232">
        <f t="shared" si="73"/>
        <v>0</v>
      </c>
      <c r="R428" s="232">
        <f t="shared" si="74"/>
        <v>0</v>
      </c>
      <c r="S428" s="232">
        <f t="shared" si="75"/>
        <v>0</v>
      </c>
      <c r="T428" s="232">
        <f t="shared" si="76"/>
        <v>0</v>
      </c>
      <c r="U428" s="232">
        <f t="shared" si="77"/>
        <v>0</v>
      </c>
    </row>
    <row r="429" spans="1:21" ht="10.199999999999999" customHeight="1" x14ac:dyDescent="0.2">
      <c r="A429" s="252">
        <v>13</v>
      </c>
      <c r="B429" s="63" t="s">
        <v>53</v>
      </c>
      <c r="C429" s="123" t="s">
        <v>109</v>
      </c>
      <c r="D429" s="63" t="s">
        <v>6</v>
      </c>
      <c r="E429" s="75"/>
      <c r="F429" s="75"/>
      <c r="G429" s="75"/>
      <c r="H429" s="75"/>
      <c r="I429" s="75"/>
      <c r="J429" s="232">
        <f>'Расходная накладная'!L381</f>
        <v>0</v>
      </c>
      <c r="K429" s="232">
        <f>'Расходная накладная'!M381</f>
        <v>0</v>
      </c>
      <c r="L429" s="232">
        <f>'Расходная накладная'!N381</f>
        <v>0</v>
      </c>
      <c r="M429" s="232">
        <f>'Расходная накладная'!O381</f>
        <v>0</v>
      </c>
      <c r="N429" s="232">
        <f>'Расходная накладная'!P381</f>
        <v>0</v>
      </c>
      <c r="O429" s="232">
        <f t="shared" si="71"/>
        <v>0</v>
      </c>
      <c r="P429" s="232">
        <f t="shared" si="72"/>
        <v>0</v>
      </c>
      <c r="Q429" s="232">
        <f t="shared" si="73"/>
        <v>0</v>
      </c>
      <c r="R429" s="232">
        <f t="shared" si="74"/>
        <v>0</v>
      </c>
      <c r="S429" s="232">
        <f t="shared" si="75"/>
        <v>0</v>
      </c>
      <c r="T429" s="232">
        <f t="shared" si="76"/>
        <v>0</v>
      </c>
      <c r="U429" s="232">
        <f t="shared" si="77"/>
        <v>0</v>
      </c>
    </row>
    <row r="430" spans="1:21" ht="10.199999999999999" customHeight="1" x14ac:dyDescent="0.2">
      <c r="A430" s="252">
        <v>14</v>
      </c>
      <c r="B430" s="63" t="s">
        <v>53</v>
      </c>
      <c r="C430" s="123" t="s">
        <v>109</v>
      </c>
      <c r="D430" s="63" t="s">
        <v>6</v>
      </c>
      <c r="E430" s="75"/>
      <c r="F430" s="75"/>
      <c r="G430" s="75"/>
      <c r="H430" s="75"/>
      <c r="I430" s="75"/>
      <c r="J430" s="232">
        <f>'Расходная накладная'!L382</f>
        <v>0</v>
      </c>
      <c r="K430" s="232">
        <f>'Расходная накладная'!M382</f>
        <v>0</v>
      </c>
      <c r="L430" s="232">
        <f>'Расходная накладная'!N382</f>
        <v>0</v>
      </c>
      <c r="M430" s="232">
        <f>'Расходная накладная'!O382</f>
        <v>0</v>
      </c>
      <c r="N430" s="232">
        <f>'Расходная накладная'!P382</f>
        <v>0</v>
      </c>
      <c r="O430" s="232">
        <f t="shared" si="71"/>
        <v>0</v>
      </c>
      <c r="P430" s="232">
        <f t="shared" si="72"/>
        <v>0</v>
      </c>
      <c r="Q430" s="232">
        <f t="shared" si="73"/>
        <v>0</v>
      </c>
      <c r="R430" s="232">
        <f t="shared" si="74"/>
        <v>0</v>
      </c>
      <c r="S430" s="232">
        <f t="shared" si="75"/>
        <v>0</v>
      </c>
      <c r="T430" s="232">
        <f t="shared" si="76"/>
        <v>0</v>
      </c>
      <c r="U430" s="232">
        <f t="shared" si="77"/>
        <v>0</v>
      </c>
    </row>
    <row r="431" spans="1:21" ht="10.199999999999999" customHeight="1" x14ac:dyDescent="0.2">
      <c r="A431" s="252">
        <v>15</v>
      </c>
      <c r="B431" s="63" t="s">
        <v>53</v>
      </c>
      <c r="C431" s="123" t="s">
        <v>109</v>
      </c>
      <c r="D431" s="63" t="s">
        <v>6</v>
      </c>
      <c r="E431" s="75"/>
      <c r="F431" s="75"/>
      <c r="G431" s="75"/>
      <c r="H431" s="75"/>
      <c r="I431" s="75"/>
      <c r="J431" s="232">
        <f>'Расходная накладная'!L383</f>
        <v>0</v>
      </c>
      <c r="K431" s="232">
        <f>'Расходная накладная'!M383</f>
        <v>0</v>
      </c>
      <c r="L431" s="232">
        <f>'Расходная накладная'!N383</f>
        <v>0</v>
      </c>
      <c r="M431" s="232">
        <f>'Расходная накладная'!O383</f>
        <v>0</v>
      </c>
      <c r="N431" s="232">
        <f>'Расходная накладная'!P383</f>
        <v>0</v>
      </c>
      <c r="O431" s="232">
        <f t="shared" si="71"/>
        <v>0</v>
      </c>
      <c r="P431" s="232">
        <f t="shared" si="72"/>
        <v>0</v>
      </c>
      <c r="Q431" s="232">
        <f t="shared" si="73"/>
        <v>0</v>
      </c>
      <c r="R431" s="232">
        <f t="shared" si="74"/>
        <v>0</v>
      </c>
      <c r="S431" s="232">
        <f t="shared" si="75"/>
        <v>0</v>
      </c>
      <c r="T431" s="232">
        <f t="shared" si="76"/>
        <v>0</v>
      </c>
      <c r="U431" s="232">
        <f t="shared" si="77"/>
        <v>0</v>
      </c>
    </row>
    <row r="432" spans="1:21" ht="10.199999999999999" customHeight="1" x14ac:dyDescent="0.2">
      <c r="A432" s="252">
        <v>16</v>
      </c>
      <c r="B432" s="63" t="s">
        <v>53</v>
      </c>
      <c r="C432" s="123" t="s">
        <v>109</v>
      </c>
      <c r="D432" s="63" t="s">
        <v>6</v>
      </c>
      <c r="E432" s="75"/>
      <c r="F432" s="75"/>
      <c r="G432" s="75"/>
      <c r="H432" s="75"/>
      <c r="I432" s="75"/>
      <c r="J432" s="232">
        <f>'Расходная накладная'!L384</f>
        <v>0</v>
      </c>
      <c r="K432" s="232">
        <f>'Расходная накладная'!M384</f>
        <v>0</v>
      </c>
      <c r="L432" s="232">
        <f>'Расходная накладная'!N384</f>
        <v>0</v>
      </c>
      <c r="M432" s="232">
        <f>'Расходная накладная'!O384</f>
        <v>0</v>
      </c>
      <c r="N432" s="232">
        <f>'Расходная накладная'!P384</f>
        <v>0</v>
      </c>
      <c r="O432" s="232">
        <f t="shared" si="71"/>
        <v>0</v>
      </c>
      <c r="P432" s="232">
        <f t="shared" si="72"/>
        <v>0</v>
      </c>
      <c r="Q432" s="232">
        <f t="shared" si="73"/>
        <v>0</v>
      </c>
      <c r="R432" s="232">
        <f t="shared" si="74"/>
        <v>0</v>
      </c>
      <c r="S432" s="232">
        <f t="shared" si="75"/>
        <v>0</v>
      </c>
      <c r="T432" s="232">
        <f t="shared" si="76"/>
        <v>0</v>
      </c>
      <c r="U432" s="232">
        <f t="shared" si="77"/>
        <v>0</v>
      </c>
    </row>
    <row r="433" spans="1:21" ht="10.199999999999999" customHeight="1" x14ac:dyDescent="0.2">
      <c r="A433" s="252">
        <v>17</v>
      </c>
      <c r="B433" s="63" t="s">
        <v>53</v>
      </c>
      <c r="C433" s="123" t="s">
        <v>109</v>
      </c>
      <c r="D433" s="63" t="s">
        <v>6</v>
      </c>
      <c r="E433" s="75"/>
      <c r="F433" s="75"/>
      <c r="G433" s="75"/>
      <c r="H433" s="75"/>
      <c r="I433" s="75"/>
      <c r="J433" s="232">
        <f>'Расходная накладная'!L385</f>
        <v>0</v>
      </c>
      <c r="K433" s="232">
        <f>'Расходная накладная'!M385</f>
        <v>0</v>
      </c>
      <c r="L433" s="232">
        <f>'Расходная накладная'!N385</f>
        <v>0</v>
      </c>
      <c r="M433" s="232">
        <f>'Расходная накладная'!O385</f>
        <v>0</v>
      </c>
      <c r="N433" s="232">
        <f>'Расходная накладная'!P385</f>
        <v>0</v>
      </c>
      <c r="O433" s="232">
        <f t="shared" si="71"/>
        <v>0</v>
      </c>
      <c r="P433" s="232">
        <f t="shared" si="72"/>
        <v>0</v>
      </c>
      <c r="Q433" s="232">
        <f t="shared" si="73"/>
        <v>0</v>
      </c>
      <c r="R433" s="232">
        <f t="shared" si="74"/>
        <v>0</v>
      </c>
      <c r="S433" s="232">
        <f t="shared" si="75"/>
        <v>0</v>
      </c>
      <c r="T433" s="232">
        <f t="shared" si="76"/>
        <v>0</v>
      </c>
      <c r="U433" s="232">
        <f t="shared" si="77"/>
        <v>0</v>
      </c>
    </row>
    <row r="434" spans="1:21" ht="10.199999999999999" customHeight="1" x14ac:dyDescent="0.2">
      <c r="A434" s="252">
        <v>18</v>
      </c>
      <c r="B434" s="63" t="s">
        <v>53</v>
      </c>
      <c r="C434" s="123" t="s">
        <v>109</v>
      </c>
      <c r="D434" s="63" t="s">
        <v>6</v>
      </c>
      <c r="E434" s="75"/>
      <c r="F434" s="75"/>
      <c r="G434" s="75"/>
      <c r="H434" s="75"/>
      <c r="I434" s="75"/>
      <c r="J434" s="232">
        <f>'Расходная накладная'!L386</f>
        <v>0</v>
      </c>
      <c r="K434" s="232">
        <f>'Расходная накладная'!M386</f>
        <v>0</v>
      </c>
      <c r="L434" s="232">
        <f>'Расходная накладная'!N386</f>
        <v>0</v>
      </c>
      <c r="M434" s="232">
        <f>'Расходная накладная'!O386</f>
        <v>0</v>
      </c>
      <c r="N434" s="232">
        <f>'Расходная накладная'!P386</f>
        <v>0</v>
      </c>
      <c r="O434" s="232">
        <f t="shared" si="71"/>
        <v>0</v>
      </c>
      <c r="P434" s="232">
        <f t="shared" si="72"/>
        <v>0</v>
      </c>
      <c r="Q434" s="232">
        <f t="shared" si="73"/>
        <v>0</v>
      </c>
      <c r="R434" s="232">
        <f t="shared" si="74"/>
        <v>0</v>
      </c>
      <c r="S434" s="232">
        <f t="shared" si="75"/>
        <v>0</v>
      </c>
      <c r="T434" s="232">
        <f t="shared" si="76"/>
        <v>0</v>
      </c>
      <c r="U434" s="232">
        <f t="shared" si="77"/>
        <v>0</v>
      </c>
    </row>
    <row r="435" spans="1:21" ht="10.199999999999999" customHeight="1" x14ac:dyDescent="0.2">
      <c r="A435" s="254">
        <v>19</v>
      </c>
      <c r="B435" s="63" t="s">
        <v>53</v>
      </c>
      <c r="C435" s="123" t="s">
        <v>109</v>
      </c>
      <c r="D435" s="63" t="s">
        <v>6</v>
      </c>
      <c r="E435" s="75"/>
      <c r="F435" s="75"/>
      <c r="G435" s="75"/>
      <c r="H435" s="75"/>
      <c r="I435" s="75"/>
      <c r="J435" s="232">
        <f>'Расходная накладная'!L387</f>
        <v>0</v>
      </c>
      <c r="K435" s="232">
        <f>'Расходная накладная'!M387</f>
        <v>0</v>
      </c>
      <c r="L435" s="232">
        <f>'Расходная накладная'!N387</f>
        <v>0</v>
      </c>
      <c r="M435" s="232">
        <f>'Расходная накладная'!O387</f>
        <v>0</v>
      </c>
      <c r="N435" s="232">
        <f>'Расходная накладная'!P387</f>
        <v>0</v>
      </c>
      <c r="O435" s="232">
        <f t="shared" si="71"/>
        <v>0</v>
      </c>
      <c r="P435" s="232">
        <f t="shared" si="72"/>
        <v>0</v>
      </c>
      <c r="Q435" s="232">
        <f t="shared" si="73"/>
        <v>0</v>
      </c>
      <c r="R435" s="232">
        <f t="shared" si="74"/>
        <v>0</v>
      </c>
      <c r="S435" s="232">
        <f t="shared" si="75"/>
        <v>0</v>
      </c>
      <c r="T435" s="232">
        <f t="shared" si="76"/>
        <v>0</v>
      </c>
      <c r="U435" s="232">
        <f t="shared" si="77"/>
        <v>0</v>
      </c>
    </row>
    <row r="436" spans="1:21" ht="10.199999999999999" customHeight="1" x14ac:dyDescent="0.2">
      <c r="A436" s="254">
        <v>20</v>
      </c>
      <c r="B436" s="63" t="s">
        <v>53</v>
      </c>
      <c r="C436" s="123" t="s">
        <v>109</v>
      </c>
      <c r="D436" s="63" t="s">
        <v>6</v>
      </c>
      <c r="E436" s="75"/>
      <c r="F436" s="75"/>
      <c r="G436" s="75"/>
      <c r="H436" s="75"/>
      <c r="I436" s="75"/>
      <c r="J436" s="232">
        <f>'Расходная накладная'!L388</f>
        <v>0</v>
      </c>
      <c r="K436" s="232">
        <f>'Расходная накладная'!M388</f>
        <v>0</v>
      </c>
      <c r="L436" s="232">
        <f>'Расходная накладная'!N388</f>
        <v>0</v>
      </c>
      <c r="M436" s="232">
        <f>'Расходная накладная'!O388</f>
        <v>0</v>
      </c>
      <c r="N436" s="232">
        <f>'Расходная накладная'!P388</f>
        <v>0</v>
      </c>
      <c r="O436" s="232">
        <f t="shared" si="71"/>
        <v>0</v>
      </c>
      <c r="P436" s="232">
        <f t="shared" si="72"/>
        <v>0</v>
      </c>
      <c r="Q436" s="232">
        <f t="shared" si="73"/>
        <v>0</v>
      </c>
      <c r="R436" s="232">
        <f t="shared" si="74"/>
        <v>0</v>
      </c>
      <c r="S436" s="232">
        <f t="shared" si="75"/>
        <v>0</v>
      </c>
      <c r="T436" s="232">
        <f t="shared" si="76"/>
        <v>0</v>
      </c>
      <c r="U436" s="232">
        <f t="shared" si="77"/>
        <v>0</v>
      </c>
    </row>
    <row r="437" spans="1:21" ht="10.199999999999999" customHeight="1" x14ac:dyDescent="0.2">
      <c r="A437" s="254">
        <v>21</v>
      </c>
      <c r="B437" s="63" t="s">
        <v>53</v>
      </c>
      <c r="C437" s="123" t="s">
        <v>109</v>
      </c>
      <c r="D437" s="63" t="s">
        <v>6</v>
      </c>
      <c r="E437" s="75"/>
      <c r="F437" s="75"/>
      <c r="G437" s="75"/>
      <c r="H437" s="75"/>
      <c r="I437" s="75"/>
      <c r="J437" s="232">
        <f>'Расходная накладная'!L389</f>
        <v>0</v>
      </c>
      <c r="K437" s="232">
        <f>'Расходная накладная'!M389</f>
        <v>0</v>
      </c>
      <c r="L437" s="232">
        <f>'Расходная накладная'!N389</f>
        <v>0</v>
      </c>
      <c r="M437" s="232">
        <f>'Расходная накладная'!O389</f>
        <v>0</v>
      </c>
      <c r="N437" s="232">
        <f>'Расходная накладная'!P389</f>
        <v>0</v>
      </c>
      <c r="O437" s="232">
        <f t="shared" si="71"/>
        <v>0</v>
      </c>
      <c r="P437" s="232">
        <f t="shared" si="72"/>
        <v>0</v>
      </c>
      <c r="Q437" s="232">
        <f t="shared" si="73"/>
        <v>0</v>
      </c>
      <c r="R437" s="232">
        <f t="shared" si="74"/>
        <v>0</v>
      </c>
      <c r="S437" s="232">
        <f t="shared" si="75"/>
        <v>0</v>
      </c>
      <c r="T437" s="232">
        <f t="shared" si="76"/>
        <v>0</v>
      </c>
      <c r="U437" s="232">
        <f t="shared" si="77"/>
        <v>0</v>
      </c>
    </row>
    <row r="438" spans="1:21" ht="10.199999999999999" customHeight="1" x14ac:dyDescent="0.2">
      <c r="A438" s="252">
        <v>22</v>
      </c>
      <c r="B438" s="63" t="s">
        <v>53</v>
      </c>
      <c r="C438" s="123" t="s">
        <v>109</v>
      </c>
      <c r="D438" s="63" t="s">
        <v>6</v>
      </c>
      <c r="E438" s="75"/>
      <c r="F438" s="75"/>
      <c r="G438" s="75"/>
      <c r="H438" s="75"/>
      <c r="I438" s="75"/>
      <c r="J438" s="232">
        <f>'Расходная накладная'!L390</f>
        <v>0</v>
      </c>
      <c r="K438" s="232">
        <f>'Расходная накладная'!M390</f>
        <v>0</v>
      </c>
      <c r="L438" s="232">
        <f>'Расходная накладная'!N390</f>
        <v>0</v>
      </c>
      <c r="M438" s="232">
        <f>'Расходная накладная'!O390</f>
        <v>0</v>
      </c>
      <c r="N438" s="232">
        <f>'Расходная накладная'!P390</f>
        <v>0</v>
      </c>
      <c r="O438" s="232">
        <f t="shared" si="71"/>
        <v>0</v>
      </c>
      <c r="P438" s="232">
        <f t="shared" si="72"/>
        <v>0</v>
      </c>
      <c r="Q438" s="232">
        <f t="shared" si="73"/>
        <v>0</v>
      </c>
      <c r="R438" s="232">
        <f t="shared" si="74"/>
        <v>0</v>
      </c>
      <c r="S438" s="232">
        <f t="shared" si="75"/>
        <v>0</v>
      </c>
      <c r="T438" s="232">
        <f t="shared" si="76"/>
        <v>0</v>
      </c>
      <c r="U438" s="232">
        <f t="shared" si="77"/>
        <v>0</v>
      </c>
    </row>
    <row r="439" spans="1:21" ht="10.199999999999999" customHeight="1" x14ac:dyDescent="0.2">
      <c r="A439" s="252">
        <v>23</v>
      </c>
      <c r="B439" s="63" t="s">
        <v>53</v>
      </c>
      <c r="C439" s="123" t="s">
        <v>109</v>
      </c>
      <c r="D439" s="63" t="s">
        <v>6</v>
      </c>
      <c r="E439" s="75"/>
      <c r="F439" s="75"/>
      <c r="G439" s="75"/>
      <c r="H439" s="75"/>
      <c r="I439" s="75"/>
      <c r="J439" s="232">
        <f>'Расходная накладная'!L391</f>
        <v>0</v>
      </c>
      <c r="K439" s="232">
        <f>'Расходная накладная'!M391</f>
        <v>0</v>
      </c>
      <c r="L439" s="232">
        <f>'Расходная накладная'!N391</f>
        <v>0</v>
      </c>
      <c r="M439" s="232">
        <f>'Расходная накладная'!O391</f>
        <v>0</v>
      </c>
      <c r="N439" s="232">
        <f>'Расходная накладная'!P391</f>
        <v>0</v>
      </c>
      <c r="O439" s="232">
        <f t="shared" si="71"/>
        <v>0</v>
      </c>
      <c r="P439" s="232">
        <f t="shared" si="72"/>
        <v>0</v>
      </c>
      <c r="Q439" s="232">
        <f t="shared" si="73"/>
        <v>0</v>
      </c>
      <c r="R439" s="232">
        <f t="shared" si="74"/>
        <v>0</v>
      </c>
      <c r="S439" s="232">
        <f t="shared" si="75"/>
        <v>0</v>
      </c>
      <c r="T439" s="232">
        <f t="shared" si="76"/>
        <v>0</v>
      </c>
      <c r="U439" s="232">
        <f t="shared" si="77"/>
        <v>0</v>
      </c>
    </row>
    <row r="440" spans="1:21" ht="10.199999999999999" customHeight="1" x14ac:dyDescent="0.2">
      <c r="A440" s="252">
        <v>24</v>
      </c>
      <c r="B440" s="63" t="s">
        <v>53</v>
      </c>
      <c r="C440" s="123" t="s">
        <v>109</v>
      </c>
      <c r="D440" s="63" t="s">
        <v>6</v>
      </c>
      <c r="E440" s="75"/>
      <c r="F440" s="75"/>
      <c r="G440" s="75"/>
      <c r="H440" s="75"/>
      <c r="I440" s="75"/>
      <c r="J440" s="232">
        <f>'Расходная накладная'!L392</f>
        <v>0</v>
      </c>
      <c r="K440" s="232">
        <f>'Расходная накладная'!M392</f>
        <v>0</v>
      </c>
      <c r="L440" s="232">
        <f>'Расходная накладная'!N392</f>
        <v>0</v>
      </c>
      <c r="M440" s="232">
        <f>'Расходная накладная'!O392</f>
        <v>0</v>
      </c>
      <c r="N440" s="232">
        <f>'Расходная накладная'!P392</f>
        <v>0</v>
      </c>
      <c r="O440" s="232">
        <f t="shared" si="71"/>
        <v>0</v>
      </c>
      <c r="P440" s="232">
        <f t="shared" si="72"/>
        <v>0</v>
      </c>
      <c r="Q440" s="232">
        <f t="shared" si="73"/>
        <v>0</v>
      </c>
      <c r="R440" s="232">
        <f t="shared" si="74"/>
        <v>0</v>
      </c>
      <c r="S440" s="232">
        <f t="shared" si="75"/>
        <v>0</v>
      </c>
      <c r="T440" s="232">
        <f t="shared" si="76"/>
        <v>0</v>
      </c>
      <c r="U440" s="232">
        <f t="shared" si="77"/>
        <v>0</v>
      </c>
    </row>
    <row r="441" spans="1:21" ht="10.199999999999999" customHeight="1" x14ac:dyDescent="0.2">
      <c r="A441" s="252">
        <v>25</v>
      </c>
      <c r="B441" s="63" t="s">
        <v>53</v>
      </c>
      <c r="C441" s="123" t="s">
        <v>109</v>
      </c>
      <c r="D441" s="63" t="s">
        <v>6</v>
      </c>
      <c r="E441" s="75"/>
      <c r="F441" s="75"/>
      <c r="G441" s="75"/>
      <c r="H441" s="75"/>
      <c r="I441" s="75"/>
      <c r="J441" s="232">
        <f>'Расходная накладная'!L393</f>
        <v>0</v>
      </c>
      <c r="K441" s="232">
        <f>'Расходная накладная'!M393</f>
        <v>0</v>
      </c>
      <c r="L441" s="232">
        <f>'Расходная накладная'!N393</f>
        <v>0</v>
      </c>
      <c r="M441" s="232">
        <f>'Расходная накладная'!O393</f>
        <v>0</v>
      </c>
      <c r="N441" s="232">
        <f>'Расходная накладная'!P393</f>
        <v>0</v>
      </c>
      <c r="O441" s="232">
        <f t="shared" si="71"/>
        <v>0</v>
      </c>
      <c r="P441" s="232">
        <f t="shared" si="72"/>
        <v>0</v>
      </c>
      <c r="Q441" s="232">
        <f t="shared" si="73"/>
        <v>0</v>
      </c>
      <c r="R441" s="232">
        <f t="shared" si="74"/>
        <v>0</v>
      </c>
      <c r="S441" s="232">
        <f t="shared" si="75"/>
        <v>0</v>
      </c>
      <c r="T441" s="232">
        <f t="shared" si="76"/>
        <v>0</v>
      </c>
      <c r="U441" s="232">
        <f t="shared" si="77"/>
        <v>0</v>
      </c>
    </row>
    <row r="442" spans="1:21" ht="10.199999999999999" customHeight="1" x14ac:dyDescent="0.2">
      <c r="A442" s="252">
        <v>26</v>
      </c>
      <c r="B442" s="63" t="s">
        <v>53</v>
      </c>
      <c r="C442" s="123" t="s">
        <v>109</v>
      </c>
      <c r="D442" s="63" t="s">
        <v>6</v>
      </c>
      <c r="E442" s="75"/>
      <c r="F442" s="75"/>
      <c r="G442" s="75"/>
      <c r="H442" s="75"/>
      <c r="I442" s="75"/>
      <c r="J442" s="232">
        <f>'Расходная накладная'!L394</f>
        <v>0</v>
      </c>
      <c r="K442" s="232">
        <f>'Расходная накладная'!M394</f>
        <v>0</v>
      </c>
      <c r="L442" s="232">
        <f>'Расходная накладная'!N394</f>
        <v>0</v>
      </c>
      <c r="M442" s="232">
        <f>'Расходная накладная'!O394</f>
        <v>0</v>
      </c>
      <c r="N442" s="232">
        <f>'Расходная накладная'!P394</f>
        <v>0</v>
      </c>
      <c r="O442" s="232">
        <f t="shared" si="71"/>
        <v>0</v>
      </c>
      <c r="P442" s="232">
        <f t="shared" si="72"/>
        <v>0</v>
      </c>
      <c r="Q442" s="232">
        <f t="shared" si="73"/>
        <v>0</v>
      </c>
      <c r="R442" s="232">
        <f t="shared" si="74"/>
        <v>0</v>
      </c>
      <c r="S442" s="232">
        <f t="shared" si="75"/>
        <v>0</v>
      </c>
      <c r="T442" s="232">
        <f t="shared" si="76"/>
        <v>0</v>
      </c>
      <c r="U442" s="232">
        <f t="shared" si="77"/>
        <v>0</v>
      </c>
    </row>
    <row r="443" spans="1:21" ht="10.199999999999999" customHeight="1" x14ac:dyDescent="0.2">
      <c r="A443" s="252">
        <v>27</v>
      </c>
      <c r="B443" s="63" t="s">
        <v>53</v>
      </c>
      <c r="C443" s="123" t="s">
        <v>109</v>
      </c>
      <c r="D443" s="63" t="s">
        <v>6</v>
      </c>
      <c r="E443" s="75"/>
      <c r="F443" s="75"/>
      <c r="G443" s="75"/>
      <c r="H443" s="75"/>
      <c r="I443" s="75"/>
      <c r="J443" s="232">
        <f>'Расходная накладная'!L395</f>
        <v>0</v>
      </c>
      <c r="K443" s="232">
        <f>'Расходная накладная'!M395</f>
        <v>0</v>
      </c>
      <c r="L443" s="232">
        <f>'Расходная накладная'!N395</f>
        <v>0</v>
      </c>
      <c r="M443" s="232">
        <f>'Расходная накладная'!O395</f>
        <v>0</v>
      </c>
      <c r="N443" s="232">
        <f>'Расходная накладная'!P395</f>
        <v>0</v>
      </c>
      <c r="O443" s="232">
        <f t="shared" si="71"/>
        <v>0</v>
      </c>
      <c r="P443" s="232">
        <f t="shared" si="72"/>
        <v>0</v>
      </c>
      <c r="Q443" s="232">
        <f t="shared" si="73"/>
        <v>0</v>
      </c>
      <c r="R443" s="232">
        <f t="shared" si="74"/>
        <v>0</v>
      </c>
      <c r="S443" s="232">
        <f t="shared" si="75"/>
        <v>0</v>
      </c>
      <c r="T443" s="232">
        <f t="shared" si="76"/>
        <v>0</v>
      </c>
      <c r="U443" s="232">
        <f t="shared" si="77"/>
        <v>0</v>
      </c>
    </row>
    <row r="444" spans="1:21" ht="10.199999999999999" customHeight="1" x14ac:dyDescent="0.2">
      <c r="A444" s="252">
        <v>28</v>
      </c>
      <c r="B444" s="63" t="s">
        <v>53</v>
      </c>
      <c r="C444" s="123" t="s">
        <v>109</v>
      </c>
      <c r="D444" s="63" t="s">
        <v>6</v>
      </c>
      <c r="E444" s="75"/>
      <c r="F444" s="75"/>
      <c r="G444" s="75"/>
      <c r="H444" s="75"/>
      <c r="I444" s="75"/>
      <c r="J444" s="232">
        <f>'Расходная накладная'!L396</f>
        <v>0</v>
      </c>
      <c r="K444" s="232">
        <f>'Расходная накладная'!M396</f>
        <v>0</v>
      </c>
      <c r="L444" s="232">
        <f>'Расходная накладная'!N396</f>
        <v>0</v>
      </c>
      <c r="M444" s="232">
        <f>'Расходная накладная'!O396</f>
        <v>0</v>
      </c>
      <c r="N444" s="232">
        <f>'Расходная накладная'!P396</f>
        <v>0</v>
      </c>
      <c r="O444" s="232">
        <f t="shared" si="71"/>
        <v>0</v>
      </c>
      <c r="P444" s="232">
        <f t="shared" si="72"/>
        <v>0</v>
      </c>
      <c r="Q444" s="232">
        <f t="shared" si="73"/>
        <v>0</v>
      </c>
      <c r="R444" s="232">
        <f t="shared" si="74"/>
        <v>0</v>
      </c>
      <c r="S444" s="232">
        <f t="shared" si="75"/>
        <v>0</v>
      </c>
      <c r="T444" s="232">
        <f t="shared" si="76"/>
        <v>0</v>
      </c>
      <c r="U444" s="232">
        <f t="shared" si="77"/>
        <v>0</v>
      </c>
    </row>
    <row r="445" spans="1:21" ht="10.199999999999999" customHeight="1" x14ac:dyDescent="0.2">
      <c r="A445" s="252">
        <v>29</v>
      </c>
      <c r="B445" s="63" t="s">
        <v>53</v>
      </c>
      <c r="C445" s="123" t="s">
        <v>109</v>
      </c>
      <c r="D445" s="63" t="s">
        <v>6</v>
      </c>
      <c r="E445" s="75"/>
      <c r="F445" s="75"/>
      <c r="G445" s="75"/>
      <c r="H445" s="75"/>
      <c r="I445" s="75"/>
      <c r="J445" s="232">
        <f>'Расходная накладная'!L397</f>
        <v>0</v>
      </c>
      <c r="K445" s="232">
        <f>'Расходная накладная'!M397</f>
        <v>0</v>
      </c>
      <c r="L445" s="232">
        <f>'Расходная накладная'!N397</f>
        <v>0</v>
      </c>
      <c r="M445" s="232">
        <f>'Расходная накладная'!O397</f>
        <v>0</v>
      </c>
      <c r="N445" s="232">
        <f>'Расходная накладная'!P397</f>
        <v>0</v>
      </c>
      <c r="O445" s="232">
        <f t="shared" si="71"/>
        <v>0</v>
      </c>
      <c r="P445" s="232">
        <f t="shared" si="72"/>
        <v>0</v>
      </c>
      <c r="Q445" s="232">
        <f t="shared" si="73"/>
        <v>0</v>
      </c>
      <c r="R445" s="232">
        <f t="shared" si="74"/>
        <v>0</v>
      </c>
      <c r="S445" s="232">
        <f t="shared" si="75"/>
        <v>0</v>
      </c>
      <c r="T445" s="232">
        <f t="shared" si="76"/>
        <v>0</v>
      </c>
      <c r="U445" s="232">
        <f t="shared" si="77"/>
        <v>0</v>
      </c>
    </row>
    <row r="446" spans="1:21" ht="10.199999999999999" customHeight="1" x14ac:dyDescent="0.2">
      <c r="A446" s="253">
        <v>30</v>
      </c>
      <c r="B446" s="63" t="s">
        <v>53</v>
      </c>
      <c r="C446" s="123" t="s">
        <v>109</v>
      </c>
      <c r="D446" s="63" t="s">
        <v>6</v>
      </c>
      <c r="E446" s="75"/>
      <c r="F446" s="75"/>
      <c r="G446" s="75"/>
      <c r="H446" s="75"/>
      <c r="I446" s="75"/>
      <c r="J446" s="232">
        <f>'Расходная накладная'!L398</f>
        <v>0</v>
      </c>
      <c r="K446" s="232">
        <f>'Расходная накладная'!M398</f>
        <v>0</v>
      </c>
      <c r="L446" s="232">
        <f>'Расходная накладная'!N398</f>
        <v>0</v>
      </c>
      <c r="M446" s="232">
        <f>'Расходная накладная'!O398</f>
        <v>0</v>
      </c>
      <c r="N446" s="232">
        <f>'Расходная накладная'!P398</f>
        <v>0</v>
      </c>
      <c r="O446" s="232">
        <f t="shared" si="71"/>
        <v>0</v>
      </c>
      <c r="P446" s="232">
        <f t="shared" si="72"/>
        <v>0</v>
      </c>
      <c r="Q446" s="232">
        <f t="shared" si="73"/>
        <v>0</v>
      </c>
      <c r="R446" s="232">
        <f t="shared" si="74"/>
        <v>0</v>
      </c>
      <c r="S446" s="232">
        <f t="shared" si="75"/>
        <v>0</v>
      </c>
      <c r="T446" s="232">
        <f t="shared" si="76"/>
        <v>0</v>
      </c>
      <c r="U446" s="232">
        <f t="shared" si="77"/>
        <v>0</v>
      </c>
    </row>
    <row r="447" spans="1:21" ht="10.199999999999999" customHeight="1" x14ac:dyDescent="0.2">
      <c r="A447" s="253">
        <v>31</v>
      </c>
      <c r="B447" s="63" t="s">
        <v>53</v>
      </c>
      <c r="C447" s="123" t="s">
        <v>109</v>
      </c>
      <c r="D447" s="63" t="s">
        <v>6</v>
      </c>
      <c r="E447" s="75"/>
      <c r="F447" s="75"/>
      <c r="G447" s="75"/>
      <c r="H447" s="75"/>
      <c r="I447" s="75"/>
      <c r="J447" s="232">
        <f>'Расходная накладная'!L399</f>
        <v>0</v>
      </c>
      <c r="K447" s="232">
        <f>'Расходная накладная'!M399</f>
        <v>0</v>
      </c>
      <c r="L447" s="232">
        <f>'Расходная накладная'!N399</f>
        <v>0</v>
      </c>
      <c r="M447" s="232">
        <f>'Расходная накладная'!O399</f>
        <v>0</v>
      </c>
      <c r="N447" s="232">
        <f>'Расходная накладная'!P399</f>
        <v>0</v>
      </c>
      <c r="O447" s="232">
        <f t="shared" si="71"/>
        <v>0</v>
      </c>
      <c r="P447" s="232">
        <f t="shared" si="72"/>
        <v>0</v>
      </c>
      <c r="Q447" s="232">
        <f t="shared" si="73"/>
        <v>0</v>
      </c>
      <c r="R447" s="232">
        <f t="shared" si="74"/>
        <v>0</v>
      </c>
      <c r="S447" s="232">
        <f t="shared" si="75"/>
        <v>0</v>
      </c>
      <c r="T447" s="232">
        <f t="shared" si="76"/>
        <v>0</v>
      </c>
      <c r="U447" s="232">
        <f t="shared" si="77"/>
        <v>0</v>
      </c>
    </row>
    <row r="448" spans="1:21" ht="10.199999999999999" customHeight="1" x14ac:dyDescent="0.2">
      <c r="A448" s="252">
        <v>32</v>
      </c>
      <c r="B448" s="63" t="s">
        <v>53</v>
      </c>
      <c r="C448" s="123" t="s">
        <v>109</v>
      </c>
      <c r="D448" s="63" t="s">
        <v>6</v>
      </c>
      <c r="E448" s="75"/>
      <c r="F448" s="75"/>
      <c r="G448" s="75"/>
      <c r="H448" s="75"/>
      <c r="I448" s="75"/>
      <c r="J448" s="232">
        <f>'Расходная накладная'!L400</f>
        <v>0</v>
      </c>
      <c r="K448" s="232">
        <f>'Расходная накладная'!M400</f>
        <v>0</v>
      </c>
      <c r="L448" s="232">
        <f>'Расходная накладная'!N400</f>
        <v>0</v>
      </c>
      <c r="M448" s="232">
        <f>'Расходная накладная'!O400</f>
        <v>0</v>
      </c>
      <c r="N448" s="232">
        <f>'Расходная накладная'!P400</f>
        <v>0</v>
      </c>
      <c r="O448" s="232">
        <f t="shared" si="71"/>
        <v>0</v>
      </c>
      <c r="P448" s="232">
        <f t="shared" si="72"/>
        <v>0</v>
      </c>
      <c r="Q448" s="232">
        <f t="shared" si="73"/>
        <v>0</v>
      </c>
      <c r="R448" s="232">
        <f t="shared" si="74"/>
        <v>0</v>
      </c>
      <c r="S448" s="232">
        <f t="shared" si="75"/>
        <v>0</v>
      </c>
      <c r="T448" s="232">
        <f t="shared" si="76"/>
        <v>0</v>
      </c>
      <c r="U448" s="232">
        <f t="shared" si="77"/>
        <v>0</v>
      </c>
    </row>
    <row r="449" spans="1:21" ht="10.199999999999999" customHeight="1" x14ac:dyDescent="0.2">
      <c r="A449" s="252">
        <v>33</v>
      </c>
      <c r="B449" s="63" t="s">
        <v>53</v>
      </c>
      <c r="C449" s="123" t="s">
        <v>109</v>
      </c>
      <c r="D449" s="63" t="s">
        <v>6</v>
      </c>
      <c r="E449" s="75"/>
      <c r="F449" s="75"/>
      <c r="G449" s="75"/>
      <c r="H449" s="75"/>
      <c r="I449" s="75"/>
      <c r="J449" s="232">
        <f>'Расходная накладная'!L401</f>
        <v>0</v>
      </c>
      <c r="K449" s="232">
        <f>'Расходная накладная'!M401</f>
        <v>0</v>
      </c>
      <c r="L449" s="232">
        <f>'Расходная накладная'!N401</f>
        <v>0</v>
      </c>
      <c r="M449" s="232">
        <f>'Расходная накладная'!O401</f>
        <v>0</v>
      </c>
      <c r="N449" s="232">
        <f>'Расходная накладная'!P401</f>
        <v>0</v>
      </c>
      <c r="O449" s="232">
        <f t="shared" si="71"/>
        <v>0</v>
      </c>
      <c r="P449" s="232">
        <f t="shared" si="72"/>
        <v>0</v>
      </c>
      <c r="Q449" s="232">
        <f t="shared" si="73"/>
        <v>0</v>
      </c>
      <c r="R449" s="232">
        <f t="shared" si="74"/>
        <v>0</v>
      </c>
      <c r="S449" s="232">
        <f t="shared" si="75"/>
        <v>0</v>
      </c>
      <c r="T449" s="232">
        <f t="shared" si="76"/>
        <v>0</v>
      </c>
      <c r="U449" s="232">
        <f t="shared" si="77"/>
        <v>0</v>
      </c>
    </row>
    <row r="450" spans="1:21" ht="10.199999999999999" customHeight="1" x14ac:dyDescent="0.2">
      <c r="A450" s="252">
        <v>34</v>
      </c>
      <c r="B450" s="63" t="s">
        <v>53</v>
      </c>
      <c r="C450" s="123" t="s">
        <v>109</v>
      </c>
      <c r="D450" s="63" t="s">
        <v>6</v>
      </c>
      <c r="E450" s="75"/>
      <c r="F450" s="75"/>
      <c r="G450" s="75"/>
      <c r="H450" s="75"/>
      <c r="I450" s="75"/>
      <c r="J450" s="232">
        <f>'Расходная накладная'!L402</f>
        <v>0</v>
      </c>
      <c r="K450" s="232">
        <f>'Расходная накладная'!M402</f>
        <v>0</v>
      </c>
      <c r="L450" s="232">
        <f>'Расходная накладная'!N402</f>
        <v>0</v>
      </c>
      <c r="M450" s="232">
        <f>'Расходная накладная'!O402</f>
        <v>0</v>
      </c>
      <c r="N450" s="232">
        <f>'Расходная накладная'!P402</f>
        <v>0</v>
      </c>
      <c r="O450" s="232">
        <f t="shared" si="71"/>
        <v>0</v>
      </c>
      <c r="P450" s="232">
        <f t="shared" si="72"/>
        <v>0</v>
      </c>
      <c r="Q450" s="232">
        <f t="shared" si="73"/>
        <v>0</v>
      </c>
      <c r="R450" s="232">
        <f t="shared" si="74"/>
        <v>0</v>
      </c>
      <c r="S450" s="232">
        <f t="shared" si="75"/>
        <v>0</v>
      </c>
      <c r="T450" s="232">
        <f t="shared" si="76"/>
        <v>0</v>
      </c>
      <c r="U450" s="232">
        <f t="shared" si="77"/>
        <v>0</v>
      </c>
    </row>
    <row r="451" spans="1:21" ht="10.199999999999999" customHeight="1" x14ac:dyDescent="0.2">
      <c r="A451" s="252">
        <v>35</v>
      </c>
      <c r="B451" s="63" t="s">
        <v>53</v>
      </c>
      <c r="C451" s="123" t="s">
        <v>109</v>
      </c>
      <c r="D451" s="63" t="s">
        <v>6</v>
      </c>
      <c r="E451" s="75"/>
      <c r="F451" s="75"/>
      <c r="G451" s="75"/>
      <c r="H451" s="75"/>
      <c r="I451" s="75"/>
      <c r="J451" s="232">
        <f>'Расходная накладная'!L403</f>
        <v>0</v>
      </c>
      <c r="K451" s="232">
        <f>'Расходная накладная'!M403</f>
        <v>0</v>
      </c>
      <c r="L451" s="232">
        <f>'Расходная накладная'!N403</f>
        <v>0</v>
      </c>
      <c r="M451" s="232">
        <f>'Расходная накладная'!O403</f>
        <v>0</v>
      </c>
      <c r="N451" s="232">
        <f>'Расходная накладная'!P403</f>
        <v>0</v>
      </c>
      <c r="O451" s="232">
        <f t="shared" si="71"/>
        <v>0</v>
      </c>
      <c r="P451" s="232">
        <f t="shared" si="72"/>
        <v>0</v>
      </c>
      <c r="Q451" s="232">
        <f t="shared" si="73"/>
        <v>0</v>
      </c>
      <c r="R451" s="232">
        <f t="shared" si="74"/>
        <v>0</v>
      </c>
      <c r="S451" s="232">
        <f t="shared" si="75"/>
        <v>0</v>
      </c>
      <c r="T451" s="232">
        <f t="shared" si="76"/>
        <v>0</v>
      </c>
      <c r="U451" s="232">
        <f t="shared" si="77"/>
        <v>0</v>
      </c>
    </row>
    <row r="452" spans="1:21" ht="10.199999999999999" customHeight="1" x14ac:dyDescent="0.2">
      <c r="A452" s="252">
        <v>36</v>
      </c>
      <c r="B452" s="63" t="s">
        <v>53</v>
      </c>
      <c r="C452" s="123" t="s">
        <v>109</v>
      </c>
      <c r="D452" s="63" t="s">
        <v>6</v>
      </c>
      <c r="E452" s="75"/>
      <c r="F452" s="75"/>
      <c r="G452" s="75"/>
      <c r="H452" s="75"/>
      <c r="I452" s="75"/>
      <c r="J452" s="232">
        <f>'Расходная накладная'!L404</f>
        <v>0</v>
      </c>
      <c r="K452" s="232">
        <f>'Расходная накладная'!M404</f>
        <v>0</v>
      </c>
      <c r="L452" s="232">
        <f>'Расходная накладная'!N404</f>
        <v>0</v>
      </c>
      <c r="M452" s="232">
        <f>'Расходная накладная'!O404</f>
        <v>0</v>
      </c>
      <c r="N452" s="232">
        <f>'Расходная накладная'!P404</f>
        <v>0</v>
      </c>
      <c r="O452" s="232">
        <f t="shared" si="71"/>
        <v>0</v>
      </c>
      <c r="P452" s="232">
        <f t="shared" si="72"/>
        <v>0</v>
      </c>
      <c r="Q452" s="232">
        <f t="shared" si="73"/>
        <v>0</v>
      </c>
      <c r="R452" s="232">
        <f t="shared" si="74"/>
        <v>0</v>
      </c>
      <c r="S452" s="232">
        <f t="shared" si="75"/>
        <v>0</v>
      </c>
      <c r="T452" s="232">
        <f t="shared" si="76"/>
        <v>0</v>
      </c>
      <c r="U452" s="232">
        <f t="shared" si="77"/>
        <v>0</v>
      </c>
    </row>
    <row r="453" spans="1:21" ht="10.199999999999999" customHeight="1" x14ac:dyDescent="0.2">
      <c r="A453" s="252">
        <v>37</v>
      </c>
      <c r="B453" s="63" t="s">
        <v>53</v>
      </c>
      <c r="C453" s="123" t="s">
        <v>109</v>
      </c>
      <c r="D453" s="63" t="s">
        <v>6</v>
      </c>
      <c r="E453" s="75"/>
      <c r="F453" s="75"/>
      <c r="G453" s="75"/>
      <c r="H453" s="75"/>
      <c r="I453" s="75"/>
      <c r="J453" s="232">
        <f>'Расходная накладная'!L405</f>
        <v>0</v>
      </c>
      <c r="K453" s="232">
        <f>'Расходная накладная'!M405</f>
        <v>0</v>
      </c>
      <c r="L453" s="232">
        <f>'Расходная накладная'!N405</f>
        <v>0</v>
      </c>
      <c r="M453" s="232">
        <f>'Расходная накладная'!O405</f>
        <v>0</v>
      </c>
      <c r="N453" s="232">
        <f>'Расходная накладная'!P405</f>
        <v>0</v>
      </c>
      <c r="O453" s="232">
        <f t="shared" si="71"/>
        <v>0</v>
      </c>
      <c r="P453" s="232">
        <f t="shared" si="72"/>
        <v>0</v>
      </c>
      <c r="Q453" s="232">
        <f t="shared" si="73"/>
        <v>0</v>
      </c>
      <c r="R453" s="232">
        <f t="shared" si="74"/>
        <v>0</v>
      </c>
      <c r="S453" s="232">
        <f t="shared" si="75"/>
        <v>0</v>
      </c>
      <c r="T453" s="232">
        <f t="shared" si="76"/>
        <v>0</v>
      </c>
      <c r="U453" s="232">
        <f t="shared" si="77"/>
        <v>0</v>
      </c>
    </row>
    <row r="454" spans="1:21" ht="10.199999999999999" customHeight="1" x14ac:dyDescent="0.2">
      <c r="A454" s="252">
        <v>38</v>
      </c>
      <c r="B454" s="63" t="s">
        <v>53</v>
      </c>
      <c r="C454" s="123" t="s">
        <v>109</v>
      </c>
      <c r="D454" s="63" t="s">
        <v>6</v>
      </c>
      <c r="E454" s="75"/>
      <c r="F454" s="75"/>
      <c r="G454" s="75"/>
      <c r="H454" s="75"/>
      <c r="I454" s="75"/>
      <c r="J454" s="232">
        <f>'Расходная накладная'!L406</f>
        <v>0</v>
      </c>
      <c r="K454" s="232">
        <f>'Расходная накладная'!M406</f>
        <v>0</v>
      </c>
      <c r="L454" s="232">
        <f>'Расходная накладная'!N406</f>
        <v>0</v>
      </c>
      <c r="M454" s="232">
        <f>'Расходная накладная'!O406</f>
        <v>0</v>
      </c>
      <c r="N454" s="232">
        <f>'Расходная накладная'!P406</f>
        <v>0</v>
      </c>
      <c r="O454" s="232">
        <f t="shared" si="71"/>
        <v>0</v>
      </c>
      <c r="P454" s="232">
        <f t="shared" si="72"/>
        <v>0</v>
      </c>
      <c r="Q454" s="232">
        <f t="shared" si="73"/>
        <v>0</v>
      </c>
      <c r="R454" s="232">
        <f t="shared" si="74"/>
        <v>0</v>
      </c>
      <c r="S454" s="232">
        <f t="shared" si="75"/>
        <v>0</v>
      </c>
      <c r="T454" s="232">
        <f t="shared" si="76"/>
        <v>0</v>
      </c>
      <c r="U454" s="232">
        <f t="shared" si="77"/>
        <v>0</v>
      </c>
    </row>
    <row r="455" spans="1:21" ht="10.199999999999999" customHeight="1" x14ac:dyDescent="0.2">
      <c r="A455" s="252">
        <v>39</v>
      </c>
      <c r="B455" s="63" t="s">
        <v>53</v>
      </c>
      <c r="C455" s="123" t="s">
        <v>109</v>
      </c>
      <c r="D455" s="63" t="s">
        <v>6</v>
      </c>
      <c r="E455" s="75"/>
      <c r="F455" s="75"/>
      <c r="G455" s="75"/>
      <c r="H455" s="75"/>
      <c r="I455" s="75"/>
      <c r="J455" s="232">
        <f>'Расходная накладная'!L407</f>
        <v>0</v>
      </c>
      <c r="K455" s="232">
        <f>'Расходная накладная'!M407</f>
        <v>0</v>
      </c>
      <c r="L455" s="232">
        <f>'Расходная накладная'!N407</f>
        <v>0</v>
      </c>
      <c r="M455" s="232">
        <f>'Расходная накладная'!O407</f>
        <v>0</v>
      </c>
      <c r="N455" s="232">
        <f>'Расходная накладная'!P407</f>
        <v>0</v>
      </c>
      <c r="O455" s="232">
        <f t="shared" si="71"/>
        <v>0</v>
      </c>
      <c r="P455" s="232">
        <f t="shared" si="72"/>
        <v>0</v>
      </c>
      <c r="Q455" s="232">
        <f t="shared" si="73"/>
        <v>0</v>
      </c>
      <c r="R455" s="232">
        <f t="shared" si="74"/>
        <v>0</v>
      </c>
      <c r="S455" s="232">
        <f t="shared" si="75"/>
        <v>0</v>
      </c>
      <c r="T455" s="232">
        <f t="shared" si="76"/>
        <v>0</v>
      </c>
      <c r="U455" s="232">
        <f t="shared" si="77"/>
        <v>0</v>
      </c>
    </row>
    <row r="456" spans="1:21" ht="10.199999999999999" customHeight="1" x14ac:dyDescent="0.2">
      <c r="A456" s="252">
        <v>40</v>
      </c>
      <c r="B456" s="63" t="s">
        <v>53</v>
      </c>
      <c r="C456" s="123" t="s">
        <v>109</v>
      </c>
      <c r="D456" s="63" t="s">
        <v>6</v>
      </c>
      <c r="E456" s="75"/>
      <c r="F456" s="75"/>
      <c r="G456" s="75"/>
      <c r="H456" s="75"/>
      <c r="I456" s="75"/>
      <c r="J456" s="232">
        <f>'Расходная накладная'!L408</f>
        <v>0</v>
      </c>
      <c r="K456" s="232">
        <f>'Расходная накладная'!M408</f>
        <v>0</v>
      </c>
      <c r="L456" s="232">
        <f>'Расходная накладная'!N408</f>
        <v>0</v>
      </c>
      <c r="M456" s="232">
        <f>'Расходная накладная'!O408</f>
        <v>0</v>
      </c>
      <c r="N456" s="232">
        <f>'Расходная накладная'!P408</f>
        <v>0</v>
      </c>
      <c r="O456" s="232">
        <f t="shared" si="71"/>
        <v>0</v>
      </c>
      <c r="P456" s="232">
        <f t="shared" si="72"/>
        <v>0</v>
      </c>
      <c r="Q456" s="232">
        <f t="shared" si="73"/>
        <v>0</v>
      </c>
      <c r="R456" s="232">
        <f t="shared" si="74"/>
        <v>0</v>
      </c>
      <c r="S456" s="232">
        <f t="shared" si="75"/>
        <v>0</v>
      </c>
      <c r="T456" s="232">
        <f t="shared" si="76"/>
        <v>0</v>
      </c>
      <c r="U456" s="232">
        <f t="shared" si="77"/>
        <v>0</v>
      </c>
    </row>
    <row r="457" spans="1:21" ht="10.199999999999999" customHeight="1" x14ac:dyDescent="0.2">
      <c r="A457" s="252">
        <v>41</v>
      </c>
      <c r="B457" s="63" t="s">
        <v>53</v>
      </c>
      <c r="C457" s="123" t="s">
        <v>109</v>
      </c>
      <c r="D457" s="63" t="s">
        <v>6</v>
      </c>
      <c r="E457" s="75"/>
      <c r="F457" s="75"/>
      <c r="G457" s="75"/>
      <c r="H457" s="75"/>
      <c r="I457" s="75"/>
      <c r="J457" s="232">
        <f>'Расходная накладная'!L409</f>
        <v>0</v>
      </c>
      <c r="K457" s="232">
        <f>'Расходная накладная'!M409</f>
        <v>0</v>
      </c>
      <c r="L457" s="232">
        <f>'Расходная накладная'!N409</f>
        <v>0</v>
      </c>
      <c r="M457" s="232">
        <f>'Расходная накладная'!O409</f>
        <v>0</v>
      </c>
      <c r="N457" s="232">
        <f>'Расходная накладная'!P409</f>
        <v>0</v>
      </c>
      <c r="O457" s="232">
        <f t="shared" si="71"/>
        <v>0</v>
      </c>
      <c r="P457" s="232">
        <f t="shared" si="72"/>
        <v>0</v>
      </c>
      <c r="Q457" s="232">
        <f t="shared" si="73"/>
        <v>0</v>
      </c>
      <c r="R457" s="232">
        <f t="shared" si="74"/>
        <v>0</v>
      </c>
      <c r="S457" s="232">
        <f t="shared" si="75"/>
        <v>0</v>
      </c>
      <c r="T457" s="232">
        <f t="shared" si="76"/>
        <v>0</v>
      </c>
      <c r="U457" s="232">
        <f t="shared" si="77"/>
        <v>0</v>
      </c>
    </row>
    <row r="458" spans="1:21" ht="10.199999999999999" customHeight="1" x14ac:dyDescent="0.2">
      <c r="A458" s="252">
        <v>42</v>
      </c>
      <c r="B458" s="63" t="s">
        <v>53</v>
      </c>
      <c r="C458" s="123" t="s">
        <v>109</v>
      </c>
      <c r="D458" s="63" t="s">
        <v>6</v>
      </c>
      <c r="E458" s="75"/>
      <c r="F458" s="75"/>
      <c r="G458" s="75"/>
      <c r="H458" s="75"/>
      <c r="I458" s="75"/>
      <c r="J458" s="232">
        <f>'Расходная накладная'!L410</f>
        <v>0</v>
      </c>
      <c r="K458" s="232">
        <f>'Расходная накладная'!M410</f>
        <v>0</v>
      </c>
      <c r="L458" s="232">
        <f>'Расходная накладная'!N410</f>
        <v>0</v>
      </c>
      <c r="M458" s="232">
        <f>'Расходная накладная'!O410</f>
        <v>0</v>
      </c>
      <c r="N458" s="232">
        <f>'Расходная накладная'!P410</f>
        <v>0</v>
      </c>
      <c r="O458" s="232">
        <f t="shared" si="71"/>
        <v>0</v>
      </c>
      <c r="P458" s="232">
        <f t="shared" si="72"/>
        <v>0</v>
      </c>
      <c r="Q458" s="232">
        <f t="shared" si="73"/>
        <v>0</v>
      </c>
      <c r="R458" s="232">
        <f t="shared" si="74"/>
        <v>0</v>
      </c>
      <c r="S458" s="232">
        <f t="shared" si="75"/>
        <v>0</v>
      </c>
      <c r="T458" s="232">
        <f t="shared" si="76"/>
        <v>0</v>
      </c>
      <c r="U458" s="232">
        <f t="shared" si="77"/>
        <v>0</v>
      </c>
    </row>
    <row r="459" spans="1:21" ht="10.199999999999999" customHeight="1" x14ac:dyDescent="0.2">
      <c r="A459" s="255">
        <v>43</v>
      </c>
      <c r="B459" s="63" t="s">
        <v>54</v>
      </c>
      <c r="C459" s="123" t="s">
        <v>109</v>
      </c>
      <c r="D459" s="63" t="s">
        <v>6</v>
      </c>
      <c r="E459" s="80"/>
      <c r="F459" s="80"/>
      <c r="G459" s="80"/>
      <c r="H459" s="80"/>
      <c r="I459" s="80"/>
      <c r="J459" s="233">
        <f>'Расходная накладная'!L411</f>
        <v>0</v>
      </c>
      <c r="K459" s="233">
        <f>'Расходная накладная'!M411</f>
        <v>0</v>
      </c>
      <c r="L459" s="233">
        <f>'Расходная накладная'!N411</f>
        <v>0</v>
      </c>
      <c r="M459" s="233">
        <f>'Расходная накладная'!O411</f>
        <v>0</v>
      </c>
      <c r="N459" s="233">
        <f>'Расходная накладная'!P411</f>
        <v>0</v>
      </c>
      <c r="O459" s="233">
        <f t="shared" si="71"/>
        <v>0</v>
      </c>
      <c r="P459" s="233">
        <f t="shared" si="72"/>
        <v>0</v>
      </c>
      <c r="Q459" s="233">
        <f t="shared" si="73"/>
        <v>0</v>
      </c>
      <c r="R459" s="233">
        <f t="shared" si="74"/>
        <v>0</v>
      </c>
      <c r="S459" s="233">
        <f t="shared" si="75"/>
        <v>0</v>
      </c>
      <c r="T459" s="233">
        <f t="shared" si="76"/>
        <v>0</v>
      </c>
      <c r="U459" s="233">
        <f t="shared" si="77"/>
        <v>0</v>
      </c>
    </row>
    <row r="460" spans="1:21" ht="10.199999999999999" customHeight="1" x14ac:dyDescent="0.2">
      <c r="A460" s="255">
        <v>44</v>
      </c>
      <c r="B460" s="63" t="s">
        <v>54</v>
      </c>
      <c r="C460" s="123" t="s">
        <v>109</v>
      </c>
      <c r="D460" s="63" t="s">
        <v>6</v>
      </c>
      <c r="E460" s="80"/>
      <c r="F460" s="80"/>
      <c r="G460" s="80"/>
      <c r="H460" s="80"/>
      <c r="I460" s="80"/>
      <c r="J460" s="233">
        <f>'Расходная накладная'!L412</f>
        <v>0</v>
      </c>
      <c r="K460" s="233">
        <f>'Расходная накладная'!M412</f>
        <v>0</v>
      </c>
      <c r="L460" s="233">
        <f>'Расходная накладная'!N412</f>
        <v>0</v>
      </c>
      <c r="M460" s="233">
        <f>'Расходная накладная'!O412</f>
        <v>0</v>
      </c>
      <c r="N460" s="233">
        <f>'Расходная накладная'!P412</f>
        <v>0</v>
      </c>
      <c r="O460" s="233">
        <f t="shared" si="71"/>
        <v>0</v>
      </c>
      <c r="P460" s="233">
        <f t="shared" si="72"/>
        <v>0</v>
      </c>
      <c r="Q460" s="233">
        <f t="shared" si="73"/>
        <v>0</v>
      </c>
      <c r="R460" s="233">
        <f t="shared" si="74"/>
        <v>0</v>
      </c>
      <c r="S460" s="233">
        <f t="shared" si="75"/>
        <v>0</v>
      </c>
      <c r="T460" s="233">
        <f t="shared" si="76"/>
        <v>0</v>
      </c>
      <c r="U460" s="233">
        <f t="shared" si="77"/>
        <v>0</v>
      </c>
    </row>
    <row r="461" spans="1:21" ht="10.199999999999999" customHeight="1" x14ac:dyDescent="0.2">
      <c r="A461" s="255">
        <v>45</v>
      </c>
      <c r="B461" s="63" t="s">
        <v>54</v>
      </c>
      <c r="C461" s="123" t="s">
        <v>109</v>
      </c>
      <c r="D461" s="63" t="s">
        <v>6</v>
      </c>
      <c r="E461" s="80"/>
      <c r="F461" s="80"/>
      <c r="G461" s="80"/>
      <c r="H461" s="80"/>
      <c r="I461" s="80"/>
      <c r="J461" s="233">
        <f>'Расходная накладная'!L413</f>
        <v>0</v>
      </c>
      <c r="K461" s="233">
        <f>'Расходная накладная'!M413</f>
        <v>0</v>
      </c>
      <c r="L461" s="233">
        <f>'Расходная накладная'!N413</f>
        <v>0</v>
      </c>
      <c r="M461" s="233">
        <f>'Расходная накладная'!O413</f>
        <v>0</v>
      </c>
      <c r="N461" s="233">
        <f>'Расходная накладная'!P413</f>
        <v>0</v>
      </c>
      <c r="O461" s="233">
        <f t="shared" si="71"/>
        <v>0</v>
      </c>
      <c r="P461" s="233">
        <f t="shared" si="72"/>
        <v>0</v>
      </c>
      <c r="Q461" s="233">
        <f t="shared" si="73"/>
        <v>0</v>
      </c>
      <c r="R461" s="233">
        <f t="shared" si="74"/>
        <v>0</v>
      </c>
      <c r="S461" s="233">
        <f t="shared" si="75"/>
        <v>0</v>
      </c>
      <c r="T461" s="233">
        <f t="shared" si="76"/>
        <v>0</v>
      </c>
      <c r="U461" s="233">
        <f t="shared" si="77"/>
        <v>0</v>
      </c>
    </row>
    <row r="462" spans="1:21" ht="10.199999999999999" customHeight="1" x14ac:dyDescent="0.2">
      <c r="A462" s="252">
        <v>46</v>
      </c>
      <c r="B462" s="63" t="s">
        <v>53</v>
      </c>
      <c r="C462" s="123" t="s">
        <v>109</v>
      </c>
      <c r="D462" s="63" t="s">
        <v>6</v>
      </c>
      <c r="E462" s="75"/>
      <c r="F462" s="75"/>
      <c r="G462" s="75"/>
      <c r="H462" s="75"/>
      <c r="I462" s="75"/>
      <c r="J462" s="232">
        <f>'Расходная накладная'!L414</f>
        <v>0</v>
      </c>
      <c r="K462" s="232">
        <f>'Расходная накладная'!M414</f>
        <v>0</v>
      </c>
      <c r="L462" s="232">
        <f>'Расходная накладная'!N414</f>
        <v>0</v>
      </c>
      <c r="M462" s="232">
        <f>'Расходная накладная'!O414</f>
        <v>0</v>
      </c>
      <c r="N462" s="232">
        <f>'Расходная накладная'!P414</f>
        <v>0</v>
      </c>
      <c r="O462" s="232">
        <f t="shared" si="71"/>
        <v>0</v>
      </c>
      <c r="P462" s="232">
        <f t="shared" si="72"/>
        <v>0</v>
      </c>
      <c r="Q462" s="232">
        <f t="shared" si="73"/>
        <v>0</v>
      </c>
      <c r="R462" s="232">
        <f t="shared" si="74"/>
        <v>0</v>
      </c>
      <c r="S462" s="232">
        <f t="shared" si="75"/>
        <v>0</v>
      </c>
      <c r="T462" s="232">
        <f t="shared" si="76"/>
        <v>0</v>
      </c>
      <c r="U462" s="232">
        <f t="shared" si="77"/>
        <v>0</v>
      </c>
    </row>
    <row r="463" spans="1:21" ht="10.199999999999999" customHeight="1" x14ac:dyDescent="0.2">
      <c r="A463" s="252">
        <v>47</v>
      </c>
      <c r="B463" s="63" t="s">
        <v>53</v>
      </c>
      <c r="C463" s="123" t="s">
        <v>109</v>
      </c>
      <c r="D463" s="63" t="s">
        <v>6</v>
      </c>
      <c r="E463" s="75"/>
      <c r="F463" s="75"/>
      <c r="G463" s="75"/>
      <c r="H463" s="75"/>
      <c r="I463" s="75"/>
      <c r="J463" s="232">
        <f>'Расходная накладная'!L415</f>
        <v>0</v>
      </c>
      <c r="K463" s="232">
        <f>'Расходная накладная'!M415</f>
        <v>0</v>
      </c>
      <c r="L463" s="232">
        <f>'Расходная накладная'!N415</f>
        <v>0</v>
      </c>
      <c r="M463" s="232">
        <f>'Расходная накладная'!O415</f>
        <v>0</v>
      </c>
      <c r="N463" s="232">
        <f>'Расходная накладная'!P415</f>
        <v>0</v>
      </c>
      <c r="O463" s="232">
        <f t="shared" si="71"/>
        <v>0</v>
      </c>
      <c r="P463" s="232">
        <f t="shared" si="72"/>
        <v>0</v>
      </c>
      <c r="Q463" s="232">
        <f t="shared" si="73"/>
        <v>0</v>
      </c>
      <c r="R463" s="232">
        <f t="shared" si="74"/>
        <v>0</v>
      </c>
      <c r="S463" s="232">
        <f t="shared" si="75"/>
        <v>0</v>
      </c>
      <c r="T463" s="232">
        <f t="shared" si="76"/>
        <v>0</v>
      </c>
      <c r="U463" s="232">
        <f t="shared" si="77"/>
        <v>0</v>
      </c>
    </row>
    <row r="464" spans="1:21" ht="10.199999999999999" customHeight="1" x14ac:dyDescent="0.2">
      <c r="A464" s="252">
        <v>48</v>
      </c>
      <c r="B464" s="63" t="s">
        <v>53</v>
      </c>
      <c r="C464" s="123" t="s">
        <v>109</v>
      </c>
      <c r="D464" s="63" t="s">
        <v>6</v>
      </c>
      <c r="E464" s="75"/>
      <c r="F464" s="75"/>
      <c r="G464" s="75"/>
      <c r="H464" s="75"/>
      <c r="I464" s="75"/>
      <c r="J464" s="232">
        <f>'Расходная накладная'!L416</f>
        <v>0</v>
      </c>
      <c r="K464" s="232">
        <f>'Расходная накладная'!M416</f>
        <v>0</v>
      </c>
      <c r="L464" s="232">
        <f>'Расходная накладная'!N416</f>
        <v>0</v>
      </c>
      <c r="M464" s="232">
        <f>'Расходная накладная'!O416</f>
        <v>0</v>
      </c>
      <c r="N464" s="232">
        <f>'Расходная накладная'!P416</f>
        <v>0</v>
      </c>
      <c r="O464" s="232">
        <f t="shared" si="71"/>
        <v>0</v>
      </c>
      <c r="P464" s="232">
        <f t="shared" si="72"/>
        <v>0</v>
      </c>
      <c r="Q464" s="232">
        <f t="shared" si="73"/>
        <v>0</v>
      </c>
      <c r="R464" s="232">
        <f t="shared" si="74"/>
        <v>0</v>
      </c>
      <c r="S464" s="232">
        <f t="shared" si="75"/>
        <v>0</v>
      </c>
      <c r="T464" s="232">
        <f t="shared" si="76"/>
        <v>0</v>
      </c>
      <c r="U464" s="232">
        <f t="shared" si="77"/>
        <v>0</v>
      </c>
    </row>
    <row r="465" spans="1:21" ht="10.199999999999999" customHeight="1" x14ac:dyDescent="0.2">
      <c r="A465" s="255">
        <v>49</v>
      </c>
      <c r="B465" s="63" t="s">
        <v>54</v>
      </c>
      <c r="C465" s="123" t="s">
        <v>109</v>
      </c>
      <c r="D465" s="63" t="s">
        <v>6</v>
      </c>
      <c r="E465" s="80"/>
      <c r="F465" s="80"/>
      <c r="G465" s="80"/>
      <c r="H465" s="80"/>
      <c r="I465" s="80"/>
      <c r="J465" s="233">
        <f>'Расходная накладная'!L417</f>
        <v>0</v>
      </c>
      <c r="K465" s="233">
        <f>'Расходная накладная'!M417</f>
        <v>0</v>
      </c>
      <c r="L465" s="233">
        <f>'Расходная накладная'!N417</f>
        <v>0</v>
      </c>
      <c r="M465" s="233">
        <f>'Расходная накладная'!O417</f>
        <v>0</v>
      </c>
      <c r="N465" s="233">
        <f>'Расходная накладная'!P417</f>
        <v>0</v>
      </c>
      <c r="O465" s="233">
        <f t="shared" si="71"/>
        <v>0</v>
      </c>
      <c r="P465" s="233">
        <f t="shared" si="72"/>
        <v>0</v>
      </c>
      <c r="Q465" s="233">
        <f t="shared" si="73"/>
        <v>0</v>
      </c>
      <c r="R465" s="233">
        <f t="shared" si="74"/>
        <v>0</v>
      </c>
      <c r="S465" s="233">
        <f t="shared" si="75"/>
        <v>0</v>
      </c>
      <c r="T465" s="233">
        <f t="shared" si="76"/>
        <v>0</v>
      </c>
      <c r="U465" s="233">
        <f t="shared" si="77"/>
        <v>0</v>
      </c>
    </row>
    <row r="466" spans="1:21" ht="10.199999999999999" customHeight="1" x14ac:dyDescent="0.2">
      <c r="A466" s="252">
        <v>50</v>
      </c>
      <c r="B466" s="63" t="s">
        <v>53</v>
      </c>
      <c r="C466" s="123" t="s">
        <v>109</v>
      </c>
      <c r="D466" s="63" t="s">
        <v>6</v>
      </c>
      <c r="E466" s="75"/>
      <c r="F466" s="75"/>
      <c r="G466" s="75"/>
      <c r="H466" s="75"/>
      <c r="I466" s="75"/>
      <c r="J466" s="232">
        <f>'Расходная накладная'!L418</f>
        <v>0</v>
      </c>
      <c r="K466" s="232">
        <f>'Расходная накладная'!M418</f>
        <v>0</v>
      </c>
      <c r="L466" s="232">
        <f>'Расходная накладная'!N418</f>
        <v>0</v>
      </c>
      <c r="M466" s="232">
        <f>'Расходная накладная'!O418</f>
        <v>0</v>
      </c>
      <c r="N466" s="232">
        <f>'Расходная накладная'!P418</f>
        <v>0</v>
      </c>
      <c r="O466" s="232">
        <f t="shared" si="71"/>
        <v>0</v>
      </c>
      <c r="P466" s="232">
        <f t="shared" si="72"/>
        <v>0</v>
      </c>
      <c r="Q466" s="232">
        <f t="shared" si="73"/>
        <v>0</v>
      </c>
      <c r="R466" s="232">
        <f t="shared" si="74"/>
        <v>0</v>
      </c>
      <c r="S466" s="232">
        <f t="shared" si="75"/>
        <v>0</v>
      </c>
      <c r="T466" s="232">
        <f t="shared" si="76"/>
        <v>0</v>
      </c>
      <c r="U466" s="232">
        <f t="shared" si="77"/>
        <v>0</v>
      </c>
    </row>
    <row r="467" spans="1:21" ht="10.199999999999999" customHeight="1" x14ac:dyDescent="0.2">
      <c r="A467" s="252">
        <v>51</v>
      </c>
      <c r="B467" s="63" t="s">
        <v>53</v>
      </c>
      <c r="C467" s="123" t="s">
        <v>109</v>
      </c>
      <c r="D467" s="63" t="s">
        <v>6</v>
      </c>
      <c r="E467" s="75"/>
      <c r="F467" s="75"/>
      <c r="G467" s="75"/>
      <c r="H467" s="75"/>
      <c r="I467" s="75"/>
      <c r="J467" s="232">
        <f>'Расходная накладная'!L419</f>
        <v>0</v>
      </c>
      <c r="K467" s="232">
        <f>'Расходная накладная'!M419</f>
        <v>0</v>
      </c>
      <c r="L467" s="232">
        <f>'Расходная накладная'!N419</f>
        <v>0</v>
      </c>
      <c r="M467" s="232">
        <f>'Расходная накладная'!O419</f>
        <v>0</v>
      </c>
      <c r="N467" s="232">
        <f>'Расходная накладная'!P419</f>
        <v>0</v>
      </c>
      <c r="O467" s="232">
        <f t="shared" si="71"/>
        <v>0</v>
      </c>
      <c r="P467" s="232">
        <f t="shared" si="72"/>
        <v>0</v>
      </c>
      <c r="Q467" s="232">
        <f t="shared" si="73"/>
        <v>0</v>
      </c>
      <c r="R467" s="232">
        <f t="shared" si="74"/>
        <v>0</v>
      </c>
      <c r="S467" s="232">
        <f t="shared" si="75"/>
        <v>0</v>
      </c>
      <c r="T467" s="232">
        <f t="shared" si="76"/>
        <v>0</v>
      </c>
      <c r="U467" s="232">
        <f t="shared" si="77"/>
        <v>0</v>
      </c>
    </row>
    <row r="468" spans="1:21" ht="10.199999999999999" customHeight="1" x14ac:dyDescent="0.2">
      <c r="A468" s="254">
        <v>52</v>
      </c>
      <c r="B468" s="63" t="s">
        <v>53</v>
      </c>
      <c r="C468" s="123" t="s">
        <v>109</v>
      </c>
      <c r="D468" s="63" t="s">
        <v>6</v>
      </c>
      <c r="E468" s="75"/>
      <c r="F468" s="75"/>
      <c r="G468" s="75"/>
      <c r="H468" s="75"/>
      <c r="I468" s="75"/>
      <c r="J468" s="232">
        <f>'Расходная накладная'!L420</f>
        <v>0</v>
      </c>
      <c r="K468" s="232">
        <f>'Расходная накладная'!M420</f>
        <v>0</v>
      </c>
      <c r="L468" s="232">
        <f>'Расходная накладная'!N420</f>
        <v>0</v>
      </c>
      <c r="M468" s="232">
        <f>'Расходная накладная'!O420</f>
        <v>0</v>
      </c>
      <c r="N468" s="232">
        <f>'Расходная накладная'!P420</f>
        <v>0</v>
      </c>
      <c r="O468" s="232">
        <f t="shared" si="71"/>
        <v>0</v>
      </c>
      <c r="P468" s="232">
        <f t="shared" si="72"/>
        <v>0</v>
      </c>
      <c r="Q468" s="232">
        <f t="shared" si="73"/>
        <v>0</v>
      </c>
      <c r="R468" s="232">
        <f t="shared" si="74"/>
        <v>0</v>
      </c>
      <c r="S468" s="232">
        <f t="shared" si="75"/>
        <v>0</v>
      </c>
      <c r="T468" s="232">
        <f t="shared" si="76"/>
        <v>0</v>
      </c>
      <c r="U468" s="232">
        <f t="shared" si="77"/>
        <v>0</v>
      </c>
    </row>
    <row r="469" spans="1:21" ht="10.199999999999999" customHeight="1" x14ac:dyDescent="0.2">
      <c r="A469" s="254">
        <v>53</v>
      </c>
      <c r="B469" s="63" t="s">
        <v>53</v>
      </c>
      <c r="C469" s="123" t="s">
        <v>109</v>
      </c>
      <c r="D469" s="63" t="s">
        <v>6</v>
      </c>
      <c r="E469" s="75"/>
      <c r="F469" s="75"/>
      <c r="G469" s="75"/>
      <c r="H469" s="75"/>
      <c r="I469" s="75"/>
      <c r="J469" s="232">
        <f>'Расходная накладная'!L421</f>
        <v>0</v>
      </c>
      <c r="K469" s="232">
        <f>'Расходная накладная'!M421</f>
        <v>0</v>
      </c>
      <c r="L469" s="232">
        <f>'Расходная накладная'!N421</f>
        <v>0</v>
      </c>
      <c r="M469" s="232">
        <f>'Расходная накладная'!O421</f>
        <v>0</v>
      </c>
      <c r="N469" s="232">
        <f>'Расходная накладная'!P421</f>
        <v>0</v>
      </c>
      <c r="O469" s="232">
        <f t="shared" si="71"/>
        <v>0</v>
      </c>
      <c r="P469" s="232">
        <f t="shared" si="72"/>
        <v>0</v>
      </c>
      <c r="Q469" s="232">
        <f t="shared" si="73"/>
        <v>0</v>
      </c>
      <c r="R469" s="232">
        <f t="shared" si="74"/>
        <v>0</v>
      </c>
      <c r="S469" s="232">
        <f t="shared" si="75"/>
        <v>0</v>
      </c>
      <c r="T469" s="232">
        <f t="shared" si="76"/>
        <v>0</v>
      </c>
      <c r="U469" s="232">
        <f t="shared" si="77"/>
        <v>0</v>
      </c>
    </row>
    <row r="470" spans="1:21" ht="10.199999999999999" customHeight="1" x14ac:dyDescent="0.2">
      <c r="A470" s="256">
        <v>54</v>
      </c>
      <c r="B470" s="63" t="s">
        <v>53</v>
      </c>
      <c r="C470" s="123" t="s">
        <v>109</v>
      </c>
      <c r="D470" s="63" t="s">
        <v>6</v>
      </c>
      <c r="E470" s="75"/>
      <c r="F470" s="75"/>
      <c r="G470" s="75"/>
      <c r="H470" s="75"/>
      <c r="I470" s="75"/>
      <c r="J470" s="232">
        <f>'Расходная накладная'!L422</f>
        <v>0</v>
      </c>
      <c r="K470" s="232">
        <f>'Расходная накладная'!M422</f>
        <v>0</v>
      </c>
      <c r="L470" s="232">
        <f>'Расходная накладная'!N422</f>
        <v>0</v>
      </c>
      <c r="M470" s="232">
        <f>'Расходная накладная'!O422</f>
        <v>0</v>
      </c>
      <c r="N470" s="232">
        <f>'Расходная накладная'!P422</f>
        <v>0</v>
      </c>
      <c r="O470" s="232">
        <f t="shared" si="71"/>
        <v>0</v>
      </c>
      <c r="P470" s="232">
        <f t="shared" si="72"/>
        <v>0</v>
      </c>
      <c r="Q470" s="232">
        <f t="shared" si="73"/>
        <v>0</v>
      </c>
      <c r="R470" s="232">
        <f t="shared" si="74"/>
        <v>0</v>
      </c>
      <c r="S470" s="232">
        <f t="shared" si="75"/>
        <v>0</v>
      </c>
      <c r="T470" s="232">
        <f t="shared" si="76"/>
        <v>0</v>
      </c>
      <c r="U470" s="232">
        <f t="shared" si="77"/>
        <v>0</v>
      </c>
    </row>
    <row r="471" spans="1:21" ht="10.199999999999999" customHeight="1" x14ac:dyDescent="0.2">
      <c r="A471" s="254">
        <v>55</v>
      </c>
      <c r="B471" s="63" t="s">
        <v>53</v>
      </c>
      <c r="C471" s="123" t="s">
        <v>109</v>
      </c>
      <c r="D471" s="63" t="s">
        <v>6</v>
      </c>
      <c r="E471" s="75"/>
      <c r="F471" s="75"/>
      <c r="G471" s="75"/>
      <c r="H471" s="75"/>
      <c r="I471" s="75"/>
      <c r="J471" s="232">
        <f>'Расходная накладная'!L423</f>
        <v>0</v>
      </c>
      <c r="K471" s="232">
        <f>'Расходная накладная'!M423</f>
        <v>0</v>
      </c>
      <c r="L471" s="232">
        <f>'Расходная накладная'!N423</f>
        <v>0</v>
      </c>
      <c r="M471" s="232">
        <f>'Расходная накладная'!O423</f>
        <v>0</v>
      </c>
      <c r="N471" s="232">
        <f>'Расходная накладная'!P423</f>
        <v>0</v>
      </c>
      <c r="O471" s="232">
        <f t="shared" si="71"/>
        <v>0</v>
      </c>
      <c r="P471" s="232">
        <f t="shared" si="72"/>
        <v>0</v>
      </c>
      <c r="Q471" s="232">
        <f t="shared" si="73"/>
        <v>0</v>
      </c>
      <c r="R471" s="232">
        <f t="shared" si="74"/>
        <v>0</v>
      </c>
      <c r="S471" s="232">
        <f t="shared" si="75"/>
        <v>0</v>
      </c>
      <c r="T471" s="232">
        <f t="shared" si="76"/>
        <v>0</v>
      </c>
      <c r="U471" s="232">
        <f t="shared" si="77"/>
        <v>0</v>
      </c>
    </row>
    <row r="472" spans="1:21" ht="10.199999999999999" customHeight="1" x14ac:dyDescent="0.2">
      <c r="A472" s="254">
        <v>56</v>
      </c>
      <c r="B472" s="63" t="s">
        <v>53</v>
      </c>
      <c r="C472" s="123" t="s">
        <v>109</v>
      </c>
      <c r="D472" s="63" t="s">
        <v>6</v>
      </c>
      <c r="E472" s="75"/>
      <c r="F472" s="75"/>
      <c r="G472" s="75"/>
      <c r="H472" s="75"/>
      <c r="I472" s="75"/>
      <c r="J472" s="232">
        <f>'Расходная накладная'!L424</f>
        <v>0</v>
      </c>
      <c r="K472" s="232">
        <f>'Расходная накладная'!M424</f>
        <v>0</v>
      </c>
      <c r="L472" s="232">
        <f>'Расходная накладная'!N424</f>
        <v>0</v>
      </c>
      <c r="M472" s="232">
        <f>'Расходная накладная'!O424</f>
        <v>0</v>
      </c>
      <c r="N472" s="232">
        <f>'Расходная накладная'!P424</f>
        <v>0</v>
      </c>
      <c r="O472" s="232">
        <f t="shared" si="71"/>
        <v>0</v>
      </c>
      <c r="P472" s="232">
        <f t="shared" si="72"/>
        <v>0</v>
      </c>
      <c r="Q472" s="232">
        <f t="shared" si="73"/>
        <v>0</v>
      </c>
      <c r="R472" s="232">
        <f t="shared" si="74"/>
        <v>0</v>
      </c>
      <c r="S472" s="232">
        <f t="shared" si="75"/>
        <v>0</v>
      </c>
      <c r="T472" s="232">
        <f t="shared" si="76"/>
        <v>0</v>
      </c>
      <c r="U472" s="232">
        <f t="shared" si="77"/>
        <v>0</v>
      </c>
    </row>
    <row r="473" spans="1:21" ht="10.199999999999999" customHeight="1" x14ac:dyDescent="0.2">
      <c r="A473" s="254">
        <v>57</v>
      </c>
      <c r="B473" s="63" t="s">
        <v>53</v>
      </c>
      <c r="C473" s="123" t="s">
        <v>109</v>
      </c>
      <c r="D473" s="63" t="s">
        <v>6</v>
      </c>
      <c r="E473" s="75"/>
      <c r="F473" s="75"/>
      <c r="G473" s="75"/>
      <c r="H473" s="75"/>
      <c r="I473" s="75"/>
      <c r="J473" s="232">
        <f>'Расходная накладная'!L425</f>
        <v>0</v>
      </c>
      <c r="K473" s="232">
        <f>'Расходная накладная'!M425</f>
        <v>0</v>
      </c>
      <c r="L473" s="232">
        <f>'Расходная накладная'!N425</f>
        <v>0</v>
      </c>
      <c r="M473" s="232">
        <f>'Расходная накладная'!O425</f>
        <v>0</v>
      </c>
      <c r="N473" s="232">
        <f>'Расходная накладная'!P425</f>
        <v>0</v>
      </c>
      <c r="O473" s="232">
        <f t="shared" si="71"/>
        <v>0</v>
      </c>
      <c r="P473" s="232">
        <f t="shared" si="72"/>
        <v>0</v>
      </c>
      <c r="Q473" s="232">
        <f t="shared" si="73"/>
        <v>0</v>
      </c>
      <c r="R473" s="232">
        <f t="shared" si="74"/>
        <v>0</v>
      </c>
      <c r="S473" s="232">
        <f t="shared" si="75"/>
        <v>0</v>
      </c>
      <c r="T473" s="232">
        <f t="shared" si="76"/>
        <v>0</v>
      </c>
      <c r="U473" s="232">
        <f t="shared" si="77"/>
        <v>0</v>
      </c>
    </row>
    <row r="474" spans="1:21" ht="10.199999999999999" customHeight="1" x14ac:dyDescent="0.2">
      <c r="A474" s="254">
        <v>58</v>
      </c>
      <c r="B474" s="63" t="s">
        <v>53</v>
      </c>
      <c r="C474" s="123" t="s">
        <v>109</v>
      </c>
      <c r="D474" s="63" t="s">
        <v>6</v>
      </c>
      <c r="E474" s="75"/>
      <c r="F474" s="75"/>
      <c r="G474" s="75"/>
      <c r="H474" s="75"/>
      <c r="I474" s="75"/>
      <c r="J474" s="232">
        <f>'Расходная накладная'!L426</f>
        <v>0</v>
      </c>
      <c r="K474" s="232">
        <f>'Расходная накладная'!M426</f>
        <v>0</v>
      </c>
      <c r="L474" s="232">
        <f>'Расходная накладная'!N426</f>
        <v>0</v>
      </c>
      <c r="M474" s="232">
        <f>'Расходная накладная'!O426</f>
        <v>0</v>
      </c>
      <c r="N474" s="232">
        <f>'Расходная накладная'!P426</f>
        <v>0</v>
      </c>
      <c r="O474" s="232">
        <f t="shared" si="71"/>
        <v>0</v>
      </c>
      <c r="P474" s="232">
        <f t="shared" si="72"/>
        <v>0</v>
      </c>
      <c r="Q474" s="232">
        <f t="shared" si="73"/>
        <v>0</v>
      </c>
      <c r="R474" s="232">
        <f t="shared" si="74"/>
        <v>0</v>
      </c>
      <c r="S474" s="232">
        <f t="shared" si="75"/>
        <v>0</v>
      </c>
      <c r="T474" s="232">
        <f t="shared" si="76"/>
        <v>0</v>
      </c>
      <c r="U474" s="232">
        <f t="shared" si="77"/>
        <v>0</v>
      </c>
    </row>
    <row r="475" spans="1:21" ht="10.199999999999999" customHeight="1" x14ac:dyDescent="0.2">
      <c r="A475" s="254">
        <v>59</v>
      </c>
      <c r="B475" s="63" t="s">
        <v>53</v>
      </c>
      <c r="C475" s="123" t="s">
        <v>109</v>
      </c>
      <c r="D475" s="63" t="s">
        <v>6</v>
      </c>
      <c r="E475" s="75"/>
      <c r="F475" s="75"/>
      <c r="G475" s="75"/>
      <c r="H475" s="75"/>
      <c r="I475" s="75"/>
      <c r="J475" s="232">
        <f>'Расходная накладная'!L427</f>
        <v>0</v>
      </c>
      <c r="K475" s="232">
        <f>'Расходная накладная'!M427</f>
        <v>0</v>
      </c>
      <c r="L475" s="232">
        <f>'Расходная накладная'!N427</f>
        <v>0</v>
      </c>
      <c r="M475" s="232">
        <f>'Расходная накладная'!O427</f>
        <v>0</v>
      </c>
      <c r="N475" s="232">
        <f>'Расходная накладная'!P427</f>
        <v>0</v>
      </c>
      <c r="O475" s="232">
        <f t="shared" si="71"/>
        <v>0</v>
      </c>
      <c r="P475" s="232">
        <f t="shared" si="72"/>
        <v>0</v>
      </c>
      <c r="Q475" s="232">
        <f t="shared" si="73"/>
        <v>0</v>
      </c>
      <c r="R475" s="232">
        <f t="shared" si="74"/>
        <v>0</v>
      </c>
      <c r="S475" s="232">
        <f t="shared" si="75"/>
        <v>0</v>
      </c>
      <c r="T475" s="232">
        <f t="shared" si="76"/>
        <v>0</v>
      </c>
      <c r="U475" s="232">
        <f t="shared" si="77"/>
        <v>0</v>
      </c>
    </row>
    <row r="476" spans="1:21" ht="10.199999999999999" customHeight="1" x14ac:dyDescent="0.2">
      <c r="A476" s="257">
        <v>60</v>
      </c>
      <c r="B476" s="63" t="s">
        <v>54</v>
      </c>
      <c r="C476" s="123" t="s">
        <v>109</v>
      </c>
      <c r="D476" s="63" t="s">
        <v>6</v>
      </c>
      <c r="E476" s="80"/>
      <c r="F476" s="80"/>
      <c r="G476" s="80"/>
      <c r="H476" s="80"/>
      <c r="I476" s="80"/>
      <c r="J476" s="233">
        <f>'Расходная накладная'!L428</f>
        <v>0</v>
      </c>
      <c r="K476" s="233">
        <f>'Расходная накладная'!M428</f>
        <v>0</v>
      </c>
      <c r="L476" s="233">
        <f>'Расходная накладная'!N428</f>
        <v>0</v>
      </c>
      <c r="M476" s="233">
        <f>'Расходная накладная'!O428</f>
        <v>0</v>
      </c>
      <c r="N476" s="233">
        <f>'Расходная накладная'!P428</f>
        <v>0</v>
      </c>
      <c r="O476" s="233">
        <f t="shared" si="71"/>
        <v>0</v>
      </c>
      <c r="P476" s="233">
        <f t="shared" si="72"/>
        <v>0</v>
      </c>
      <c r="Q476" s="233">
        <f t="shared" si="73"/>
        <v>0</v>
      </c>
      <c r="R476" s="233">
        <f t="shared" si="74"/>
        <v>0</v>
      </c>
      <c r="S476" s="233">
        <f t="shared" si="75"/>
        <v>0</v>
      </c>
      <c r="T476" s="233">
        <f t="shared" si="76"/>
        <v>0</v>
      </c>
      <c r="U476" s="233">
        <f t="shared" si="77"/>
        <v>0</v>
      </c>
    </row>
    <row r="477" spans="1:21" ht="10.199999999999999" customHeight="1" x14ac:dyDescent="0.2">
      <c r="A477" s="254">
        <v>61</v>
      </c>
      <c r="B477" s="63" t="s">
        <v>53</v>
      </c>
      <c r="C477" s="123" t="s">
        <v>110</v>
      </c>
      <c r="D477" s="63" t="s">
        <v>6</v>
      </c>
      <c r="E477" s="75"/>
      <c r="F477" s="75"/>
      <c r="G477" s="75"/>
      <c r="H477" s="75"/>
      <c r="I477" s="75"/>
      <c r="J477" s="232">
        <f>'Расходная накладная'!L429</f>
        <v>0</v>
      </c>
      <c r="K477" s="232">
        <f>'Расходная накладная'!M429</f>
        <v>0</v>
      </c>
      <c r="L477" s="232">
        <f>'Расходная накладная'!N429</f>
        <v>0</v>
      </c>
      <c r="M477" s="232">
        <f>'Расходная накладная'!O429</f>
        <v>0</v>
      </c>
      <c r="N477" s="232">
        <f>'Расходная накладная'!P429</f>
        <v>0</v>
      </c>
      <c r="O477" s="232">
        <f t="shared" si="71"/>
        <v>0</v>
      </c>
      <c r="P477" s="232">
        <f t="shared" si="72"/>
        <v>0</v>
      </c>
      <c r="Q477" s="232">
        <f t="shared" si="73"/>
        <v>0</v>
      </c>
      <c r="R477" s="232">
        <f t="shared" si="74"/>
        <v>0</v>
      </c>
      <c r="S477" s="232">
        <f t="shared" si="75"/>
        <v>0</v>
      </c>
      <c r="T477" s="232">
        <f t="shared" si="76"/>
        <v>0</v>
      </c>
      <c r="U477" s="232">
        <f t="shared" si="77"/>
        <v>0</v>
      </c>
    </row>
    <row r="478" spans="1:21" ht="10.199999999999999" customHeight="1" x14ac:dyDescent="0.2">
      <c r="A478" s="254">
        <v>62</v>
      </c>
      <c r="B478" s="63" t="s">
        <v>53</v>
      </c>
      <c r="C478" s="123" t="s">
        <v>110</v>
      </c>
      <c r="D478" s="63" t="s">
        <v>6</v>
      </c>
      <c r="E478" s="75"/>
      <c r="F478" s="75"/>
      <c r="G478" s="75"/>
      <c r="H478" s="75"/>
      <c r="I478" s="75"/>
      <c r="J478" s="232">
        <f>'Расходная накладная'!L430</f>
        <v>0</v>
      </c>
      <c r="K478" s="232">
        <f>'Расходная накладная'!M430</f>
        <v>0</v>
      </c>
      <c r="L478" s="232">
        <f>'Расходная накладная'!N430</f>
        <v>0</v>
      </c>
      <c r="M478" s="232">
        <f>'Расходная накладная'!O430</f>
        <v>0</v>
      </c>
      <c r="N478" s="232">
        <f>'Расходная накладная'!P430</f>
        <v>0</v>
      </c>
      <c r="O478" s="232">
        <f t="shared" si="71"/>
        <v>0</v>
      </c>
      <c r="P478" s="232">
        <f t="shared" si="72"/>
        <v>0</v>
      </c>
      <c r="Q478" s="232">
        <f t="shared" si="73"/>
        <v>0</v>
      </c>
      <c r="R478" s="232">
        <f t="shared" si="74"/>
        <v>0</v>
      </c>
      <c r="S478" s="232">
        <f t="shared" si="75"/>
        <v>0</v>
      </c>
      <c r="T478" s="232">
        <f t="shared" si="76"/>
        <v>0</v>
      </c>
      <c r="U478" s="232">
        <f t="shared" si="77"/>
        <v>0</v>
      </c>
    </row>
    <row r="479" spans="1:21" ht="10.199999999999999" customHeight="1" x14ac:dyDescent="0.2">
      <c r="A479" s="254">
        <v>63</v>
      </c>
      <c r="B479" s="63" t="s">
        <v>53</v>
      </c>
      <c r="C479" s="123" t="s">
        <v>110</v>
      </c>
      <c r="D479" s="63" t="s">
        <v>6</v>
      </c>
      <c r="E479" s="75"/>
      <c r="F479" s="75"/>
      <c r="G479" s="75"/>
      <c r="H479" s="75"/>
      <c r="I479" s="75"/>
      <c r="J479" s="232">
        <f>'Расходная накладная'!L431</f>
        <v>0</v>
      </c>
      <c r="K479" s="232">
        <f>'Расходная накладная'!M431</f>
        <v>0</v>
      </c>
      <c r="L479" s="232">
        <f>'Расходная накладная'!N431</f>
        <v>0</v>
      </c>
      <c r="M479" s="232">
        <f>'Расходная накладная'!O431</f>
        <v>0</v>
      </c>
      <c r="N479" s="232">
        <f>'Расходная накладная'!P431</f>
        <v>0</v>
      </c>
      <c r="O479" s="232">
        <f t="shared" si="71"/>
        <v>0</v>
      </c>
      <c r="P479" s="232">
        <f t="shared" si="72"/>
        <v>0</v>
      </c>
      <c r="Q479" s="232">
        <f t="shared" si="73"/>
        <v>0</v>
      </c>
      <c r="R479" s="232">
        <f t="shared" si="74"/>
        <v>0</v>
      </c>
      <c r="S479" s="232">
        <f t="shared" si="75"/>
        <v>0</v>
      </c>
      <c r="T479" s="232">
        <f t="shared" si="76"/>
        <v>0</v>
      </c>
      <c r="U479" s="232">
        <f t="shared" si="77"/>
        <v>0</v>
      </c>
    </row>
    <row r="480" spans="1:21" ht="10.199999999999999" customHeight="1" x14ac:dyDescent="0.2">
      <c r="A480" s="254">
        <v>64</v>
      </c>
      <c r="B480" s="63" t="s">
        <v>53</v>
      </c>
      <c r="C480" s="123" t="s">
        <v>110</v>
      </c>
      <c r="D480" s="63" t="s">
        <v>6</v>
      </c>
      <c r="E480" s="75"/>
      <c r="F480" s="75"/>
      <c r="G480" s="75"/>
      <c r="H480" s="75"/>
      <c r="I480" s="75"/>
      <c r="J480" s="232">
        <f>'Расходная накладная'!L432</f>
        <v>0</v>
      </c>
      <c r="K480" s="232">
        <f>'Расходная накладная'!M432</f>
        <v>0</v>
      </c>
      <c r="L480" s="232">
        <f>'Расходная накладная'!N432</f>
        <v>0</v>
      </c>
      <c r="M480" s="232">
        <f>'Расходная накладная'!O432</f>
        <v>0</v>
      </c>
      <c r="N480" s="232">
        <f>'Расходная накладная'!P432</f>
        <v>0</v>
      </c>
      <c r="O480" s="232">
        <f t="shared" si="71"/>
        <v>0</v>
      </c>
      <c r="P480" s="232">
        <f t="shared" si="72"/>
        <v>0</v>
      </c>
      <c r="Q480" s="232">
        <f t="shared" si="73"/>
        <v>0</v>
      </c>
      <c r="R480" s="232">
        <f t="shared" si="74"/>
        <v>0</v>
      </c>
      <c r="S480" s="232">
        <f t="shared" si="75"/>
        <v>0</v>
      </c>
      <c r="T480" s="232">
        <f t="shared" si="76"/>
        <v>0</v>
      </c>
      <c r="U480" s="232">
        <f t="shared" si="77"/>
        <v>0</v>
      </c>
    </row>
    <row r="481" spans="1:21" ht="10.199999999999999" customHeight="1" x14ac:dyDescent="0.2">
      <c r="A481" s="254">
        <v>65</v>
      </c>
      <c r="B481" s="63" t="s">
        <v>53</v>
      </c>
      <c r="C481" s="123" t="s">
        <v>110</v>
      </c>
      <c r="D481" s="63" t="s">
        <v>6</v>
      </c>
      <c r="E481" s="75"/>
      <c r="F481" s="75"/>
      <c r="G481" s="75"/>
      <c r="H481" s="75"/>
      <c r="I481" s="75"/>
      <c r="J481" s="232">
        <f>'Расходная накладная'!L433</f>
        <v>0</v>
      </c>
      <c r="K481" s="232">
        <f>'Расходная накладная'!M433</f>
        <v>0</v>
      </c>
      <c r="L481" s="232">
        <f>'Расходная накладная'!N433</f>
        <v>0</v>
      </c>
      <c r="M481" s="232">
        <f>'Расходная накладная'!O433</f>
        <v>0</v>
      </c>
      <c r="N481" s="232">
        <f>'Расходная накладная'!P433</f>
        <v>0</v>
      </c>
      <c r="O481" s="232">
        <f t="shared" ref="O481:O497" si="78">J481+K481+L481+M481+N481</f>
        <v>0</v>
      </c>
      <c r="P481" s="232">
        <f t="shared" ref="P481:P498" si="79">J481-E481</f>
        <v>0</v>
      </c>
      <c r="Q481" s="232">
        <f t="shared" ref="Q481:Q498" si="80">K481-F481</f>
        <v>0</v>
      </c>
      <c r="R481" s="232">
        <f t="shared" ref="R481:R498" si="81">L481-G481</f>
        <v>0</v>
      </c>
      <c r="S481" s="232">
        <f t="shared" ref="S481:S498" si="82">M481-H481</f>
        <v>0</v>
      </c>
      <c r="T481" s="232">
        <f t="shared" ref="T481:T498" si="83">N481-I481</f>
        <v>0</v>
      </c>
      <c r="U481" s="232">
        <f t="shared" ref="U481:U498" si="84">P481+Q481+R481+S481+T481</f>
        <v>0</v>
      </c>
    </row>
    <row r="482" spans="1:21" ht="10.199999999999999" customHeight="1" x14ac:dyDescent="0.2">
      <c r="A482" s="254">
        <v>66</v>
      </c>
      <c r="B482" s="63" t="s">
        <v>53</v>
      </c>
      <c r="C482" s="123" t="s">
        <v>110</v>
      </c>
      <c r="D482" s="63" t="s">
        <v>6</v>
      </c>
      <c r="E482" s="75"/>
      <c r="F482" s="75"/>
      <c r="G482" s="75"/>
      <c r="H482" s="75"/>
      <c r="I482" s="75"/>
      <c r="J482" s="232">
        <f>'Расходная накладная'!L434</f>
        <v>0</v>
      </c>
      <c r="K482" s="232">
        <f>'Расходная накладная'!M434</f>
        <v>0</v>
      </c>
      <c r="L482" s="232">
        <f>'Расходная накладная'!N434</f>
        <v>0</v>
      </c>
      <c r="M482" s="232">
        <f>'Расходная накладная'!O434</f>
        <v>0</v>
      </c>
      <c r="N482" s="232">
        <f>'Расходная накладная'!P434</f>
        <v>0</v>
      </c>
      <c r="O482" s="232">
        <f t="shared" si="78"/>
        <v>0</v>
      </c>
      <c r="P482" s="232">
        <f t="shared" si="79"/>
        <v>0</v>
      </c>
      <c r="Q482" s="232">
        <f t="shared" si="80"/>
        <v>0</v>
      </c>
      <c r="R482" s="232">
        <f t="shared" si="81"/>
        <v>0</v>
      </c>
      <c r="S482" s="232">
        <f t="shared" si="82"/>
        <v>0</v>
      </c>
      <c r="T482" s="232">
        <f t="shared" si="83"/>
        <v>0</v>
      </c>
      <c r="U482" s="232">
        <f t="shared" si="84"/>
        <v>0</v>
      </c>
    </row>
    <row r="483" spans="1:21" ht="10.199999999999999" customHeight="1" x14ac:dyDescent="0.2">
      <c r="A483" s="254">
        <v>67</v>
      </c>
      <c r="B483" s="63" t="s">
        <v>53</v>
      </c>
      <c r="C483" s="123" t="s">
        <v>110</v>
      </c>
      <c r="D483" s="63" t="s">
        <v>6</v>
      </c>
      <c r="E483" s="75"/>
      <c r="F483" s="75"/>
      <c r="G483" s="75"/>
      <c r="H483" s="75"/>
      <c r="I483" s="75"/>
      <c r="J483" s="232">
        <f>'Расходная накладная'!L435</f>
        <v>0</v>
      </c>
      <c r="K483" s="232">
        <f>'Расходная накладная'!M435</f>
        <v>0</v>
      </c>
      <c r="L483" s="232">
        <f>'Расходная накладная'!N435</f>
        <v>0</v>
      </c>
      <c r="M483" s="232">
        <f>'Расходная накладная'!O435</f>
        <v>0</v>
      </c>
      <c r="N483" s="232">
        <f>'Расходная накладная'!P435</f>
        <v>0</v>
      </c>
      <c r="O483" s="232">
        <f t="shared" si="78"/>
        <v>0</v>
      </c>
      <c r="P483" s="232">
        <f t="shared" si="79"/>
        <v>0</v>
      </c>
      <c r="Q483" s="232">
        <f t="shared" si="80"/>
        <v>0</v>
      </c>
      <c r="R483" s="232">
        <f t="shared" si="81"/>
        <v>0</v>
      </c>
      <c r="S483" s="232">
        <f t="shared" si="82"/>
        <v>0</v>
      </c>
      <c r="T483" s="232">
        <f t="shared" si="83"/>
        <v>0</v>
      </c>
      <c r="U483" s="232">
        <f t="shared" si="84"/>
        <v>0</v>
      </c>
    </row>
    <row r="484" spans="1:21" ht="10.199999999999999" customHeight="1" x14ac:dyDescent="0.2">
      <c r="A484" s="254">
        <v>68</v>
      </c>
      <c r="B484" s="63" t="s">
        <v>53</v>
      </c>
      <c r="C484" s="123" t="s">
        <v>110</v>
      </c>
      <c r="D484" s="63" t="s">
        <v>6</v>
      </c>
      <c r="E484" s="75"/>
      <c r="F484" s="75"/>
      <c r="G484" s="75"/>
      <c r="H484" s="75"/>
      <c r="I484" s="75"/>
      <c r="J484" s="232">
        <f>'Расходная накладная'!L436</f>
        <v>0</v>
      </c>
      <c r="K484" s="232">
        <f>'Расходная накладная'!M436</f>
        <v>0</v>
      </c>
      <c r="L484" s="232">
        <f>'Расходная накладная'!N436</f>
        <v>0</v>
      </c>
      <c r="M484" s="232">
        <f>'Расходная накладная'!O436</f>
        <v>0</v>
      </c>
      <c r="N484" s="232">
        <f>'Расходная накладная'!P436</f>
        <v>0</v>
      </c>
      <c r="O484" s="232">
        <f t="shared" si="78"/>
        <v>0</v>
      </c>
      <c r="P484" s="232">
        <f t="shared" si="79"/>
        <v>0</v>
      </c>
      <c r="Q484" s="232">
        <f t="shared" si="80"/>
        <v>0</v>
      </c>
      <c r="R484" s="232">
        <f t="shared" si="81"/>
        <v>0</v>
      </c>
      <c r="S484" s="232">
        <f t="shared" si="82"/>
        <v>0</v>
      </c>
      <c r="T484" s="232">
        <f t="shared" si="83"/>
        <v>0</v>
      </c>
      <c r="U484" s="232">
        <f t="shared" si="84"/>
        <v>0</v>
      </c>
    </row>
    <row r="485" spans="1:21" ht="10.199999999999999" customHeight="1" x14ac:dyDescent="0.2">
      <c r="A485" s="254">
        <v>69</v>
      </c>
      <c r="B485" s="63" t="s">
        <v>53</v>
      </c>
      <c r="C485" s="123" t="s">
        <v>110</v>
      </c>
      <c r="D485" s="63" t="s">
        <v>6</v>
      </c>
      <c r="E485" s="75"/>
      <c r="F485" s="75"/>
      <c r="G485" s="75"/>
      <c r="H485" s="75"/>
      <c r="I485" s="75"/>
      <c r="J485" s="232">
        <f>'Расходная накладная'!L437</f>
        <v>0</v>
      </c>
      <c r="K485" s="232">
        <f>'Расходная накладная'!M437</f>
        <v>0</v>
      </c>
      <c r="L485" s="232">
        <f>'Расходная накладная'!N437</f>
        <v>0</v>
      </c>
      <c r="M485" s="232">
        <f>'Расходная накладная'!O437</f>
        <v>0</v>
      </c>
      <c r="N485" s="232">
        <f>'Расходная накладная'!P437</f>
        <v>0</v>
      </c>
      <c r="O485" s="232">
        <f t="shared" si="78"/>
        <v>0</v>
      </c>
      <c r="P485" s="232">
        <f t="shared" si="79"/>
        <v>0</v>
      </c>
      <c r="Q485" s="232">
        <f t="shared" si="80"/>
        <v>0</v>
      </c>
      <c r="R485" s="232">
        <f t="shared" si="81"/>
        <v>0</v>
      </c>
      <c r="S485" s="232">
        <f t="shared" si="82"/>
        <v>0</v>
      </c>
      <c r="T485" s="232">
        <f t="shared" si="83"/>
        <v>0</v>
      </c>
      <c r="U485" s="232">
        <f t="shared" si="84"/>
        <v>0</v>
      </c>
    </row>
    <row r="486" spans="1:21" ht="10.199999999999999" customHeight="1" x14ac:dyDescent="0.2">
      <c r="A486" s="254">
        <v>70</v>
      </c>
      <c r="B486" s="63" t="s">
        <v>53</v>
      </c>
      <c r="C486" s="123" t="s">
        <v>110</v>
      </c>
      <c r="D486" s="63" t="s">
        <v>6</v>
      </c>
      <c r="E486" s="75"/>
      <c r="F486" s="75"/>
      <c r="G486" s="75"/>
      <c r="H486" s="75"/>
      <c r="I486" s="75"/>
      <c r="J486" s="232">
        <f>'Расходная накладная'!L438</f>
        <v>0</v>
      </c>
      <c r="K486" s="232">
        <f>'Расходная накладная'!M438</f>
        <v>0</v>
      </c>
      <c r="L486" s="232">
        <f>'Расходная накладная'!N438</f>
        <v>0</v>
      </c>
      <c r="M486" s="232">
        <f>'Расходная накладная'!O438</f>
        <v>0</v>
      </c>
      <c r="N486" s="232">
        <f>'Расходная накладная'!P438</f>
        <v>0</v>
      </c>
      <c r="O486" s="232">
        <f t="shared" si="78"/>
        <v>0</v>
      </c>
      <c r="P486" s="232">
        <f t="shared" si="79"/>
        <v>0</v>
      </c>
      <c r="Q486" s="232">
        <f t="shared" si="80"/>
        <v>0</v>
      </c>
      <c r="R486" s="232">
        <f t="shared" si="81"/>
        <v>0</v>
      </c>
      <c r="S486" s="232">
        <f t="shared" si="82"/>
        <v>0</v>
      </c>
      <c r="T486" s="232">
        <f t="shared" si="83"/>
        <v>0</v>
      </c>
      <c r="U486" s="232">
        <f t="shared" si="84"/>
        <v>0</v>
      </c>
    </row>
    <row r="487" spans="1:21" ht="10.199999999999999" customHeight="1" x14ac:dyDescent="0.2">
      <c r="A487" s="254">
        <v>71</v>
      </c>
      <c r="B487" s="63" t="s">
        <v>53</v>
      </c>
      <c r="C487" s="123" t="s">
        <v>110</v>
      </c>
      <c r="D487" s="63" t="s">
        <v>6</v>
      </c>
      <c r="E487" s="75"/>
      <c r="F487" s="75"/>
      <c r="G487" s="75"/>
      <c r="H487" s="75"/>
      <c r="I487" s="75"/>
      <c r="J487" s="232">
        <f>'Расходная накладная'!L439</f>
        <v>0</v>
      </c>
      <c r="K487" s="232">
        <f>'Расходная накладная'!M439</f>
        <v>0</v>
      </c>
      <c r="L487" s="232">
        <f>'Расходная накладная'!N439</f>
        <v>0</v>
      </c>
      <c r="M487" s="232">
        <f>'Расходная накладная'!O439</f>
        <v>0</v>
      </c>
      <c r="N487" s="232">
        <f>'Расходная накладная'!P439</f>
        <v>0</v>
      </c>
      <c r="O487" s="232">
        <f t="shared" si="78"/>
        <v>0</v>
      </c>
      <c r="P487" s="232">
        <f t="shared" si="79"/>
        <v>0</v>
      </c>
      <c r="Q487" s="232">
        <f t="shared" si="80"/>
        <v>0</v>
      </c>
      <c r="R487" s="232">
        <f t="shared" si="81"/>
        <v>0</v>
      </c>
      <c r="S487" s="232">
        <f t="shared" si="82"/>
        <v>0</v>
      </c>
      <c r="T487" s="232">
        <f t="shared" si="83"/>
        <v>0</v>
      </c>
      <c r="U487" s="232">
        <f t="shared" si="84"/>
        <v>0</v>
      </c>
    </row>
    <row r="488" spans="1:21" ht="10.199999999999999" customHeight="1" x14ac:dyDescent="0.2">
      <c r="A488" s="254">
        <v>72</v>
      </c>
      <c r="B488" s="63" t="s">
        <v>53</v>
      </c>
      <c r="C488" s="123" t="s">
        <v>110</v>
      </c>
      <c r="D488" s="63" t="s">
        <v>6</v>
      </c>
      <c r="E488" s="75"/>
      <c r="F488" s="75"/>
      <c r="G488" s="75"/>
      <c r="H488" s="75"/>
      <c r="I488" s="75"/>
      <c r="J488" s="232">
        <f>'Расходная накладная'!L440</f>
        <v>0</v>
      </c>
      <c r="K488" s="232">
        <f>'Расходная накладная'!M440</f>
        <v>0</v>
      </c>
      <c r="L488" s="232">
        <f>'Расходная накладная'!N440</f>
        <v>0</v>
      </c>
      <c r="M488" s="232">
        <f>'Расходная накладная'!O440</f>
        <v>0</v>
      </c>
      <c r="N488" s="232">
        <f>'Расходная накладная'!P440</f>
        <v>0</v>
      </c>
      <c r="O488" s="232">
        <f t="shared" si="78"/>
        <v>0</v>
      </c>
      <c r="P488" s="232">
        <f t="shared" si="79"/>
        <v>0</v>
      </c>
      <c r="Q488" s="232">
        <f t="shared" si="80"/>
        <v>0</v>
      </c>
      <c r="R488" s="232">
        <f t="shared" si="81"/>
        <v>0</v>
      </c>
      <c r="S488" s="232">
        <f t="shared" si="82"/>
        <v>0</v>
      </c>
      <c r="T488" s="232">
        <f t="shared" si="83"/>
        <v>0</v>
      </c>
      <c r="U488" s="232">
        <f t="shared" si="84"/>
        <v>0</v>
      </c>
    </row>
    <row r="489" spans="1:21" ht="10.199999999999999" customHeight="1" x14ac:dyDescent="0.2">
      <c r="A489" s="254">
        <v>73</v>
      </c>
      <c r="B489" s="63" t="s">
        <v>53</v>
      </c>
      <c r="C489" s="123" t="s">
        <v>110</v>
      </c>
      <c r="D489" s="63" t="s">
        <v>6</v>
      </c>
      <c r="E489" s="75"/>
      <c r="F489" s="75"/>
      <c r="G489" s="75"/>
      <c r="H489" s="75"/>
      <c r="I489" s="75"/>
      <c r="J489" s="232">
        <f>'Расходная накладная'!L441</f>
        <v>0</v>
      </c>
      <c r="K489" s="232">
        <f>'Расходная накладная'!M441</f>
        <v>0</v>
      </c>
      <c r="L489" s="232">
        <f>'Расходная накладная'!N441</f>
        <v>0</v>
      </c>
      <c r="M489" s="232">
        <f>'Расходная накладная'!O441</f>
        <v>0</v>
      </c>
      <c r="N489" s="232">
        <f>'Расходная накладная'!P441</f>
        <v>0</v>
      </c>
      <c r="O489" s="232">
        <f t="shared" si="78"/>
        <v>0</v>
      </c>
      <c r="P489" s="232">
        <f t="shared" si="79"/>
        <v>0</v>
      </c>
      <c r="Q489" s="232">
        <f t="shared" si="80"/>
        <v>0</v>
      </c>
      <c r="R489" s="232">
        <f t="shared" si="81"/>
        <v>0</v>
      </c>
      <c r="S489" s="232">
        <f t="shared" si="82"/>
        <v>0</v>
      </c>
      <c r="T489" s="232">
        <f t="shared" si="83"/>
        <v>0</v>
      </c>
      <c r="U489" s="232">
        <f t="shared" si="84"/>
        <v>0</v>
      </c>
    </row>
    <row r="490" spans="1:21" ht="10.199999999999999" customHeight="1" x14ac:dyDescent="0.2">
      <c r="A490" s="254">
        <v>74</v>
      </c>
      <c r="B490" s="63" t="s">
        <v>53</v>
      </c>
      <c r="C490" s="123" t="s">
        <v>110</v>
      </c>
      <c r="D490" s="63" t="s">
        <v>6</v>
      </c>
      <c r="E490" s="75"/>
      <c r="F490" s="75"/>
      <c r="G490" s="75"/>
      <c r="H490" s="75"/>
      <c r="I490" s="75"/>
      <c r="J490" s="232">
        <f>'Расходная накладная'!L442</f>
        <v>0</v>
      </c>
      <c r="K490" s="232">
        <f>'Расходная накладная'!M442</f>
        <v>0</v>
      </c>
      <c r="L490" s="232">
        <f>'Расходная накладная'!N442</f>
        <v>0</v>
      </c>
      <c r="M490" s="232">
        <f>'Расходная накладная'!O442</f>
        <v>0</v>
      </c>
      <c r="N490" s="232">
        <f>'Расходная накладная'!P442</f>
        <v>0</v>
      </c>
      <c r="O490" s="232">
        <f t="shared" si="78"/>
        <v>0</v>
      </c>
      <c r="P490" s="232">
        <f t="shared" si="79"/>
        <v>0</v>
      </c>
      <c r="Q490" s="232">
        <f t="shared" si="80"/>
        <v>0</v>
      </c>
      <c r="R490" s="232">
        <f t="shared" si="81"/>
        <v>0</v>
      </c>
      <c r="S490" s="232">
        <f t="shared" si="82"/>
        <v>0</v>
      </c>
      <c r="T490" s="232">
        <f t="shared" si="83"/>
        <v>0</v>
      </c>
      <c r="U490" s="232">
        <f t="shared" si="84"/>
        <v>0</v>
      </c>
    </row>
    <row r="491" spans="1:21" ht="10.199999999999999" customHeight="1" x14ac:dyDescent="0.2">
      <c r="A491" s="254">
        <v>75</v>
      </c>
      <c r="B491" s="63" t="s">
        <v>53</v>
      </c>
      <c r="C491" s="123" t="s">
        <v>110</v>
      </c>
      <c r="D491" s="63" t="s">
        <v>6</v>
      </c>
      <c r="E491" s="75"/>
      <c r="F491" s="75"/>
      <c r="G491" s="75"/>
      <c r="H491" s="75"/>
      <c r="I491" s="75"/>
      <c r="J491" s="232">
        <f>'Расходная накладная'!L443</f>
        <v>0</v>
      </c>
      <c r="K491" s="232">
        <f>'Расходная накладная'!M443</f>
        <v>0</v>
      </c>
      <c r="L491" s="232">
        <f>'Расходная накладная'!N443</f>
        <v>0</v>
      </c>
      <c r="M491" s="232">
        <f>'Расходная накладная'!O443</f>
        <v>0</v>
      </c>
      <c r="N491" s="232">
        <f>'Расходная накладная'!P443</f>
        <v>0</v>
      </c>
      <c r="O491" s="232">
        <f t="shared" si="78"/>
        <v>0</v>
      </c>
      <c r="P491" s="232">
        <f t="shared" si="79"/>
        <v>0</v>
      </c>
      <c r="Q491" s="232">
        <f t="shared" si="80"/>
        <v>0</v>
      </c>
      <c r="R491" s="232">
        <f t="shared" si="81"/>
        <v>0</v>
      </c>
      <c r="S491" s="232">
        <f t="shared" si="82"/>
        <v>0</v>
      </c>
      <c r="T491" s="232">
        <f t="shared" si="83"/>
        <v>0</v>
      </c>
      <c r="U491" s="232">
        <f t="shared" si="84"/>
        <v>0</v>
      </c>
    </row>
    <row r="492" spans="1:21" ht="10.199999999999999" customHeight="1" x14ac:dyDescent="0.2">
      <c r="A492" s="254">
        <v>76</v>
      </c>
      <c r="B492" s="63" t="s">
        <v>53</v>
      </c>
      <c r="C492" s="123" t="s">
        <v>110</v>
      </c>
      <c r="D492" s="63" t="s">
        <v>6</v>
      </c>
      <c r="E492" s="75"/>
      <c r="F492" s="75"/>
      <c r="G492" s="75"/>
      <c r="H492" s="75"/>
      <c r="I492" s="75"/>
      <c r="J492" s="232">
        <f>'Расходная накладная'!L444</f>
        <v>0</v>
      </c>
      <c r="K492" s="232">
        <f>'Расходная накладная'!M444</f>
        <v>0</v>
      </c>
      <c r="L492" s="232">
        <f>'Расходная накладная'!N444</f>
        <v>0</v>
      </c>
      <c r="M492" s="232">
        <f>'Расходная накладная'!O444</f>
        <v>0</v>
      </c>
      <c r="N492" s="232">
        <f>'Расходная накладная'!P444</f>
        <v>0</v>
      </c>
      <c r="O492" s="232">
        <f t="shared" si="78"/>
        <v>0</v>
      </c>
      <c r="P492" s="232">
        <f t="shared" si="79"/>
        <v>0</v>
      </c>
      <c r="Q492" s="232">
        <f t="shared" si="80"/>
        <v>0</v>
      </c>
      <c r="R492" s="232">
        <f t="shared" si="81"/>
        <v>0</v>
      </c>
      <c r="S492" s="232">
        <f t="shared" si="82"/>
        <v>0</v>
      </c>
      <c r="T492" s="232">
        <f t="shared" si="83"/>
        <v>0</v>
      </c>
      <c r="U492" s="232">
        <f t="shared" si="84"/>
        <v>0</v>
      </c>
    </row>
    <row r="493" spans="1:21" ht="10.199999999999999" customHeight="1" x14ac:dyDescent="0.2">
      <c r="A493" s="254">
        <v>77</v>
      </c>
      <c r="B493" s="63" t="s">
        <v>53</v>
      </c>
      <c r="C493" s="123" t="s">
        <v>110</v>
      </c>
      <c r="D493" s="63" t="s">
        <v>6</v>
      </c>
      <c r="E493" s="75"/>
      <c r="F493" s="75"/>
      <c r="G493" s="75"/>
      <c r="H493" s="75"/>
      <c r="I493" s="75"/>
      <c r="J493" s="232">
        <f>'Расходная накладная'!L445</f>
        <v>0</v>
      </c>
      <c r="K493" s="232">
        <f>'Расходная накладная'!M445</f>
        <v>0</v>
      </c>
      <c r="L493" s="232">
        <f>'Расходная накладная'!N445</f>
        <v>0</v>
      </c>
      <c r="M493" s="232">
        <f>'Расходная накладная'!O445</f>
        <v>0</v>
      </c>
      <c r="N493" s="232">
        <f>'Расходная накладная'!P445</f>
        <v>0</v>
      </c>
      <c r="O493" s="232">
        <f t="shared" si="78"/>
        <v>0</v>
      </c>
      <c r="P493" s="232">
        <f t="shared" si="79"/>
        <v>0</v>
      </c>
      <c r="Q493" s="232">
        <f t="shared" si="80"/>
        <v>0</v>
      </c>
      <c r="R493" s="232">
        <f t="shared" si="81"/>
        <v>0</v>
      </c>
      <c r="S493" s="232">
        <f t="shared" si="82"/>
        <v>0</v>
      </c>
      <c r="T493" s="232">
        <f t="shared" si="83"/>
        <v>0</v>
      </c>
      <c r="U493" s="232">
        <f t="shared" si="84"/>
        <v>0</v>
      </c>
    </row>
    <row r="494" spans="1:21" ht="10.199999999999999" customHeight="1" x14ac:dyDescent="0.2">
      <c r="A494" s="254">
        <v>78</v>
      </c>
      <c r="B494" s="63" t="s">
        <v>53</v>
      </c>
      <c r="C494" s="123" t="s">
        <v>103</v>
      </c>
      <c r="D494" s="63" t="s">
        <v>6</v>
      </c>
      <c r="E494" s="75"/>
      <c r="F494" s="75"/>
      <c r="G494" s="75"/>
      <c r="H494" s="75"/>
      <c r="I494" s="75"/>
      <c r="J494" s="232">
        <f>'Расходная накладная'!L446</f>
        <v>0</v>
      </c>
      <c r="K494" s="232">
        <f>'Расходная накладная'!M446</f>
        <v>0</v>
      </c>
      <c r="L494" s="232">
        <f>'Расходная накладная'!N446</f>
        <v>0</v>
      </c>
      <c r="M494" s="232">
        <f>'Расходная накладная'!O446</f>
        <v>0</v>
      </c>
      <c r="N494" s="232">
        <f>'Расходная накладная'!P446</f>
        <v>0</v>
      </c>
      <c r="O494" s="232">
        <f t="shared" si="78"/>
        <v>0</v>
      </c>
      <c r="P494" s="232">
        <f t="shared" si="79"/>
        <v>0</v>
      </c>
      <c r="Q494" s="232">
        <f t="shared" si="80"/>
        <v>0</v>
      </c>
      <c r="R494" s="232">
        <f t="shared" si="81"/>
        <v>0</v>
      </c>
      <c r="S494" s="232">
        <f t="shared" si="82"/>
        <v>0</v>
      </c>
      <c r="T494" s="232">
        <f t="shared" si="83"/>
        <v>0</v>
      </c>
      <c r="U494" s="232">
        <f t="shared" si="84"/>
        <v>0</v>
      </c>
    </row>
    <row r="495" spans="1:21" ht="10.199999999999999" customHeight="1" x14ac:dyDescent="0.2">
      <c r="A495" s="258">
        <v>79</v>
      </c>
      <c r="B495" s="63" t="s">
        <v>53</v>
      </c>
      <c r="C495" s="123" t="s">
        <v>103</v>
      </c>
      <c r="D495" s="63" t="s">
        <v>6</v>
      </c>
      <c r="E495" s="75"/>
      <c r="F495" s="75"/>
      <c r="G495" s="75"/>
      <c r="H495" s="75"/>
      <c r="I495" s="75"/>
      <c r="J495" s="232">
        <f>'Расходная накладная'!L447</f>
        <v>0</v>
      </c>
      <c r="K495" s="232">
        <f>'Расходная накладная'!M447</f>
        <v>0</v>
      </c>
      <c r="L495" s="232">
        <f>'Расходная накладная'!N447</f>
        <v>0</v>
      </c>
      <c r="M495" s="232">
        <f>'Расходная накладная'!O447</f>
        <v>0</v>
      </c>
      <c r="N495" s="232">
        <f>'Расходная накладная'!P447</f>
        <v>0</v>
      </c>
      <c r="O495" s="232">
        <f t="shared" si="78"/>
        <v>0</v>
      </c>
      <c r="P495" s="232">
        <f t="shared" si="79"/>
        <v>0</v>
      </c>
      <c r="Q495" s="232">
        <f t="shared" si="80"/>
        <v>0</v>
      </c>
      <c r="R495" s="232">
        <f t="shared" si="81"/>
        <v>0</v>
      </c>
      <c r="S495" s="232">
        <f t="shared" si="82"/>
        <v>0</v>
      </c>
      <c r="T495" s="232">
        <f t="shared" si="83"/>
        <v>0</v>
      </c>
      <c r="U495" s="232">
        <f t="shared" si="84"/>
        <v>0</v>
      </c>
    </row>
    <row r="496" spans="1:21" ht="10.199999999999999" customHeight="1" x14ac:dyDescent="0.2">
      <c r="A496" s="258">
        <v>80</v>
      </c>
      <c r="B496" s="63" t="s">
        <v>53</v>
      </c>
      <c r="C496" s="123" t="s">
        <v>103</v>
      </c>
      <c r="D496" s="63" t="s">
        <v>6</v>
      </c>
      <c r="E496" s="75"/>
      <c r="F496" s="75"/>
      <c r="G496" s="75"/>
      <c r="H496" s="75"/>
      <c r="I496" s="75"/>
      <c r="J496" s="232">
        <f>'Расходная накладная'!L448</f>
        <v>0</v>
      </c>
      <c r="K496" s="232">
        <f>'Расходная накладная'!M448</f>
        <v>0</v>
      </c>
      <c r="L496" s="232">
        <f>'Расходная накладная'!N448</f>
        <v>0</v>
      </c>
      <c r="M496" s="232">
        <f>'Расходная накладная'!O448</f>
        <v>0</v>
      </c>
      <c r="N496" s="232">
        <f>'Расходная накладная'!P448</f>
        <v>0</v>
      </c>
      <c r="O496" s="232">
        <f t="shared" si="78"/>
        <v>0</v>
      </c>
      <c r="P496" s="232">
        <f t="shared" si="79"/>
        <v>0</v>
      </c>
      <c r="Q496" s="232">
        <f t="shared" si="80"/>
        <v>0</v>
      </c>
      <c r="R496" s="232">
        <f t="shared" si="81"/>
        <v>0</v>
      </c>
      <c r="S496" s="232">
        <f t="shared" si="82"/>
        <v>0</v>
      </c>
      <c r="T496" s="232">
        <f t="shared" si="83"/>
        <v>0</v>
      </c>
      <c r="U496" s="232">
        <f t="shared" si="84"/>
        <v>0</v>
      </c>
    </row>
    <row r="497" spans="1:21" ht="10.199999999999999" customHeight="1" x14ac:dyDescent="0.2">
      <c r="A497" s="259">
        <v>81</v>
      </c>
      <c r="B497" s="63" t="s">
        <v>53</v>
      </c>
      <c r="C497" s="123" t="s">
        <v>103</v>
      </c>
      <c r="D497" s="63" t="s">
        <v>6</v>
      </c>
      <c r="E497" s="75"/>
      <c r="F497" s="75"/>
      <c r="G497" s="75"/>
      <c r="H497" s="75"/>
      <c r="I497" s="75"/>
      <c r="J497" s="232">
        <f>'Расходная накладная'!L449</f>
        <v>0</v>
      </c>
      <c r="K497" s="232">
        <f>'Расходная накладная'!M449</f>
        <v>0</v>
      </c>
      <c r="L497" s="232">
        <f>'Расходная накладная'!N449</f>
        <v>0</v>
      </c>
      <c r="M497" s="232">
        <f>'Расходная накладная'!O449</f>
        <v>0</v>
      </c>
      <c r="N497" s="232">
        <f>'Расходная накладная'!P449</f>
        <v>0</v>
      </c>
      <c r="O497" s="232">
        <f t="shared" si="78"/>
        <v>0</v>
      </c>
      <c r="P497" s="232">
        <f t="shared" si="79"/>
        <v>0</v>
      </c>
      <c r="Q497" s="232">
        <f t="shared" si="80"/>
        <v>0</v>
      </c>
      <c r="R497" s="232">
        <f t="shared" si="81"/>
        <v>0</v>
      </c>
      <c r="S497" s="232">
        <f t="shared" si="82"/>
        <v>0</v>
      </c>
      <c r="T497" s="232">
        <f t="shared" si="83"/>
        <v>0</v>
      </c>
      <c r="U497" s="232">
        <f t="shared" si="84"/>
        <v>0</v>
      </c>
    </row>
    <row r="498" spans="1:21" ht="10.199999999999999" customHeight="1" x14ac:dyDescent="0.2">
      <c r="A498" s="258">
        <v>82</v>
      </c>
      <c r="B498" s="63" t="s">
        <v>53</v>
      </c>
      <c r="C498" s="123" t="s">
        <v>103</v>
      </c>
      <c r="D498" s="63" t="s">
        <v>6</v>
      </c>
      <c r="E498" s="75"/>
      <c r="F498" s="75"/>
      <c r="G498" s="75"/>
      <c r="H498" s="75"/>
      <c r="I498" s="75"/>
      <c r="J498" s="232">
        <f>'Расходная накладная'!L450</f>
        <v>0</v>
      </c>
      <c r="K498" s="232">
        <f>'Расходная накладная'!M450</f>
        <v>0</v>
      </c>
      <c r="L498" s="232">
        <f>'Расходная накладная'!N450</f>
        <v>0</v>
      </c>
      <c r="M498" s="232">
        <f>'Расходная накладная'!O450</f>
        <v>0</v>
      </c>
      <c r="N498" s="232">
        <f>'Расходная накладная'!P450</f>
        <v>0</v>
      </c>
      <c r="O498" s="232">
        <f>J498+K498+L498+M498+N498</f>
        <v>0</v>
      </c>
      <c r="P498" s="232">
        <f t="shared" si="79"/>
        <v>0</v>
      </c>
      <c r="Q498" s="232">
        <f t="shared" si="80"/>
        <v>0</v>
      </c>
      <c r="R498" s="232">
        <f t="shared" si="81"/>
        <v>0</v>
      </c>
      <c r="S498" s="232">
        <f t="shared" si="82"/>
        <v>0</v>
      </c>
      <c r="T498" s="232">
        <f t="shared" si="83"/>
        <v>0</v>
      </c>
      <c r="U498" s="232">
        <f t="shared" si="84"/>
        <v>0</v>
      </c>
    </row>
    <row r="499" spans="1:21" ht="10.199999999999999" customHeight="1" x14ac:dyDescent="0.2">
      <c r="A499" s="252">
        <v>1</v>
      </c>
      <c r="B499" s="63" t="s">
        <v>53</v>
      </c>
      <c r="C499" s="123" t="s">
        <v>109</v>
      </c>
      <c r="D499" s="63" t="s">
        <v>7</v>
      </c>
      <c r="E499" s="75"/>
      <c r="F499" s="75"/>
      <c r="G499" s="75"/>
      <c r="H499" s="75"/>
      <c r="I499" s="75"/>
      <c r="J499" s="232">
        <f>'Расходная накладная'!L451</f>
        <v>0</v>
      </c>
      <c r="K499" s="232">
        <f>'Расходная накладная'!M451</f>
        <v>0</v>
      </c>
      <c r="L499" s="232">
        <f>'Расходная накладная'!N451</f>
        <v>0</v>
      </c>
      <c r="M499" s="232">
        <f>'Расходная накладная'!O451</f>
        <v>0</v>
      </c>
      <c r="N499" s="232">
        <f>'Расходная накладная'!P451</f>
        <v>0</v>
      </c>
      <c r="O499" s="232">
        <f>J499+K499+L499+M499+N499</f>
        <v>0</v>
      </c>
      <c r="P499" s="232">
        <f>J499-E499</f>
        <v>0</v>
      </c>
      <c r="Q499" s="232">
        <f t="shared" ref="Q499:T499" si="85">K499-F499</f>
        <v>0</v>
      </c>
      <c r="R499" s="232">
        <f t="shared" si="85"/>
        <v>0</v>
      </c>
      <c r="S499" s="232">
        <f t="shared" si="85"/>
        <v>0</v>
      </c>
      <c r="T499" s="232">
        <f t="shared" si="85"/>
        <v>0</v>
      </c>
      <c r="U499" s="232">
        <f>P499+Q499+R499+S499+T499</f>
        <v>0</v>
      </c>
    </row>
    <row r="500" spans="1:21" ht="10.199999999999999" customHeight="1" x14ac:dyDescent="0.2">
      <c r="A500" s="252">
        <v>2</v>
      </c>
      <c r="B500" s="63" t="s">
        <v>53</v>
      </c>
      <c r="C500" s="123" t="s">
        <v>109</v>
      </c>
      <c r="D500" s="63" t="s">
        <v>7</v>
      </c>
      <c r="E500" s="75"/>
      <c r="F500" s="75"/>
      <c r="G500" s="75"/>
      <c r="H500" s="75"/>
      <c r="I500" s="75"/>
      <c r="J500" s="232">
        <f>'Расходная накладная'!L452</f>
        <v>0</v>
      </c>
      <c r="K500" s="232">
        <f>'Расходная накладная'!M452</f>
        <v>0</v>
      </c>
      <c r="L500" s="232">
        <f>'Расходная накладная'!N452</f>
        <v>0</v>
      </c>
      <c r="M500" s="232">
        <f>'Расходная накладная'!O452</f>
        <v>0</v>
      </c>
      <c r="N500" s="232">
        <f>'Расходная накладная'!P452</f>
        <v>0</v>
      </c>
      <c r="O500" s="232">
        <f t="shared" ref="O500:O563" si="86">J500+K500+L500+M500+N500</f>
        <v>0</v>
      </c>
      <c r="P500" s="232">
        <f t="shared" ref="P500:P563" si="87">J500-E500</f>
        <v>0</v>
      </c>
      <c r="Q500" s="232">
        <f t="shared" ref="Q500:Q563" si="88">K500-F500</f>
        <v>0</v>
      </c>
      <c r="R500" s="232">
        <f t="shared" ref="R500:R563" si="89">L500-G500</f>
        <v>0</v>
      </c>
      <c r="S500" s="232">
        <f t="shared" ref="S500:S563" si="90">M500-H500</f>
        <v>0</v>
      </c>
      <c r="T500" s="232">
        <f t="shared" ref="T500:T563" si="91">N500-I500</f>
        <v>0</v>
      </c>
      <c r="U500" s="232">
        <f t="shared" ref="U500:U563" si="92">P500+Q500+R500+S500+T500</f>
        <v>0</v>
      </c>
    </row>
    <row r="501" spans="1:21" ht="10.199999999999999" customHeight="1" x14ac:dyDescent="0.2">
      <c r="A501" s="252">
        <v>3</v>
      </c>
      <c r="B501" s="63" t="s">
        <v>53</v>
      </c>
      <c r="C501" s="123" t="s">
        <v>109</v>
      </c>
      <c r="D501" s="63" t="s">
        <v>7</v>
      </c>
      <c r="E501" s="75"/>
      <c r="F501" s="75"/>
      <c r="G501" s="75"/>
      <c r="H501" s="75"/>
      <c r="I501" s="75"/>
      <c r="J501" s="232">
        <f>'Расходная накладная'!L453</f>
        <v>0</v>
      </c>
      <c r="K501" s="232">
        <f>'Расходная накладная'!M453</f>
        <v>0</v>
      </c>
      <c r="L501" s="232">
        <f>'Расходная накладная'!N453</f>
        <v>0</v>
      </c>
      <c r="M501" s="232">
        <f>'Расходная накладная'!O453</f>
        <v>0</v>
      </c>
      <c r="N501" s="232">
        <f>'Расходная накладная'!P453</f>
        <v>0</v>
      </c>
      <c r="O501" s="232">
        <f t="shared" si="86"/>
        <v>0</v>
      </c>
      <c r="P501" s="232">
        <f t="shared" si="87"/>
        <v>0</v>
      </c>
      <c r="Q501" s="232">
        <f t="shared" si="88"/>
        <v>0</v>
      </c>
      <c r="R501" s="232">
        <f t="shared" si="89"/>
        <v>0</v>
      </c>
      <c r="S501" s="232">
        <f t="shared" si="90"/>
        <v>0</v>
      </c>
      <c r="T501" s="232">
        <f t="shared" si="91"/>
        <v>0</v>
      </c>
      <c r="U501" s="232">
        <f t="shared" si="92"/>
        <v>0</v>
      </c>
    </row>
    <row r="502" spans="1:21" ht="10.199999999999999" customHeight="1" x14ac:dyDescent="0.2">
      <c r="A502" s="252">
        <v>4</v>
      </c>
      <c r="B502" s="63" t="s">
        <v>53</v>
      </c>
      <c r="C502" s="123" t="s">
        <v>109</v>
      </c>
      <c r="D502" s="63" t="s">
        <v>7</v>
      </c>
      <c r="E502" s="75"/>
      <c r="F502" s="75"/>
      <c r="G502" s="75"/>
      <c r="H502" s="75"/>
      <c r="I502" s="75"/>
      <c r="J502" s="232">
        <f>'Расходная накладная'!L454</f>
        <v>0</v>
      </c>
      <c r="K502" s="232">
        <f>'Расходная накладная'!M454</f>
        <v>0</v>
      </c>
      <c r="L502" s="232">
        <f>'Расходная накладная'!N454</f>
        <v>0</v>
      </c>
      <c r="M502" s="232">
        <f>'Расходная накладная'!O454</f>
        <v>0</v>
      </c>
      <c r="N502" s="232">
        <f>'Расходная накладная'!P454</f>
        <v>0</v>
      </c>
      <c r="O502" s="232">
        <f t="shared" si="86"/>
        <v>0</v>
      </c>
      <c r="P502" s="232">
        <f t="shared" si="87"/>
        <v>0</v>
      </c>
      <c r="Q502" s="232">
        <f t="shared" si="88"/>
        <v>0</v>
      </c>
      <c r="R502" s="232">
        <f t="shared" si="89"/>
        <v>0</v>
      </c>
      <c r="S502" s="232">
        <f t="shared" si="90"/>
        <v>0</v>
      </c>
      <c r="T502" s="232">
        <f t="shared" si="91"/>
        <v>0</v>
      </c>
      <c r="U502" s="232">
        <f t="shared" si="92"/>
        <v>0</v>
      </c>
    </row>
    <row r="503" spans="1:21" ht="10.199999999999999" customHeight="1" x14ac:dyDescent="0.2">
      <c r="A503" s="252">
        <v>5</v>
      </c>
      <c r="B503" s="63" t="s">
        <v>53</v>
      </c>
      <c r="C503" s="123" t="s">
        <v>109</v>
      </c>
      <c r="D503" s="63" t="s">
        <v>7</v>
      </c>
      <c r="E503" s="75"/>
      <c r="F503" s="75"/>
      <c r="G503" s="75"/>
      <c r="H503" s="75"/>
      <c r="I503" s="75"/>
      <c r="J503" s="232">
        <f>'Расходная накладная'!L455</f>
        <v>0</v>
      </c>
      <c r="K503" s="232">
        <f>'Расходная накладная'!M455</f>
        <v>0</v>
      </c>
      <c r="L503" s="232">
        <f>'Расходная накладная'!N455</f>
        <v>0</v>
      </c>
      <c r="M503" s="232">
        <f>'Расходная накладная'!O455</f>
        <v>0</v>
      </c>
      <c r="N503" s="232">
        <f>'Расходная накладная'!P455</f>
        <v>0</v>
      </c>
      <c r="O503" s="232">
        <f t="shared" si="86"/>
        <v>0</v>
      </c>
      <c r="P503" s="232">
        <f t="shared" si="87"/>
        <v>0</v>
      </c>
      <c r="Q503" s="232">
        <f t="shared" si="88"/>
        <v>0</v>
      </c>
      <c r="R503" s="232">
        <f t="shared" si="89"/>
        <v>0</v>
      </c>
      <c r="S503" s="232">
        <f t="shared" si="90"/>
        <v>0</v>
      </c>
      <c r="T503" s="232">
        <f t="shared" si="91"/>
        <v>0</v>
      </c>
      <c r="U503" s="232">
        <f t="shared" si="92"/>
        <v>0</v>
      </c>
    </row>
    <row r="504" spans="1:21" ht="10.199999999999999" customHeight="1" x14ac:dyDescent="0.2">
      <c r="A504" s="253">
        <v>6</v>
      </c>
      <c r="B504" s="63" t="s">
        <v>53</v>
      </c>
      <c r="C504" s="123" t="s">
        <v>109</v>
      </c>
      <c r="D504" s="63" t="s">
        <v>7</v>
      </c>
      <c r="E504" s="75"/>
      <c r="F504" s="75"/>
      <c r="G504" s="75"/>
      <c r="H504" s="75"/>
      <c r="I504" s="75"/>
      <c r="J504" s="232">
        <f>'Расходная накладная'!L456</f>
        <v>0</v>
      </c>
      <c r="K504" s="232">
        <f>'Расходная накладная'!M456</f>
        <v>0</v>
      </c>
      <c r="L504" s="232">
        <f>'Расходная накладная'!N456</f>
        <v>0</v>
      </c>
      <c r="M504" s="232">
        <f>'Расходная накладная'!O456</f>
        <v>0</v>
      </c>
      <c r="N504" s="232">
        <f>'Расходная накладная'!P456</f>
        <v>0</v>
      </c>
      <c r="O504" s="232">
        <f t="shared" si="86"/>
        <v>0</v>
      </c>
      <c r="P504" s="232">
        <f t="shared" si="87"/>
        <v>0</v>
      </c>
      <c r="Q504" s="232">
        <f t="shared" si="88"/>
        <v>0</v>
      </c>
      <c r="R504" s="232">
        <f t="shared" si="89"/>
        <v>0</v>
      </c>
      <c r="S504" s="232">
        <f t="shared" si="90"/>
        <v>0</v>
      </c>
      <c r="T504" s="232">
        <f t="shared" si="91"/>
        <v>0</v>
      </c>
      <c r="U504" s="232">
        <f t="shared" si="92"/>
        <v>0</v>
      </c>
    </row>
    <row r="505" spans="1:21" ht="10.199999999999999" customHeight="1" x14ac:dyDescent="0.2">
      <c r="A505" s="252">
        <v>7</v>
      </c>
      <c r="B505" s="63" t="s">
        <v>53</v>
      </c>
      <c r="C505" s="123" t="s">
        <v>109</v>
      </c>
      <c r="D505" s="63" t="s">
        <v>7</v>
      </c>
      <c r="E505" s="75"/>
      <c r="F505" s="75"/>
      <c r="G505" s="75"/>
      <c r="H505" s="75"/>
      <c r="I505" s="75"/>
      <c r="J505" s="232">
        <f>'Расходная накладная'!L457</f>
        <v>0</v>
      </c>
      <c r="K505" s="232">
        <f>'Расходная накладная'!M457</f>
        <v>0</v>
      </c>
      <c r="L505" s="232">
        <f>'Расходная накладная'!N457</f>
        <v>0</v>
      </c>
      <c r="M505" s="232">
        <f>'Расходная накладная'!O457</f>
        <v>0</v>
      </c>
      <c r="N505" s="232">
        <f>'Расходная накладная'!P457</f>
        <v>0</v>
      </c>
      <c r="O505" s="232">
        <f t="shared" si="86"/>
        <v>0</v>
      </c>
      <c r="P505" s="232">
        <f t="shared" si="87"/>
        <v>0</v>
      </c>
      <c r="Q505" s="232">
        <f t="shared" si="88"/>
        <v>0</v>
      </c>
      <c r="R505" s="232">
        <f t="shared" si="89"/>
        <v>0</v>
      </c>
      <c r="S505" s="232">
        <f t="shared" si="90"/>
        <v>0</v>
      </c>
      <c r="T505" s="232">
        <f t="shared" si="91"/>
        <v>0</v>
      </c>
      <c r="U505" s="232">
        <f t="shared" si="92"/>
        <v>0</v>
      </c>
    </row>
    <row r="506" spans="1:21" ht="10.199999999999999" customHeight="1" x14ac:dyDescent="0.2">
      <c r="A506" s="252">
        <v>8</v>
      </c>
      <c r="B506" s="63" t="s">
        <v>53</v>
      </c>
      <c r="C506" s="123" t="s">
        <v>109</v>
      </c>
      <c r="D506" s="63" t="s">
        <v>7</v>
      </c>
      <c r="E506" s="75"/>
      <c r="F506" s="75"/>
      <c r="G506" s="75"/>
      <c r="H506" s="75"/>
      <c r="I506" s="75"/>
      <c r="J506" s="232">
        <f>'Расходная накладная'!L458</f>
        <v>0</v>
      </c>
      <c r="K506" s="232">
        <f>'Расходная накладная'!M458</f>
        <v>0</v>
      </c>
      <c r="L506" s="232">
        <f>'Расходная накладная'!N458</f>
        <v>0</v>
      </c>
      <c r="M506" s="232">
        <f>'Расходная накладная'!O458</f>
        <v>0</v>
      </c>
      <c r="N506" s="232">
        <f>'Расходная накладная'!P458</f>
        <v>0</v>
      </c>
      <c r="O506" s="232">
        <f t="shared" si="86"/>
        <v>0</v>
      </c>
      <c r="P506" s="232">
        <f t="shared" si="87"/>
        <v>0</v>
      </c>
      <c r="Q506" s="232">
        <f t="shared" si="88"/>
        <v>0</v>
      </c>
      <c r="R506" s="232">
        <f t="shared" si="89"/>
        <v>0</v>
      </c>
      <c r="S506" s="232">
        <f t="shared" si="90"/>
        <v>0</v>
      </c>
      <c r="T506" s="232">
        <f t="shared" si="91"/>
        <v>0</v>
      </c>
      <c r="U506" s="232">
        <f t="shared" si="92"/>
        <v>0</v>
      </c>
    </row>
    <row r="507" spans="1:21" ht="10.199999999999999" customHeight="1" x14ac:dyDescent="0.2">
      <c r="A507" s="252">
        <v>9</v>
      </c>
      <c r="B507" s="63" t="s">
        <v>53</v>
      </c>
      <c r="C507" s="123" t="s">
        <v>109</v>
      </c>
      <c r="D507" s="63" t="s">
        <v>7</v>
      </c>
      <c r="E507" s="75"/>
      <c r="F507" s="75"/>
      <c r="G507" s="75"/>
      <c r="H507" s="75"/>
      <c r="I507" s="75"/>
      <c r="J507" s="232">
        <f>'Расходная накладная'!L459</f>
        <v>0</v>
      </c>
      <c r="K507" s="232">
        <f>'Расходная накладная'!M459</f>
        <v>0</v>
      </c>
      <c r="L507" s="232">
        <f>'Расходная накладная'!N459</f>
        <v>0</v>
      </c>
      <c r="M507" s="232">
        <f>'Расходная накладная'!O459</f>
        <v>0</v>
      </c>
      <c r="N507" s="232">
        <f>'Расходная накладная'!P459</f>
        <v>0</v>
      </c>
      <c r="O507" s="232">
        <f t="shared" si="86"/>
        <v>0</v>
      </c>
      <c r="P507" s="232">
        <f t="shared" si="87"/>
        <v>0</v>
      </c>
      <c r="Q507" s="232">
        <f t="shared" si="88"/>
        <v>0</v>
      </c>
      <c r="R507" s="232">
        <f t="shared" si="89"/>
        <v>0</v>
      </c>
      <c r="S507" s="232">
        <f t="shared" si="90"/>
        <v>0</v>
      </c>
      <c r="T507" s="232">
        <f t="shared" si="91"/>
        <v>0</v>
      </c>
      <c r="U507" s="232">
        <f t="shared" si="92"/>
        <v>0</v>
      </c>
    </row>
    <row r="508" spans="1:21" ht="10.199999999999999" customHeight="1" x14ac:dyDescent="0.2">
      <c r="A508" s="252">
        <v>10</v>
      </c>
      <c r="B508" s="63" t="s">
        <v>53</v>
      </c>
      <c r="C508" s="123" t="s">
        <v>109</v>
      </c>
      <c r="D508" s="63" t="s">
        <v>7</v>
      </c>
      <c r="E508" s="75"/>
      <c r="F508" s="75"/>
      <c r="G508" s="75"/>
      <c r="H508" s="75"/>
      <c r="I508" s="75"/>
      <c r="J508" s="232">
        <f>'Расходная накладная'!L460</f>
        <v>0</v>
      </c>
      <c r="K508" s="232">
        <f>'Расходная накладная'!M460</f>
        <v>0</v>
      </c>
      <c r="L508" s="232">
        <f>'Расходная накладная'!N460</f>
        <v>0</v>
      </c>
      <c r="M508" s="232">
        <f>'Расходная накладная'!O460</f>
        <v>0</v>
      </c>
      <c r="N508" s="232">
        <f>'Расходная накладная'!P460</f>
        <v>0</v>
      </c>
      <c r="O508" s="232">
        <f t="shared" si="86"/>
        <v>0</v>
      </c>
      <c r="P508" s="232">
        <f t="shared" si="87"/>
        <v>0</v>
      </c>
      <c r="Q508" s="232">
        <f t="shared" si="88"/>
        <v>0</v>
      </c>
      <c r="R508" s="232">
        <f t="shared" si="89"/>
        <v>0</v>
      </c>
      <c r="S508" s="232">
        <f t="shared" si="90"/>
        <v>0</v>
      </c>
      <c r="T508" s="232">
        <f t="shared" si="91"/>
        <v>0</v>
      </c>
      <c r="U508" s="232">
        <f t="shared" si="92"/>
        <v>0</v>
      </c>
    </row>
    <row r="509" spans="1:21" ht="10.199999999999999" customHeight="1" x14ac:dyDescent="0.2">
      <c r="A509" s="252">
        <v>11</v>
      </c>
      <c r="B509" s="63" t="s">
        <v>53</v>
      </c>
      <c r="C509" s="123" t="s">
        <v>109</v>
      </c>
      <c r="D509" s="63" t="s">
        <v>7</v>
      </c>
      <c r="E509" s="75"/>
      <c r="F509" s="75"/>
      <c r="G509" s="75"/>
      <c r="H509" s="75"/>
      <c r="I509" s="75"/>
      <c r="J509" s="232">
        <f>'Расходная накладная'!L461</f>
        <v>0</v>
      </c>
      <c r="K509" s="232">
        <f>'Расходная накладная'!M461</f>
        <v>0</v>
      </c>
      <c r="L509" s="232">
        <f>'Расходная накладная'!N461</f>
        <v>0</v>
      </c>
      <c r="M509" s="232">
        <f>'Расходная накладная'!O461</f>
        <v>0</v>
      </c>
      <c r="N509" s="232">
        <f>'Расходная накладная'!P461</f>
        <v>0</v>
      </c>
      <c r="O509" s="232">
        <f t="shared" si="86"/>
        <v>0</v>
      </c>
      <c r="P509" s="232">
        <f t="shared" si="87"/>
        <v>0</v>
      </c>
      <c r="Q509" s="232">
        <f t="shared" si="88"/>
        <v>0</v>
      </c>
      <c r="R509" s="232">
        <f t="shared" si="89"/>
        <v>0</v>
      </c>
      <c r="S509" s="232">
        <f t="shared" si="90"/>
        <v>0</v>
      </c>
      <c r="T509" s="232">
        <f t="shared" si="91"/>
        <v>0</v>
      </c>
      <c r="U509" s="232">
        <f t="shared" si="92"/>
        <v>0</v>
      </c>
    </row>
    <row r="510" spans="1:21" ht="10.199999999999999" customHeight="1" x14ac:dyDescent="0.2">
      <c r="A510" s="252">
        <v>12</v>
      </c>
      <c r="B510" s="63" t="s">
        <v>53</v>
      </c>
      <c r="C510" s="123" t="s">
        <v>109</v>
      </c>
      <c r="D510" s="63" t="s">
        <v>7</v>
      </c>
      <c r="E510" s="75"/>
      <c r="F510" s="75"/>
      <c r="G510" s="75"/>
      <c r="H510" s="75"/>
      <c r="I510" s="75"/>
      <c r="J510" s="232">
        <f>'Расходная накладная'!L462</f>
        <v>0</v>
      </c>
      <c r="K510" s="232">
        <f>'Расходная накладная'!M462</f>
        <v>0</v>
      </c>
      <c r="L510" s="232">
        <f>'Расходная накладная'!N462</f>
        <v>0</v>
      </c>
      <c r="M510" s="232">
        <f>'Расходная накладная'!O462</f>
        <v>0</v>
      </c>
      <c r="N510" s="232">
        <f>'Расходная накладная'!P462</f>
        <v>0</v>
      </c>
      <c r="O510" s="232">
        <f t="shared" si="86"/>
        <v>0</v>
      </c>
      <c r="P510" s="232">
        <f t="shared" si="87"/>
        <v>0</v>
      </c>
      <c r="Q510" s="232">
        <f t="shared" si="88"/>
        <v>0</v>
      </c>
      <c r="R510" s="232">
        <f t="shared" si="89"/>
        <v>0</v>
      </c>
      <c r="S510" s="232">
        <f t="shared" si="90"/>
        <v>0</v>
      </c>
      <c r="T510" s="232">
        <f t="shared" si="91"/>
        <v>0</v>
      </c>
      <c r="U510" s="232">
        <f t="shared" si="92"/>
        <v>0</v>
      </c>
    </row>
    <row r="511" spans="1:21" ht="10.199999999999999" customHeight="1" x14ac:dyDescent="0.2">
      <c r="A511" s="252">
        <v>13</v>
      </c>
      <c r="B511" s="63" t="s">
        <v>53</v>
      </c>
      <c r="C511" s="123" t="s">
        <v>109</v>
      </c>
      <c r="D511" s="63" t="s">
        <v>7</v>
      </c>
      <c r="E511" s="75"/>
      <c r="F511" s="75"/>
      <c r="G511" s="75"/>
      <c r="H511" s="75"/>
      <c r="I511" s="75"/>
      <c r="J511" s="232">
        <f>'Расходная накладная'!L463</f>
        <v>0</v>
      </c>
      <c r="K511" s="232">
        <f>'Расходная накладная'!M463</f>
        <v>0</v>
      </c>
      <c r="L511" s="232">
        <f>'Расходная накладная'!N463</f>
        <v>0</v>
      </c>
      <c r="M511" s="232">
        <f>'Расходная накладная'!O463</f>
        <v>0</v>
      </c>
      <c r="N511" s="232">
        <f>'Расходная накладная'!P463</f>
        <v>0</v>
      </c>
      <c r="O511" s="232">
        <f t="shared" si="86"/>
        <v>0</v>
      </c>
      <c r="P511" s="232">
        <f t="shared" si="87"/>
        <v>0</v>
      </c>
      <c r="Q511" s="232">
        <f t="shared" si="88"/>
        <v>0</v>
      </c>
      <c r="R511" s="232">
        <f t="shared" si="89"/>
        <v>0</v>
      </c>
      <c r="S511" s="232">
        <f t="shared" si="90"/>
        <v>0</v>
      </c>
      <c r="T511" s="232">
        <f t="shared" si="91"/>
        <v>0</v>
      </c>
      <c r="U511" s="232">
        <f t="shared" si="92"/>
        <v>0</v>
      </c>
    </row>
    <row r="512" spans="1:21" ht="10.199999999999999" customHeight="1" x14ac:dyDescent="0.2">
      <c r="A512" s="252">
        <v>14</v>
      </c>
      <c r="B512" s="63" t="s">
        <v>53</v>
      </c>
      <c r="C512" s="123" t="s">
        <v>109</v>
      </c>
      <c r="D512" s="63" t="s">
        <v>7</v>
      </c>
      <c r="E512" s="75"/>
      <c r="F512" s="75"/>
      <c r="G512" s="75"/>
      <c r="H512" s="75"/>
      <c r="I512" s="75"/>
      <c r="J512" s="232">
        <f>'Расходная накладная'!L464</f>
        <v>0</v>
      </c>
      <c r="K512" s="232">
        <f>'Расходная накладная'!M464</f>
        <v>0</v>
      </c>
      <c r="L512" s="232">
        <f>'Расходная накладная'!N464</f>
        <v>0</v>
      </c>
      <c r="M512" s="232">
        <f>'Расходная накладная'!O464</f>
        <v>0</v>
      </c>
      <c r="N512" s="232">
        <f>'Расходная накладная'!P464</f>
        <v>0</v>
      </c>
      <c r="O512" s="232">
        <f t="shared" si="86"/>
        <v>0</v>
      </c>
      <c r="P512" s="232">
        <f t="shared" si="87"/>
        <v>0</v>
      </c>
      <c r="Q512" s="232">
        <f t="shared" si="88"/>
        <v>0</v>
      </c>
      <c r="R512" s="232">
        <f t="shared" si="89"/>
        <v>0</v>
      </c>
      <c r="S512" s="232">
        <f t="shared" si="90"/>
        <v>0</v>
      </c>
      <c r="T512" s="232">
        <f t="shared" si="91"/>
        <v>0</v>
      </c>
      <c r="U512" s="232">
        <f t="shared" si="92"/>
        <v>0</v>
      </c>
    </row>
    <row r="513" spans="1:21" ht="10.199999999999999" customHeight="1" x14ac:dyDescent="0.2">
      <c r="A513" s="252">
        <v>15</v>
      </c>
      <c r="B513" s="63" t="s">
        <v>53</v>
      </c>
      <c r="C513" s="123" t="s">
        <v>109</v>
      </c>
      <c r="D513" s="63" t="s">
        <v>7</v>
      </c>
      <c r="E513" s="75"/>
      <c r="F513" s="75"/>
      <c r="G513" s="75"/>
      <c r="H513" s="75"/>
      <c r="I513" s="75"/>
      <c r="J513" s="232">
        <f>'Расходная накладная'!L465</f>
        <v>0</v>
      </c>
      <c r="K513" s="232">
        <f>'Расходная накладная'!M465</f>
        <v>0</v>
      </c>
      <c r="L513" s="232">
        <f>'Расходная накладная'!N465</f>
        <v>0</v>
      </c>
      <c r="M513" s="232">
        <f>'Расходная накладная'!O465</f>
        <v>0</v>
      </c>
      <c r="N513" s="232">
        <f>'Расходная накладная'!P465</f>
        <v>0</v>
      </c>
      <c r="O513" s="232">
        <f t="shared" si="86"/>
        <v>0</v>
      </c>
      <c r="P513" s="232">
        <f t="shared" si="87"/>
        <v>0</v>
      </c>
      <c r="Q513" s="232">
        <f t="shared" si="88"/>
        <v>0</v>
      </c>
      <c r="R513" s="232">
        <f t="shared" si="89"/>
        <v>0</v>
      </c>
      <c r="S513" s="232">
        <f t="shared" si="90"/>
        <v>0</v>
      </c>
      <c r="T513" s="232">
        <f t="shared" si="91"/>
        <v>0</v>
      </c>
      <c r="U513" s="232">
        <f t="shared" si="92"/>
        <v>0</v>
      </c>
    </row>
    <row r="514" spans="1:21" ht="10.199999999999999" customHeight="1" x14ac:dyDescent="0.2">
      <c r="A514" s="252">
        <v>16</v>
      </c>
      <c r="B514" s="63" t="s">
        <v>53</v>
      </c>
      <c r="C514" s="123" t="s">
        <v>109</v>
      </c>
      <c r="D514" s="63" t="s">
        <v>7</v>
      </c>
      <c r="E514" s="75"/>
      <c r="F514" s="75"/>
      <c r="G514" s="75"/>
      <c r="H514" s="75"/>
      <c r="I514" s="75"/>
      <c r="J514" s="232">
        <f>'Расходная накладная'!L466</f>
        <v>0</v>
      </c>
      <c r="K514" s="232">
        <f>'Расходная накладная'!M466</f>
        <v>0</v>
      </c>
      <c r="L514" s="232">
        <f>'Расходная накладная'!N466</f>
        <v>0</v>
      </c>
      <c r="M514" s="232">
        <f>'Расходная накладная'!O466</f>
        <v>0</v>
      </c>
      <c r="N514" s="232">
        <f>'Расходная накладная'!P466</f>
        <v>0</v>
      </c>
      <c r="O514" s="232">
        <f t="shared" si="86"/>
        <v>0</v>
      </c>
      <c r="P514" s="232">
        <f t="shared" si="87"/>
        <v>0</v>
      </c>
      <c r="Q514" s="232">
        <f t="shared" si="88"/>
        <v>0</v>
      </c>
      <c r="R514" s="232">
        <f t="shared" si="89"/>
        <v>0</v>
      </c>
      <c r="S514" s="232">
        <f t="shared" si="90"/>
        <v>0</v>
      </c>
      <c r="T514" s="232">
        <f t="shared" si="91"/>
        <v>0</v>
      </c>
      <c r="U514" s="232">
        <f t="shared" si="92"/>
        <v>0</v>
      </c>
    </row>
    <row r="515" spans="1:21" ht="10.199999999999999" customHeight="1" x14ac:dyDescent="0.2">
      <c r="A515" s="252">
        <v>17</v>
      </c>
      <c r="B515" s="63" t="s">
        <v>53</v>
      </c>
      <c r="C515" s="123" t="s">
        <v>109</v>
      </c>
      <c r="D515" s="63" t="s">
        <v>7</v>
      </c>
      <c r="E515" s="75"/>
      <c r="F515" s="75"/>
      <c r="G515" s="75"/>
      <c r="H515" s="75"/>
      <c r="I515" s="75"/>
      <c r="J515" s="232">
        <f>'Расходная накладная'!L467</f>
        <v>0</v>
      </c>
      <c r="K515" s="232">
        <f>'Расходная накладная'!M467</f>
        <v>0</v>
      </c>
      <c r="L515" s="232">
        <f>'Расходная накладная'!N467</f>
        <v>0</v>
      </c>
      <c r="M515" s="232">
        <f>'Расходная накладная'!O467</f>
        <v>0</v>
      </c>
      <c r="N515" s="232">
        <f>'Расходная накладная'!P467</f>
        <v>0</v>
      </c>
      <c r="O515" s="232">
        <f t="shared" si="86"/>
        <v>0</v>
      </c>
      <c r="P515" s="232">
        <f t="shared" si="87"/>
        <v>0</v>
      </c>
      <c r="Q515" s="232">
        <f t="shared" si="88"/>
        <v>0</v>
      </c>
      <c r="R515" s="232">
        <f t="shared" si="89"/>
        <v>0</v>
      </c>
      <c r="S515" s="232">
        <f t="shared" si="90"/>
        <v>0</v>
      </c>
      <c r="T515" s="232">
        <f t="shared" si="91"/>
        <v>0</v>
      </c>
      <c r="U515" s="232">
        <f t="shared" si="92"/>
        <v>0</v>
      </c>
    </row>
    <row r="516" spans="1:21" ht="10.199999999999999" customHeight="1" x14ac:dyDescent="0.2">
      <c r="A516" s="252">
        <v>18</v>
      </c>
      <c r="B516" s="63" t="s">
        <v>53</v>
      </c>
      <c r="C516" s="123" t="s">
        <v>109</v>
      </c>
      <c r="D516" s="63" t="s">
        <v>7</v>
      </c>
      <c r="E516" s="75"/>
      <c r="F516" s="75"/>
      <c r="G516" s="75"/>
      <c r="H516" s="75"/>
      <c r="I516" s="75"/>
      <c r="J516" s="232">
        <f>'Расходная накладная'!L468</f>
        <v>0</v>
      </c>
      <c r="K516" s="232">
        <f>'Расходная накладная'!M468</f>
        <v>0</v>
      </c>
      <c r="L516" s="232">
        <f>'Расходная накладная'!N468</f>
        <v>0</v>
      </c>
      <c r="M516" s="232">
        <f>'Расходная накладная'!O468</f>
        <v>0</v>
      </c>
      <c r="N516" s="232">
        <f>'Расходная накладная'!P468</f>
        <v>0</v>
      </c>
      <c r="O516" s="232">
        <f t="shared" si="86"/>
        <v>0</v>
      </c>
      <c r="P516" s="232">
        <f t="shared" si="87"/>
        <v>0</v>
      </c>
      <c r="Q516" s="232">
        <f t="shared" si="88"/>
        <v>0</v>
      </c>
      <c r="R516" s="232">
        <f t="shared" si="89"/>
        <v>0</v>
      </c>
      <c r="S516" s="232">
        <f t="shared" si="90"/>
        <v>0</v>
      </c>
      <c r="T516" s="232">
        <f t="shared" si="91"/>
        <v>0</v>
      </c>
      <c r="U516" s="232">
        <f t="shared" si="92"/>
        <v>0</v>
      </c>
    </row>
    <row r="517" spans="1:21" ht="10.199999999999999" customHeight="1" x14ac:dyDescent="0.2">
      <c r="A517" s="254">
        <v>19</v>
      </c>
      <c r="B517" s="63" t="s">
        <v>53</v>
      </c>
      <c r="C517" s="123" t="s">
        <v>109</v>
      </c>
      <c r="D517" s="63" t="s">
        <v>7</v>
      </c>
      <c r="E517" s="75"/>
      <c r="F517" s="75"/>
      <c r="G517" s="75"/>
      <c r="H517" s="75"/>
      <c r="I517" s="75"/>
      <c r="J517" s="232">
        <f>'Расходная накладная'!L469</f>
        <v>0</v>
      </c>
      <c r="K517" s="232">
        <f>'Расходная накладная'!M469</f>
        <v>0</v>
      </c>
      <c r="L517" s="232">
        <f>'Расходная накладная'!N469</f>
        <v>0</v>
      </c>
      <c r="M517" s="232">
        <f>'Расходная накладная'!O469</f>
        <v>0</v>
      </c>
      <c r="N517" s="232">
        <f>'Расходная накладная'!P469</f>
        <v>0</v>
      </c>
      <c r="O517" s="232">
        <f t="shared" si="86"/>
        <v>0</v>
      </c>
      <c r="P517" s="232">
        <f t="shared" si="87"/>
        <v>0</v>
      </c>
      <c r="Q517" s="232">
        <f t="shared" si="88"/>
        <v>0</v>
      </c>
      <c r="R517" s="232">
        <f t="shared" si="89"/>
        <v>0</v>
      </c>
      <c r="S517" s="232">
        <f t="shared" si="90"/>
        <v>0</v>
      </c>
      <c r="T517" s="232">
        <f t="shared" si="91"/>
        <v>0</v>
      </c>
      <c r="U517" s="232">
        <f t="shared" si="92"/>
        <v>0</v>
      </c>
    </row>
    <row r="518" spans="1:21" ht="10.199999999999999" customHeight="1" x14ac:dyDescent="0.2">
      <c r="A518" s="254">
        <v>20</v>
      </c>
      <c r="B518" s="63" t="s">
        <v>53</v>
      </c>
      <c r="C518" s="123" t="s">
        <v>109</v>
      </c>
      <c r="D518" s="63" t="s">
        <v>7</v>
      </c>
      <c r="E518" s="75"/>
      <c r="F518" s="75"/>
      <c r="G518" s="75"/>
      <c r="H518" s="75"/>
      <c r="I518" s="75"/>
      <c r="J518" s="232">
        <f>'Расходная накладная'!L470</f>
        <v>0</v>
      </c>
      <c r="K518" s="232">
        <f>'Расходная накладная'!M470</f>
        <v>0</v>
      </c>
      <c r="L518" s="232">
        <f>'Расходная накладная'!N470</f>
        <v>0</v>
      </c>
      <c r="M518" s="232">
        <f>'Расходная накладная'!O470</f>
        <v>0</v>
      </c>
      <c r="N518" s="232">
        <f>'Расходная накладная'!P470</f>
        <v>0</v>
      </c>
      <c r="O518" s="232">
        <f t="shared" si="86"/>
        <v>0</v>
      </c>
      <c r="P518" s="232">
        <f t="shared" si="87"/>
        <v>0</v>
      </c>
      <c r="Q518" s="232">
        <f t="shared" si="88"/>
        <v>0</v>
      </c>
      <c r="R518" s="232">
        <f t="shared" si="89"/>
        <v>0</v>
      </c>
      <c r="S518" s="232">
        <f t="shared" si="90"/>
        <v>0</v>
      </c>
      <c r="T518" s="232">
        <f t="shared" si="91"/>
        <v>0</v>
      </c>
      <c r="U518" s="232">
        <f t="shared" si="92"/>
        <v>0</v>
      </c>
    </row>
    <row r="519" spans="1:21" ht="10.199999999999999" customHeight="1" x14ac:dyDescent="0.2">
      <c r="A519" s="254">
        <v>21</v>
      </c>
      <c r="B519" s="63" t="s">
        <v>53</v>
      </c>
      <c r="C519" s="123" t="s">
        <v>109</v>
      </c>
      <c r="D519" s="63" t="s">
        <v>7</v>
      </c>
      <c r="E519" s="75"/>
      <c r="F519" s="75"/>
      <c r="G519" s="75"/>
      <c r="H519" s="75"/>
      <c r="I519" s="75"/>
      <c r="J519" s="232">
        <f>'Расходная накладная'!L471</f>
        <v>0</v>
      </c>
      <c r="K519" s="232">
        <f>'Расходная накладная'!M471</f>
        <v>0</v>
      </c>
      <c r="L519" s="232">
        <f>'Расходная накладная'!N471</f>
        <v>0</v>
      </c>
      <c r="M519" s="232">
        <f>'Расходная накладная'!O471</f>
        <v>0</v>
      </c>
      <c r="N519" s="232">
        <f>'Расходная накладная'!P471</f>
        <v>0</v>
      </c>
      <c r="O519" s="232">
        <f t="shared" si="86"/>
        <v>0</v>
      </c>
      <c r="P519" s="232">
        <f t="shared" si="87"/>
        <v>0</v>
      </c>
      <c r="Q519" s="232">
        <f t="shared" si="88"/>
        <v>0</v>
      </c>
      <c r="R519" s="232">
        <f t="shared" si="89"/>
        <v>0</v>
      </c>
      <c r="S519" s="232">
        <f t="shared" si="90"/>
        <v>0</v>
      </c>
      <c r="T519" s="232">
        <f t="shared" si="91"/>
        <v>0</v>
      </c>
      <c r="U519" s="232">
        <f t="shared" si="92"/>
        <v>0</v>
      </c>
    </row>
    <row r="520" spans="1:21" ht="10.199999999999999" customHeight="1" x14ac:dyDescent="0.2">
      <c r="A520" s="252">
        <v>22</v>
      </c>
      <c r="B520" s="63" t="s">
        <v>53</v>
      </c>
      <c r="C520" s="123" t="s">
        <v>109</v>
      </c>
      <c r="D520" s="63" t="s">
        <v>7</v>
      </c>
      <c r="E520" s="75"/>
      <c r="F520" s="75"/>
      <c r="G520" s="75"/>
      <c r="H520" s="75"/>
      <c r="I520" s="75"/>
      <c r="J520" s="232">
        <f>'Расходная накладная'!L472</f>
        <v>0</v>
      </c>
      <c r="K520" s="232">
        <f>'Расходная накладная'!M472</f>
        <v>0</v>
      </c>
      <c r="L520" s="232">
        <f>'Расходная накладная'!N472</f>
        <v>0</v>
      </c>
      <c r="M520" s="232">
        <f>'Расходная накладная'!O472</f>
        <v>0</v>
      </c>
      <c r="N520" s="232">
        <f>'Расходная накладная'!P472</f>
        <v>0</v>
      </c>
      <c r="O520" s="232">
        <f t="shared" si="86"/>
        <v>0</v>
      </c>
      <c r="P520" s="232">
        <f t="shared" si="87"/>
        <v>0</v>
      </c>
      <c r="Q520" s="232">
        <f t="shared" si="88"/>
        <v>0</v>
      </c>
      <c r="R520" s="232">
        <f t="shared" si="89"/>
        <v>0</v>
      </c>
      <c r="S520" s="232">
        <f t="shared" si="90"/>
        <v>0</v>
      </c>
      <c r="T520" s="232">
        <f t="shared" si="91"/>
        <v>0</v>
      </c>
      <c r="U520" s="232">
        <f t="shared" si="92"/>
        <v>0</v>
      </c>
    </row>
    <row r="521" spans="1:21" ht="10.199999999999999" customHeight="1" x14ac:dyDescent="0.2">
      <c r="A521" s="252">
        <v>23</v>
      </c>
      <c r="B521" s="63" t="s">
        <v>53</v>
      </c>
      <c r="C521" s="123" t="s">
        <v>109</v>
      </c>
      <c r="D521" s="63" t="s">
        <v>7</v>
      </c>
      <c r="E521" s="75"/>
      <c r="F521" s="75"/>
      <c r="G521" s="75"/>
      <c r="H521" s="75"/>
      <c r="I521" s="75"/>
      <c r="J521" s="232">
        <f>'Расходная накладная'!L473</f>
        <v>0</v>
      </c>
      <c r="K521" s="232">
        <f>'Расходная накладная'!M473</f>
        <v>0</v>
      </c>
      <c r="L521" s="232">
        <f>'Расходная накладная'!N473</f>
        <v>0</v>
      </c>
      <c r="M521" s="232">
        <f>'Расходная накладная'!O473</f>
        <v>0</v>
      </c>
      <c r="N521" s="232">
        <f>'Расходная накладная'!P473</f>
        <v>0</v>
      </c>
      <c r="O521" s="232">
        <f t="shared" si="86"/>
        <v>0</v>
      </c>
      <c r="P521" s="232">
        <f t="shared" si="87"/>
        <v>0</v>
      </c>
      <c r="Q521" s="232">
        <f t="shared" si="88"/>
        <v>0</v>
      </c>
      <c r="R521" s="232">
        <f t="shared" si="89"/>
        <v>0</v>
      </c>
      <c r="S521" s="232">
        <f t="shared" si="90"/>
        <v>0</v>
      </c>
      <c r="T521" s="232">
        <f t="shared" si="91"/>
        <v>0</v>
      </c>
      <c r="U521" s="232">
        <f t="shared" si="92"/>
        <v>0</v>
      </c>
    </row>
    <row r="522" spans="1:21" ht="10.199999999999999" customHeight="1" x14ac:dyDescent="0.2">
      <c r="A522" s="252">
        <v>24</v>
      </c>
      <c r="B522" s="63" t="s">
        <v>53</v>
      </c>
      <c r="C522" s="123" t="s">
        <v>109</v>
      </c>
      <c r="D522" s="63" t="s">
        <v>7</v>
      </c>
      <c r="E522" s="75"/>
      <c r="F522" s="75"/>
      <c r="G522" s="75"/>
      <c r="H522" s="75"/>
      <c r="I522" s="75"/>
      <c r="J522" s="232">
        <f>'Расходная накладная'!L474</f>
        <v>0</v>
      </c>
      <c r="K522" s="232">
        <f>'Расходная накладная'!M474</f>
        <v>0</v>
      </c>
      <c r="L522" s="232">
        <f>'Расходная накладная'!N474</f>
        <v>0</v>
      </c>
      <c r="M522" s="232">
        <f>'Расходная накладная'!O474</f>
        <v>0</v>
      </c>
      <c r="N522" s="232">
        <f>'Расходная накладная'!P474</f>
        <v>0</v>
      </c>
      <c r="O522" s="232">
        <f t="shared" si="86"/>
        <v>0</v>
      </c>
      <c r="P522" s="232">
        <f t="shared" si="87"/>
        <v>0</v>
      </c>
      <c r="Q522" s="232">
        <f t="shared" si="88"/>
        <v>0</v>
      </c>
      <c r="R522" s="232">
        <f t="shared" si="89"/>
        <v>0</v>
      </c>
      <c r="S522" s="232">
        <f t="shared" si="90"/>
        <v>0</v>
      </c>
      <c r="T522" s="232">
        <f t="shared" si="91"/>
        <v>0</v>
      </c>
      <c r="U522" s="232">
        <f t="shared" si="92"/>
        <v>0</v>
      </c>
    </row>
    <row r="523" spans="1:21" ht="10.199999999999999" customHeight="1" x14ac:dyDescent="0.2">
      <c r="A523" s="252">
        <v>25</v>
      </c>
      <c r="B523" s="63" t="s">
        <v>53</v>
      </c>
      <c r="C523" s="123" t="s">
        <v>109</v>
      </c>
      <c r="D523" s="63" t="s">
        <v>7</v>
      </c>
      <c r="E523" s="75"/>
      <c r="F523" s="75"/>
      <c r="G523" s="75"/>
      <c r="H523" s="75"/>
      <c r="I523" s="75"/>
      <c r="J523" s="232">
        <f>'Расходная накладная'!L475</f>
        <v>0</v>
      </c>
      <c r="K523" s="232">
        <f>'Расходная накладная'!M475</f>
        <v>0</v>
      </c>
      <c r="L523" s="232">
        <f>'Расходная накладная'!N475</f>
        <v>0</v>
      </c>
      <c r="M523" s="232">
        <f>'Расходная накладная'!O475</f>
        <v>0</v>
      </c>
      <c r="N523" s="232">
        <f>'Расходная накладная'!P475</f>
        <v>0</v>
      </c>
      <c r="O523" s="232">
        <f t="shared" si="86"/>
        <v>0</v>
      </c>
      <c r="P523" s="232">
        <f t="shared" si="87"/>
        <v>0</v>
      </c>
      <c r="Q523" s="232">
        <f t="shared" si="88"/>
        <v>0</v>
      </c>
      <c r="R523" s="232">
        <f t="shared" si="89"/>
        <v>0</v>
      </c>
      <c r="S523" s="232">
        <f t="shared" si="90"/>
        <v>0</v>
      </c>
      <c r="T523" s="232">
        <f t="shared" si="91"/>
        <v>0</v>
      </c>
      <c r="U523" s="232">
        <f t="shared" si="92"/>
        <v>0</v>
      </c>
    </row>
    <row r="524" spans="1:21" ht="10.199999999999999" customHeight="1" x14ac:dyDescent="0.2">
      <c r="A524" s="252">
        <v>26</v>
      </c>
      <c r="B524" s="63" t="s">
        <v>53</v>
      </c>
      <c r="C524" s="123" t="s">
        <v>109</v>
      </c>
      <c r="D524" s="63" t="s">
        <v>7</v>
      </c>
      <c r="E524" s="75"/>
      <c r="F524" s="75"/>
      <c r="G524" s="75"/>
      <c r="H524" s="75"/>
      <c r="I524" s="75"/>
      <c r="J524" s="232">
        <f>'Расходная накладная'!L476</f>
        <v>0</v>
      </c>
      <c r="K524" s="232">
        <f>'Расходная накладная'!M476</f>
        <v>0</v>
      </c>
      <c r="L524" s="232">
        <f>'Расходная накладная'!N476</f>
        <v>0</v>
      </c>
      <c r="M524" s="232">
        <f>'Расходная накладная'!O476</f>
        <v>0</v>
      </c>
      <c r="N524" s="232">
        <f>'Расходная накладная'!P476</f>
        <v>0</v>
      </c>
      <c r="O524" s="232">
        <f t="shared" si="86"/>
        <v>0</v>
      </c>
      <c r="P524" s="232">
        <f t="shared" si="87"/>
        <v>0</v>
      </c>
      <c r="Q524" s="232">
        <f t="shared" si="88"/>
        <v>0</v>
      </c>
      <c r="R524" s="232">
        <f t="shared" si="89"/>
        <v>0</v>
      </c>
      <c r="S524" s="232">
        <f t="shared" si="90"/>
        <v>0</v>
      </c>
      <c r="T524" s="232">
        <f t="shared" si="91"/>
        <v>0</v>
      </c>
      <c r="U524" s="232">
        <f t="shared" si="92"/>
        <v>0</v>
      </c>
    </row>
    <row r="525" spans="1:21" ht="10.199999999999999" customHeight="1" x14ac:dyDescent="0.2">
      <c r="A525" s="252">
        <v>27</v>
      </c>
      <c r="B525" s="63" t="s">
        <v>53</v>
      </c>
      <c r="C525" s="123" t="s">
        <v>109</v>
      </c>
      <c r="D525" s="63" t="s">
        <v>7</v>
      </c>
      <c r="E525" s="75"/>
      <c r="F525" s="75"/>
      <c r="G525" s="75"/>
      <c r="H525" s="75"/>
      <c r="I525" s="75"/>
      <c r="J525" s="232">
        <f>'Расходная накладная'!L477</f>
        <v>0</v>
      </c>
      <c r="K525" s="232">
        <f>'Расходная накладная'!M477</f>
        <v>0</v>
      </c>
      <c r="L525" s="232">
        <f>'Расходная накладная'!N477</f>
        <v>0</v>
      </c>
      <c r="M525" s="232">
        <f>'Расходная накладная'!O477</f>
        <v>0</v>
      </c>
      <c r="N525" s="232">
        <f>'Расходная накладная'!P477</f>
        <v>0</v>
      </c>
      <c r="O525" s="232">
        <f t="shared" si="86"/>
        <v>0</v>
      </c>
      <c r="P525" s="232">
        <f t="shared" si="87"/>
        <v>0</v>
      </c>
      <c r="Q525" s="232">
        <f t="shared" si="88"/>
        <v>0</v>
      </c>
      <c r="R525" s="232">
        <f t="shared" si="89"/>
        <v>0</v>
      </c>
      <c r="S525" s="232">
        <f t="shared" si="90"/>
        <v>0</v>
      </c>
      <c r="T525" s="232">
        <f t="shared" si="91"/>
        <v>0</v>
      </c>
      <c r="U525" s="232">
        <f t="shared" si="92"/>
        <v>0</v>
      </c>
    </row>
    <row r="526" spans="1:21" ht="10.199999999999999" customHeight="1" x14ac:dyDescent="0.2">
      <c r="A526" s="252">
        <v>28</v>
      </c>
      <c r="B526" s="63" t="s">
        <v>53</v>
      </c>
      <c r="C526" s="123" t="s">
        <v>109</v>
      </c>
      <c r="D526" s="63" t="s">
        <v>7</v>
      </c>
      <c r="E526" s="75"/>
      <c r="F526" s="75"/>
      <c r="G526" s="75"/>
      <c r="H526" s="75"/>
      <c r="I526" s="75"/>
      <c r="J526" s="232">
        <f>'Расходная накладная'!L478</f>
        <v>0</v>
      </c>
      <c r="K526" s="232">
        <f>'Расходная накладная'!M478</f>
        <v>0</v>
      </c>
      <c r="L526" s="232">
        <f>'Расходная накладная'!N478</f>
        <v>0</v>
      </c>
      <c r="M526" s="232">
        <f>'Расходная накладная'!O478</f>
        <v>0</v>
      </c>
      <c r="N526" s="232">
        <f>'Расходная накладная'!P478</f>
        <v>0</v>
      </c>
      <c r="O526" s="232">
        <f t="shared" si="86"/>
        <v>0</v>
      </c>
      <c r="P526" s="232">
        <f t="shared" si="87"/>
        <v>0</v>
      </c>
      <c r="Q526" s="232">
        <f t="shared" si="88"/>
        <v>0</v>
      </c>
      <c r="R526" s="232">
        <f t="shared" si="89"/>
        <v>0</v>
      </c>
      <c r="S526" s="232">
        <f t="shared" si="90"/>
        <v>0</v>
      </c>
      <c r="T526" s="232">
        <f t="shared" si="91"/>
        <v>0</v>
      </c>
      <c r="U526" s="232">
        <f t="shared" si="92"/>
        <v>0</v>
      </c>
    </row>
    <row r="527" spans="1:21" ht="10.199999999999999" customHeight="1" x14ac:dyDescent="0.2">
      <c r="A527" s="252">
        <v>29</v>
      </c>
      <c r="B527" s="63" t="s">
        <v>53</v>
      </c>
      <c r="C527" s="123" t="s">
        <v>109</v>
      </c>
      <c r="D527" s="63" t="s">
        <v>7</v>
      </c>
      <c r="E527" s="75"/>
      <c r="F527" s="75"/>
      <c r="G527" s="75"/>
      <c r="H527" s="75"/>
      <c r="I527" s="75"/>
      <c r="J527" s="232">
        <f>'Расходная накладная'!L479</f>
        <v>0</v>
      </c>
      <c r="K527" s="232">
        <f>'Расходная накладная'!M479</f>
        <v>0</v>
      </c>
      <c r="L527" s="232">
        <f>'Расходная накладная'!N479</f>
        <v>0</v>
      </c>
      <c r="M527" s="232">
        <f>'Расходная накладная'!O479</f>
        <v>0</v>
      </c>
      <c r="N527" s="232">
        <f>'Расходная накладная'!P479</f>
        <v>0</v>
      </c>
      <c r="O527" s="232">
        <f t="shared" si="86"/>
        <v>0</v>
      </c>
      <c r="P527" s="232">
        <f t="shared" si="87"/>
        <v>0</v>
      </c>
      <c r="Q527" s="232">
        <f t="shared" si="88"/>
        <v>0</v>
      </c>
      <c r="R527" s="232">
        <f t="shared" si="89"/>
        <v>0</v>
      </c>
      <c r="S527" s="232">
        <f t="shared" si="90"/>
        <v>0</v>
      </c>
      <c r="T527" s="232">
        <f t="shared" si="91"/>
        <v>0</v>
      </c>
      <c r="U527" s="232">
        <f t="shared" si="92"/>
        <v>0</v>
      </c>
    </row>
    <row r="528" spans="1:21" ht="10.199999999999999" customHeight="1" x14ac:dyDescent="0.2">
      <c r="A528" s="253">
        <v>30</v>
      </c>
      <c r="B528" s="63" t="s">
        <v>53</v>
      </c>
      <c r="C528" s="123" t="s">
        <v>109</v>
      </c>
      <c r="D528" s="63" t="s">
        <v>7</v>
      </c>
      <c r="E528" s="75"/>
      <c r="F528" s="75"/>
      <c r="G528" s="75"/>
      <c r="H528" s="75"/>
      <c r="I528" s="75"/>
      <c r="J528" s="232">
        <f>'Расходная накладная'!L480</f>
        <v>0</v>
      </c>
      <c r="K528" s="232">
        <f>'Расходная накладная'!M480</f>
        <v>0</v>
      </c>
      <c r="L528" s="232">
        <f>'Расходная накладная'!N480</f>
        <v>0</v>
      </c>
      <c r="M528" s="232">
        <f>'Расходная накладная'!O480</f>
        <v>0</v>
      </c>
      <c r="N528" s="232">
        <f>'Расходная накладная'!P480</f>
        <v>0</v>
      </c>
      <c r="O528" s="232">
        <f t="shared" si="86"/>
        <v>0</v>
      </c>
      <c r="P528" s="232">
        <f t="shared" si="87"/>
        <v>0</v>
      </c>
      <c r="Q528" s="232">
        <f t="shared" si="88"/>
        <v>0</v>
      </c>
      <c r="R528" s="232">
        <f t="shared" si="89"/>
        <v>0</v>
      </c>
      <c r="S528" s="232">
        <f t="shared" si="90"/>
        <v>0</v>
      </c>
      <c r="T528" s="232">
        <f t="shared" si="91"/>
        <v>0</v>
      </c>
      <c r="U528" s="232">
        <f t="shared" si="92"/>
        <v>0</v>
      </c>
    </row>
    <row r="529" spans="1:21" ht="10.199999999999999" customHeight="1" x14ac:dyDescent="0.2">
      <c r="A529" s="253">
        <v>31</v>
      </c>
      <c r="B529" s="63" t="s">
        <v>53</v>
      </c>
      <c r="C529" s="123" t="s">
        <v>109</v>
      </c>
      <c r="D529" s="63" t="s">
        <v>7</v>
      </c>
      <c r="E529" s="75"/>
      <c r="F529" s="75"/>
      <c r="G529" s="75"/>
      <c r="H529" s="75"/>
      <c r="I529" s="75"/>
      <c r="J529" s="232">
        <f>'Расходная накладная'!L481</f>
        <v>0</v>
      </c>
      <c r="K529" s="232">
        <f>'Расходная накладная'!M481</f>
        <v>0</v>
      </c>
      <c r="L529" s="232">
        <f>'Расходная накладная'!N481</f>
        <v>0</v>
      </c>
      <c r="M529" s="232">
        <f>'Расходная накладная'!O481</f>
        <v>0</v>
      </c>
      <c r="N529" s="232">
        <f>'Расходная накладная'!P481</f>
        <v>0</v>
      </c>
      <c r="O529" s="232">
        <f t="shared" si="86"/>
        <v>0</v>
      </c>
      <c r="P529" s="232">
        <f t="shared" si="87"/>
        <v>0</v>
      </c>
      <c r="Q529" s="232">
        <f t="shared" si="88"/>
        <v>0</v>
      </c>
      <c r="R529" s="232">
        <f t="shared" si="89"/>
        <v>0</v>
      </c>
      <c r="S529" s="232">
        <f t="shared" si="90"/>
        <v>0</v>
      </c>
      <c r="T529" s="232">
        <f t="shared" si="91"/>
        <v>0</v>
      </c>
      <c r="U529" s="232">
        <f t="shared" si="92"/>
        <v>0</v>
      </c>
    </row>
    <row r="530" spans="1:21" ht="10.199999999999999" customHeight="1" x14ac:dyDescent="0.2">
      <c r="A530" s="252">
        <v>32</v>
      </c>
      <c r="B530" s="63" t="s">
        <v>53</v>
      </c>
      <c r="C530" s="123" t="s">
        <v>109</v>
      </c>
      <c r="D530" s="63" t="s">
        <v>7</v>
      </c>
      <c r="E530" s="75"/>
      <c r="F530" s="75"/>
      <c r="G530" s="75"/>
      <c r="H530" s="75"/>
      <c r="I530" s="75"/>
      <c r="J530" s="232">
        <f>'Расходная накладная'!L482</f>
        <v>0</v>
      </c>
      <c r="K530" s="232">
        <f>'Расходная накладная'!M482</f>
        <v>0</v>
      </c>
      <c r="L530" s="232">
        <f>'Расходная накладная'!N482</f>
        <v>0</v>
      </c>
      <c r="M530" s="232">
        <f>'Расходная накладная'!O482</f>
        <v>0</v>
      </c>
      <c r="N530" s="232">
        <f>'Расходная накладная'!P482</f>
        <v>0</v>
      </c>
      <c r="O530" s="232">
        <f t="shared" si="86"/>
        <v>0</v>
      </c>
      <c r="P530" s="232">
        <f t="shared" si="87"/>
        <v>0</v>
      </c>
      <c r="Q530" s="232">
        <f t="shared" si="88"/>
        <v>0</v>
      </c>
      <c r="R530" s="232">
        <f t="shared" si="89"/>
        <v>0</v>
      </c>
      <c r="S530" s="232">
        <f t="shared" si="90"/>
        <v>0</v>
      </c>
      <c r="T530" s="232">
        <f t="shared" si="91"/>
        <v>0</v>
      </c>
      <c r="U530" s="232">
        <f t="shared" si="92"/>
        <v>0</v>
      </c>
    </row>
    <row r="531" spans="1:21" ht="10.199999999999999" customHeight="1" x14ac:dyDescent="0.2">
      <c r="A531" s="252">
        <v>33</v>
      </c>
      <c r="B531" s="63" t="s">
        <v>53</v>
      </c>
      <c r="C531" s="123" t="s">
        <v>109</v>
      </c>
      <c r="D531" s="63" t="s">
        <v>7</v>
      </c>
      <c r="E531" s="75"/>
      <c r="F531" s="75"/>
      <c r="G531" s="75"/>
      <c r="H531" s="75"/>
      <c r="I531" s="75"/>
      <c r="J531" s="232">
        <f>'Расходная накладная'!L483</f>
        <v>0</v>
      </c>
      <c r="K531" s="232">
        <f>'Расходная накладная'!M483</f>
        <v>0</v>
      </c>
      <c r="L531" s="232">
        <f>'Расходная накладная'!N483</f>
        <v>0</v>
      </c>
      <c r="M531" s="232">
        <f>'Расходная накладная'!O483</f>
        <v>0</v>
      </c>
      <c r="N531" s="232">
        <f>'Расходная накладная'!P483</f>
        <v>0</v>
      </c>
      <c r="O531" s="232">
        <f t="shared" si="86"/>
        <v>0</v>
      </c>
      <c r="P531" s="232">
        <f t="shared" si="87"/>
        <v>0</v>
      </c>
      <c r="Q531" s="232">
        <f t="shared" si="88"/>
        <v>0</v>
      </c>
      <c r="R531" s="232">
        <f t="shared" si="89"/>
        <v>0</v>
      </c>
      <c r="S531" s="232">
        <f t="shared" si="90"/>
        <v>0</v>
      </c>
      <c r="T531" s="232">
        <f t="shared" si="91"/>
        <v>0</v>
      </c>
      <c r="U531" s="232">
        <f t="shared" si="92"/>
        <v>0</v>
      </c>
    </row>
    <row r="532" spans="1:21" ht="10.199999999999999" customHeight="1" x14ac:dyDescent="0.2">
      <c r="A532" s="252">
        <v>34</v>
      </c>
      <c r="B532" s="63" t="s">
        <v>53</v>
      </c>
      <c r="C532" s="123" t="s">
        <v>109</v>
      </c>
      <c r="D532" s="63" t="s">
        <v>7</v>
      </c>
      <c r="E532" s="75"/>
      <c r="F532" s="75"/>
      <c r="G532" s="75"/>
      <c r="H532" s="75"/>
      <c r="I532" s="75"/>
      <c r="J532" s="232">
        <f>'Расходная накладная'!L484</f>
        <v>0</v>
      </c>
      <c r="K532" s="232">
        <f>'Расходная накладная'!M484</f>
        <v>0</v>
      </c>
      <c r="L532" s="232">
        <f>'Расходная накладная'!N484</f>
        <v>0</v>
      </c>
      <c r="M532" s="232">
        <f>'Расходная накладная'!O484</f>
        <v>0</v>
      </c>
      <c r="N532" s="232">
        <f>'Расходная накладная'!P484</f>
        <v>0</v>
      </c>
      <c r="O532" s="232">
        <f t="shared" si="86"/>
        <v>0</v>
      </c>
      <c r="P532" s="232">
        <f t="shared" si="87"/>
        <v>0</v>
      </c>
      <c r="Q532" s="232">
        <f t="shared" si="88"/>
        <v>0</v>
      </c>
      <c r="R532" s="232">
        <f t="shared" si="89"/>
        <v>0</v>
      </c>
      <c r="S532" s="232">
        <f t="shared" si="90"/>
        <v>0</v>
      </c>
      <c r="T532" s="232">
        <f t="shared" si="91"/>
        <v>0</v>
      </c>
      <c r="U532" s="232">
        <f t="shared" si="92"/>
        <v>0</v>
      </c>
    </row>
    <row r="533" spans="1:21" ht="10.199999999999999" customHeight="1" x14ac:dyDescent="0.2">
      <c r="A533" s="252">
        <v>35</v>
      </c>
      <c r="B533" s="63" t="s">
        <v>53</v>
      </c>
      <c r="C533" s="123" t="s">
        <v>109</v>
      </c>
      <c r="D533" s="63" t="s">
        <v>7</v>
      </c>
      <c r="E533" s="75"/>
      <c r="F533" s="75"/>
      <c r="G533" s="75"/>
      <c r="H533" s="75"/>
      <c r="I533" s="75"/>
      <c r="J533" s="232">
        <f>'Расходная накладная'!L485</f>
        <v>0</v>
      </c>
      <c r="K533" s="232">
        <f>'Расходная накладная'!M485</f>
        <v>0</v>
      </c>
      <c r="L533" s="232">
        <f>'Расходная накладная'!N485</f>
        <v>0</v>
      </c>
      <c r="M533" s="232">
        <f>'Расходная накладная'!O485</f>
        <v>0</v>
      </c>
      <c r="N533" s="232">
        <f>'Расходная накладная'!P485</f>
        <v>0</v>
      </c>
      <c r="O533" s="232">
        <f t="shared" si="86"/>
        <v>0</v>
      </c>
      <c r="P533" s="232">
        <f t="shared" si="87"/>
        <v>0</v>
      </c>
      <c r="Q533" s="232">
        <f t="shared" si="88"/>
        <v>0</v>
      </c>
      <c r="R533" s="232">
        <f t="shared" si="89"/>
        <v>0</v>
      </c>
      <c r="S533" s="232">
        <f t="shared" si="90"/>
        <v>0</v>
      </c>
      <c r="T533" s="232">
        <f t="shared" si="91"/>
        <v>0</v>
      </c>
      <c r="U533" s="232">
        <f t="shared" si="92"/>
        <v>0</v>
      </c>
    </row>
    <row r="534" spans="1:21" ht="10.199999999999999" customHeight="1" x14ac:dyDescent="0.2">
      <c r="A534" s="252">
        <v>36</v>
      </c>
      <c r="B534" s="63" t="s">
        <v>53</v>
      </c>
      <c r="C534" s="123" t="s">
        <v>109</v>
      </c>
      <c r="D534" s="63" t="s">
        <v>7</v>
      </c>
      <c r="E534" s="75"/>
      <c r="F534" s="75"/>
      <c r="G534" s="75"/>
      <c r="H534" s="75"/>
      <c r="I534" s="75"/>
      <c r="J534" s="232">
        <f>'Расходная накладная'!L486</f>
        <v>0</v>
      </c>
      <c r="K534" s="232">
        <f>'Расходная накладная'!M486</f>
        <v>0</v>
      </c>
      <c r="L534" s="232">
        <f>'Расходная накладная'!N486</f>
        <v>0</v>
      </c>
      <c r="M534" s="232">
        <f>'Расходная накладная'!O486</f>
        <v>0</v>
      </c>
      <c r="N534" s="232">
        <f>'Расходная накладная'!P486</f>
        <v>0</v>
      </c>
      <c r="O534" s="232">
        <f t="shared" si="86"/>
        <v>0</v>
      </c>
      <c r="P534" s="232">
        <f t="shared" si="87"/>
        <v>0</v>
      </c>
      <c r="Q534" s="232">
        <f t="shared" si="88"/>
        <v>0</v>
      </c>
      <c r="R534" s="232">
        <f t="shared" si="89"/>
        <v>0</v>
      </c>
      <c r="S534" s="232">
        <f t="shared" si="90"/>
        <v>0</v>
      </c>
      <c r="T534" s="232">
        <f t="shared" si="91"/>
        <v>0</v>
      </c>
      <c r="U534" s="232">
        <f t="shared" si="92"/>
        <v>0</v>
      </c>
    </row>
    <row r="535" spans="1:21" ht="10.199999999999999" customHeight="1" x14ac:dyDescent="0.2">
      <c r="A535" s="252">
        <v>37</v>
      </c>
      <c r="B535" s="63" t="s">
        <v>53</v>
      </c>
      <c r="C535" s="123" t="s">
        <v>109</v>
      </c>
      <c r="D535" s="63" t="s">
        <v>7</v>
      </c>
      <c r="E535" s="75"/>
      <c r="F535" s="75"/>
      <c r="G535" s="75"/>
      <c r="H535" s="75"/>
      <c r="I535" s="75"/>
      <c r="J535" s="232">
        <f>'Расходная накладная'!L487</f>
        <v>0</v>
      </c>
      <c r="K535" s="232">
        <f>'Расходная накладная'!M487</f>
        <v>0</v>
      </c>
      <c r="L535" s="232">
        <f>'Расходная накладная'!N487</f>
        <v>0</v>
      </c>
      <c r="M535" s="232">
        <f>'Расходная накладная'!O487</f>
        <v>0</v>
      </c>
      <c r="N535" s="232">
        <f>'Расходная накладная'!P487</f>
        <v>0</v>
      </c>
      <c r="O535" s="232">
        <f t="shared" si="86"/>
        <v>0</v>
      </c>
      <c r="P535" s="232">
        <f t="shared" si="87"/>
        <v>0</v>
      </c>
      <c r="Q535" s="232">
        <f t="shared" si="88"/>
        <v>0</v>
      </c>
      <c r="R535" s="232">
        <f t="shared" si="89"/>
        <v>0</v>
      </c>
      <c r="S535" s="232">
        <f t="shared" si="90"/>
        <v>0</v>
      </c>
      <c r="T535" s="232">
        <f t="shared" si="91"/>
        <v>0</v>
      </c>
      <c r="U535" s="232">
        <f t="shared" si="92"/>
        <v>0</v>
      </c>
    </row>
    <row r="536" spans="1:21" ht="10.199999999999999" customHeight="1" x14ac:dyDescent="0.2">
      <c r="A536" s="252">
        <v>38</v>
      </c>
      <c r="B536" s="63" t="s">
        <v>53</v>
      </c>
      <c r="C536" s="123" t="s">
        <v>109</v>
      </c>
      <c r="D536" s="63" t="s">
        <v>7</v>
      </c>
      <c r="E536" s="75"/>
      <c r="F536" s="75"/>
      <c r="G536" s="75"/>
      <c r="H536" s="75"/>
      <c r="I536" s="75"/>
      <c r="J536" s="232">
        <f>'Расходная накладная'!L488</f>
        <v>0</v>
      </c>
      <c r="K536" s="232">
        <f>'Расходная накладная'!M488</f>
        <v>0</v>
      </c>
      <c r="L536" s="232">
        <f>'Расходная накладная'!N488</f>
        <v>0</v>
      </c>
      <c r="M536" s="232">
        <f>'Расходная накладная'!O488</f>
        <v>0</v>
      </c>
      <c r="N536" s="232">
        <f>'Расходная накладная'!P488</f>
        <v>0</v>
      </c>
      <c r="O536" s="232">
        <f t="shared" si="86"/>
        <v>0</v>
      </c>
      <c r="P536" s="232">
        <f t="shared" si="87"/>
        <v>0</v>
      </c>
      <c r="Q536" s="232">
        <f t="shared" si="88"/>
        <v>0</v>
      </c>
      <c r="R536" s="232">
        <f t="shared" si="89"/>
        <v>0</v>
      </c>
      <c r="S536" s="232">
        <f t="shared" si="90"/>
        <v>0</v>
      </c>
      <c r="T536" s="232">
        <f t="shared" si="91"/>
        <v>0</v>
      </c>
      <c r="U536" s="232">
        <f t="shared" si="92"/>
        <v>0</v>
      </c>
    </row>
    <row r="537" spans="1:21" ht="10.199999999999999" customHeight="1" x14ac:dyDescent="0.2">
      <c r="A537" s="252">
        <v>39</v>
      </c>
      <c r="B537" s="63" t="s">
        <v>53</v>
      </c>
      <c r="C537" s="123" t="s">
        <v>109</v>
      </c>
      <c r="D537" s="63" t="s">
        <v>7</v>
      </c>
      <c r="E537" s="75"/>
      <c r="F537" s="75"/>
      <c r="G537" s="75"/>
      <c r="H537" s="75"/>
      <c r="I537" s="75"/>
      <c r="J537" s="232">
        <f>'Расходная накладная'!L489</f>
        <v>0</v>
      </c>
      <c r="K537" s="232">
        <f>'Расходная накладная'!M489</f>
        <v>0</v>
      </c>
      <c r="L537" s="232">
        <f>'Расходная накладная'!N489</f>
        <v>0</v>
      </c>
      <c r="M537" s="232">
        <f>'Расходная накладная'!O489</f>
        <v>0</v>
      </c>
      <c r="N537" s="232">
        <f>'Расходная накладная'!P489</f>
        <v>0</v>
      </c>
      <c r="O537" s="232">
        <f t="shared" si="86"/>
        <v>0</v>
      </c>
      <c r="P537" s="232">
        <f t="shared" si="87"/>
        <v>0</v>
      </c>
      <c r="Q537" s="232">
        <f t="shared" si="88"/>
        <v>0</v>
      </c>
      <c r="R537" s="232">
        <f t="shared" si="89"/>
        <v>0</v>
      </c>
      <c r="S537" s="232">
        <f t="shared" si="90"/>
        <v>0</v>
      </c>
      <c r="T537" s="232">
        <f t="shared" si="91"/>
        <v>0</v>
      </c>
      <c r="U537" s="232">
        <f t="shared" si="92"/>
        <v>0</v>
      </c>
    </row>
    <row r="538" spans="1:21" ht="10.199999999999999" customHeight="1" x14ac:dyDescent="0.2">
      <c r="A538" s="252">
        <v>40</v>
      </c>
      <c r="B538" s="63" t="s">
        <v>53</v>
      </c>
      <c r="C538" s="123" t="s">
        <v>109</v>
      </c>
      <c r="D538" s="63" t="s">
        <v>7</v>
      </c>
      <c r="E538" s="75"/>
      <c r="F538" s="75"/>
      <c r="G538" s="75"/>
      <c r="H538" s="75"/>
      <c r="I538" s="75"/>
      <c r="J538" s="232">
        <f>'Расходная накладная'!L490</f>
        <v>0</v>
      </c>
      <c r="K538" s="232">
        <f>'Расходная накладная'!M490</f>
        <v>0</v>
      </c>
      <c r="L538" s="232">
        <f>'Расходная накладная'!N490</f>
        <v>0</v>
      </c>
      <c r="M538" s="232">
        <f>'Расходная накладная'!O490</f>
        <v>0</v>
      </c>
      <c r="N538" s="232">
        <f>'Расходная накладная'!P490</f>
        <v>0</v>
      </c>
      <c r="O538" s="232">
        <f t="shared" si="86"/>
        <v>0</v>
      </c>
      <c r="P538" s="232">
        <f t="shared" si="87"/>
        <v>0</v>
      </c>
      <c r="Q538" s="232">
        <f t="shared" si="88"/>
        <v>0</v>
      </c>
      <c r="R538" s="232">
        <f t="shared" si="89"/>
        <v>0</v>
      </c>
      <c r="S538" s="232">
        <f t="shared" si="90"/>
        <v>0</v>
      </c>
      <c r="T538" s="232">
        <f t="shared" si="91"/>
        <v>0</v>
      </c>
      <c r="U538" s="232">
        <f t="shared" si="92"/>
        <v>0</v>
      </c>
    </row>
    <row r="539" spans="1:21" ht="10.199999999999999" customHeight="1" x14ac:dyDescent="0.2">
      <c r="A539" s="252">
        <v>41</v>
      </c>
      <c r="B539" s="63" t="s">
        <v>53</v>
      </c>
      <c r="C539" s="123" t="s">
        <v>109</v>
      </c>
      <c r="D539" s="63" t="s">
        <v>7</v>
      </c>
      <c r="E539" s="75"/>
      <c r="F539" s="75"/>
      <c r="G539" s="75"/>
      <c r="H539" s="75"/>
      <c r="I539" s="75"/>
      <c r="J539" s="232">
        <f>'Расходная накладная'!L491</f>
        <v>0</v>
      </c>
      <c r="K539" s="232">
        <f>'Расходная накладная'!M491</f>
        <v>0</v>
      </c>
      <c r="L539" s="232">
        <f>'Расходная накладная'!N491</f>
        <v>0</v>
      </c>
      <c r="M539" s="232">
        <f>'Расходная накладная'!O491</f>
        <v>0</v>
      </c>
      <c r="N539" s="232">
        <f>'Расходная накладная'!P491</f>
        <v>0</v>
      </c>
      <c r="O539" s="232">
        <f t="shared" si="86"/>
        <v>0</v>
      </c>
      <c r="P539" s="232">
        <f t="shared" si="87"/>
        <v>0</v>
      </c>
      <c r="Q539" s="232">
        <f t="shared" si="88"/>
        <v>0</v>
      </c>
      <c r="R539" s="232">
        <f t="shared" si="89"/>
        <v>0</v>
      </c>
      <c r="S539" s="232">
        <f t="shared" si="90"/>
        <v>0</v>
      </c>
      <c r="T539" s="232">
        <f t="shared" si="91"/>
        <v>0</v>
      </c>
      <c r="U539" s="232">
        <f t="shared" si="92"/>
        <v>0</v>
      </c>
    </row>
    <row r="540" spans="1:21" ht="10.199999999999999" customHeight="1" x14ac:dyDescent="0.2">
      <c r="A540" s="252">
        <v>42</v>
      </c>
      <c r="B540" s="63" t="s">
        <v>53</v>
      </c>
      <c r="C540" s="123" t="s">
        <v>109</v>
      </c>
      <c r="D540" s="63" t="s">
        <v>7</v>
      </c>
      <c r="E540" s="75"/>
      <c r="F540" s="75"/>
      <c r="G540" s="75"/>
      <c r="H540" s="75"/>
      <c r="I540" s="75"/>
      <c r="J540" s="232">
        <f>'Расходная накладная'!L492</f>
        <v>0</v>
      </c>
      <c r="K540" s="232">
        <f>'Расходная накладная'!M492</f>
        <v>0</v>
      </c>
      <c r="L540" s="232">
        <f>'Расходная накладная'!N492</f>
        <v>0</v>
      </c>
      <c r="M540" s="232">
        <f>'Расходная накладная'!O492</f>
        <v>0</v>
      </c>
      <c r="N540" s="232">
        <f>'Расходная накладная'!P492</f>
        <v>0</v>
      </c>
      <c r="O540" s="232">
        <f t="shared" si="86"/>
        <v>0</v>
      </c>
      <c r="P540" s="232">
        <f t="shared" si="87"/>
        <v>0</v>
      </c>
      <c r="Q540" s="232">
        <f t="shared" si="88"/>
        <v>0</v>
      </c>
      <c r="R540" s="232">
        <f t="shared" si="89"/>
        <v>0</v>
      </c>
      <c r="S540" s="232">
        <f t="shared" si="90"/>
        <v>0</v>
      </c>
      <c r="T540" s="232">
        <f t="shared" si="91"/>
        <v>0</v>
      </c>
      <c r="U540" s="232">
        <f t="shared" si="92"/>
        <v>0</v>
      </c>
    </row>
    <row r="541" spans="1:21" ht="10.199999999999999" customHeight="1" x14ac:dyDescent="0.2">
      <c r="A541" s="255">
        <v>43</v>
      </c>
      <c r="B541" s="63" t="s">
        <v>54</v>
      </c>
      <c r="C541" s="123" t="s">
        <v>109</v>
      </c>
      <c r="D541" s="63" t="s">
        <v>7</v>
      </c>
      <c r="E541" s="80"/>
      <c r="F541" s="80"/>
      <c r="G541" s="80"/>
      <c r="H541" s="80"/>
      <c r="I541" s="80"/>
      <c r="J541" s="233">
        <f>'Расходная накладная'!L493</f>
        <v>0</v>
      </c>
      <c r="K541" s="233">
        <f>'Расходная накладная'!M493</f>
        <v>0</v>
      </c>
      <c r="L541" s="233">
        <f>'Расходная накладная'!N493</f>
        <v>0</v>
      </c>
      <c r="M541" s="233">
        <f>'Расходная накладная'!O493</f>
        <v>0</v>
      </c>
      <c r="N541" s="233">
        <f>'Расходная накладная'!P493</f>
        <v>0</v>
      </c>
      <c r="O541" s="233">
        <f t="shared" si="86"/>
        <v>0</v>
      </c>
      <c r="P541" s="233">
        <f t="shared" si="87"/>
        <v>0</v>
      </c>
      <c r="Q541" s="233">
        <f t="shared" si="88"/>
        <v>0</v>
      </c>
      <c r="R541" s="233">
        <f t="shared" si="89"/>
        <v>0</v>
      </c>
      <c r="S541" s="233">
        <f t="shared" si="90"/>
        <v>0</v>
      </c>
      <c r="T541" s="233">
        <f t="shared" si="91"/>
        <v>0</v>
      </c>
      <c r="U541" s="233">
        <f t="shared" si="92"/>
        <v>0</v>
      </c>
    </row>
    <row r="542" spans="1:21" ht="10.199999999999999" customHeight="1" x14ac:dyDescent="0.2">
      <c r="A542" s="255">
        <v>44</v>
      </c>
      <c r="B542" s="63" t="s">
        <v>54</v>
      </c>
      <c r="C542" s="123" t="s">
        <v>109</v>
      </c>
      <c r="D542" s="63" t="s">
        <v>7</v>
      </c>
      <c r="E542" s="80"/>
      <c r="F542" s="80"/>
      <c r="G542" s="80"/>
      <c r="H542" s="80"/>
      <c r="I542" s="80"/>
      <c r="J542" s="233">
        <f>'Расходная накладная'!L494</f>
        <v>0</v>
      </c>
      <c r="K542" s="233">
        <f>'Расходная накладная'!M494</f>
        <v>0</v>
      </c>
      <c r="L542" s="233">
        <f>'Расходная накладная'!N494</f>
        <v>0</v>
      </c>
      <c r="M542" s="233">
        <f>'Расходная накладная'!O494</f>
        <v>0</v>
      </c>
      <c r="N542" s="233">
        <f>'Расходная накладная'!P494</f>
        <v>0</v>
      </c>
      <c r="O542" s="233">
        <f t="shared" si="86"/>
        <v>0</v>
      </c>
      <c r="P542" s="233">
        <f t="shared" si="87"/>
        <v>0</v>
      </c>
      <c r="Q542" s="233">
        <f t="shared" si="88"/>
        <v>0</v>
      </c>
      <c r="R542" s="233">
        <f t="shared" si="89"/>
        <v>0</v>
      </c>
      <c r="S542" s="233">
        <f t="shared" si="90"/>
        <v>0</v>
      </c>
      <c r="T542" s="233">
        <f t="shared" si="91"/>
        <v>0</v>
      </c>
      <c r="U542" s="233">
        <f t="shared" si="92"/>
        <v>0</v>
      </c>
    </row>
    <row r="543" spans="1:21" ht="10.199999999999999" customHeight="1" x14ac:dyDescent="0.2">
      <c r="A543" s="255">
        <v>45</v>
      </c>
      <c r="B543" s="63" t="s">
        <v>54</v>
      </c>
      <c r="C543" s="123" t="s">
        <v>109</v>
      </c>
      <c r="D543" s="63" t="s">
        <v>7</v>
      </c>
      <c r="E543" s="80"/>
      <c r="F543" s="80"/>
      <c r="G543" s="80"/>
      <c r="H543" s="80"/>
      <c r="I543" s="80"/>
      <c r="J543" s="233">
        <f>'Расходная накладная'!L495</f>
        <v>0</v>
      </c>
      <c r="K543" s="233">
        <f>'Расходная накладная'!M495</f>
        <v>0</v>
      </c>
      <c r="L543" s="233">
        <f>'Расходная накладная'!N495</f>
        <v>0</v>
      </c>
      <c r="M543" s="233">
        <f>'Расходная накладная'!O495</f>
        <v>0</v>
      </c>
      <c r="N543" s="233">
        <f>'Расходная накладная'!P495</f>
        <v>0</v>
      </c>
      <c r="O543" s="233">
        <f t="shared" si="86"/>
        <v>0</v>
      </c>
      <c r="P543" s="233">
        <f t="shared" si="87"/>
        <v>0</v>
      </c>
      <c r="Q543" s="233">
        <f t="shared" si="88"/>
        <v>0</v>
      </c>
      <c r="R543" s="233">
        <f t="shared" si="89"/>
        <v>0</v>
      </c>
      <c r="S543" s="233">
        <f t="shared" si="90"/>
        <v>0</v>
      </c>
      <c r="T543" s="233">
        <f t="shared" si="91"/>
        <v>0</v>
      </c>
      <c r="U543" s="233">
        <f t="shared" si="92"/>
        <v>0</v>
      </c>
    </row>
    <row r="544" spans="1:21" ht="10.199999999999999" customHeight="1" x14ac:dyDescent="0.2">
      <c r="A544" s="252">
        <v>46</v>
      </c>
      <c r="B544" s="63" t="s">
        <v>53</v>
      </c>
      <c r="C544" s="123" t="s">
        <v>109</v>
      </c>
      <c r="D544" s="63" t="s">
        <v>7</v>
      </c>
      <c r="E544" s="75"/>
      <c r="F544" s="75"/>
      <c r="G544" s="75"/>
      <c r="H544" s="75"/>
      <c r="I544" s="75"/>
      <c r="J544" s="232">
        <f>'Расходная накладная'!L496</f>
        <v>0</v>
      </c>
      <c r="K544" s="232">
        <f>'Расходная накладная'!M496</f>
        <v>0</v>
      </c>
      <c r="L544" s="232">
        <f>'Расходная накладная'!N496</f>
        <v>0</v>
      </c>
      <c r="M544" s="232">
        <f>'Расходная накладная'!O496</f>
        <v>0</v>
      </c>
      <c r="N544" s="232">
        <f>'Расходная накладная'!P496</f>
        <v>0</v>
      </c>
      <c r="O544" s="232">
        <f t="shared" si="86"/>
        <v>0</v>
      </c>
      <c r="P544" s="232">
        <f t="shared" si="87"/>
        <v>0</v>
      </c>
      <c r="Q544" s="232">
        <f t="shared" si="88"/>
        <v>0</v>
      </c>
      <c r="R544" s="232">
        <f t="shared" si="89"/>
        <v>0</v>
      </c>
      <c r="S544" s="232">
        <f t="shared" si="90"/>
        <v>0</v>
      </c>
      <c r="T544" s="232">
        <f t="shared" si="91"/>
        <v>0</v>
      </c>
      <c r="U544" s="232">
        <f t="shared" si="92"/>
        <v>0</v>
      </c>
    </row>
    <row r="545" spans="1:21" ht="10.199999999999999" customHeight="1" x14ac:dyDescent="0.2">
      <c r="A545" s="252">
        <v>47</v>
      </c>
      <c r="B545" s="63" t="s">
        <v>53</v>
      </c>
      <c r="C545" s="123" t="s">
        <v>109</v>
      </c>
      <c r="D545" s="63" t="s">
        <v>7</v>
      </c>
      <c r="E545" s="75"/>
      <c r="F545" s="75"/>
      <c r="G545" s="75"/>
      <c r="H545" s="75"/>
      <c r="I545" s="75"/>
      <c r="J545" s="232">
        <f>'Расходная накладная'!L497</f>
        <v>0</v>
      </c>
      <c r="K545" s="232">
        <f>'Расходная накладная'!M497</f>
        <v>0</v>
      </c>
      <c r="L545" s="232">
        <f>'Расходная накладная'!N497</f>
        <v>0</v>
      </c>
      <c r="M545" s="232">
        <f>'Расходная накладная'!O497</f>
        <v>0</v>
      </c>
      <c r="N545" s="232">
        <f>'Расходная накладная'!P497</f>
        <v>0</v>
      </c>
      <c r="O545" s="232">
        <f t="shared" si="86"/>
        <v>0</v>
      </c>
      <c r="P545" s="232">
        <f t="shared" si="87"/>
        <v>0</v>
      </c>
      <c r="Q545" s="232">
        <f t="shared" si="88"/>
        <v>0</v>
      </c>
      <c r="R545" s="232">
        <f t="shared" si="89"/>
        <v>0</v>
      </c>
      <c r="S545" s="232">
        <f t="shared" si="90"/>
        <v>0</v>
      </c>
      <c r="T545" s="232">
        <f t="shared" si="91"/>
        <v>0</v>
      </c>
      <c r="U545" s="232">
        <f t="shared" si="92"/>
        <v>0</v>
      </c>
    </row>
    <row r="546" spans="1:21" ht="10.199999999999999" customHeight="1" x14ac:dyDescent="0.2">
      <c r="A546" s="252">
        <v>48</v>
      </c>
      <c r="B546" s="63" t="s">
        <v>53</v>
      </c>
      <c r="C546" s="123" t="s">
        <v>109</v>
      </c>
      <c r="D546" s="63" t="s">
        <v>7</v>
      </c>
      <c r="E546" s="75"/>
      <c r="F546" s="75"/>
      <c r="G546" s="75"/>
      <c r="H546" s="75"/>
      <c r="I546" s="75"/>
      <c r="J546" s="232">
        <f>'Расходная накладная'!L498</f>
        <v>0</v>
      </c>
      <c r="K546" s="232">
        <f>'Расходная накладная'!M498</f>
        <v>0</v>
      </c>
      <c r="L546" s="232">
        <f>'Расходная накладная'!N498</f>
        <v>0</v>
      </c>
      <c r="M546" s="232">
        <f>'Расходная накладная'!O498</f>
        <v>0</v>
      </c>
      <c r="N546" s="232">
        <f>'Расходная накладная'!P498</f>
        <v>0</v>
      </c>
      <c r="O546" s="232">
        <f t="shared" si="86"/>
        <v>0</v>
      </c>
      <c r="P546" s="232">
        <f t="shared" si="87"/>
        <v>0</v>
      </c>
      <c r="Q546" s="232">
        <f t="shared" si="88"/>
        <v>0</v>
      </c>
      <c r="R546" s="232">
        <f t="shared" si="89"/>
        <v>0</v>
      </c>
      <c r="S546" s="232">
        <f t="shared" si="90"/>
        <v>0</v>
      </c>
      <c r="T546" s="232">
        <f t="shared" si="91"/>
        <v>0</v>
      </c>
      <c r="U546" s="232">
        <f t="shared" si="92"/>
        <v>0</v>
      </c>
    </row>
    <row r="547" spans="1:21" ht="10.199999999999999" customHeight="1" x14ac:dyDescent="0.2">
      <c r="A547" s="255">
        <v>49</v>
      </c>
      <c r="B547" s="63" t="s">
        <v>54</v>
      </c>
      <c r="C547" s="123" t="s">
        <v>109</v>
      </c>
      <c r="D547" s="63" t="s">
        <v>7</v>
      </c>
      <c r="E547" s="80"/>
      <c r="F547" s="80"/>
      <c r="G547" s="80"/>
      <c r="H547" s="80"/>
      <c r="I547" s="80"/>
      <c r="J547" s="233">
        <f>'Расходная накладная'!L499</f>
        <v>0</v>
      </c>
      <c r="K547" s="233">
        <f>'Расходная накладная'!M499</f>
        <v>0</v>
      </c>
      <c r="L547" s="233">
        <f>'Расходная накладная'!N499</f>
        <v>0</v>
      </c>
      <c r="M547" s="233">
        <f>'Расходная накладная'!O499</f>
        <v>0</v>
      </c>
      <c r="N547" s="233">
        <f>'Расходная накладная'!P499</f>
        <v>0</v>
      </c>
      <c r="O547" s="233">
        <f t="shared" si="86"/>
        <v>0</v>
      </c>
      <c r="P547" s="233">
        <f t="shared" si="87"/>
        <v>0</v>
      </c>
      <c r="Q547" s="233">
        <f t="shared" si="88"/>
        <v>0</v>
      </c>
      <c r="R547" s="233">
        <f t="shared" si="89"/>
        <v>0</v>
      </c>
      <c r="S547" s="233">
        <f t="shared" si="90"/>
        <v>0</v>
      </c>
      <c r="T547" s="233">
        <f t="shared" si="91"/>
        <v>0</v>
      </c>
      <c r="U547" s="233">
        <f t="shared" si="92"/>
        <v>0</v>
      </c>
    </row>
    <row r="548" spans="1:21" ht="10.199999999999999" customHeight="1" x14ac:dyDescent="0.2">
      <c r="A548" s="252">
        <v>50</v>
      </c>
      <c r="B548" s="63" t="s">
        <v>53</v>
      </c>
      <c r="C548" s="123" t="s">
        <v>109</v>
      </c>
      <c r="D548" s="63" t="s">
        <v>7</v>
      </c>
      <c r="E548" s="75"/>
      <c r="F548" s="75"/>
      <c r="G548" s="75"/>
      <c r="H548" s="75"/>
      <c r="I548" s="75"/>
      <c r="J548" s="232">
        <f>'Расходная накладная'!L500</f>
        <v>0</v>
      </c>
      <c r="K548" s="232">
        <f>'Расходная накладная'!M500</f>
        <v>0</v>
      </c>
      <c r="L548" s="232">
        <f>'Расходная накладная'!N500</f>
        <v>0</v>
      </c>
      <c r="M548" s="232">
        <f>'Расходная накладная'!O500</f>
        <v>0</v>
      </c>
      <c r="N548" s="232">
        <f>'Расходная накладная'!P500</f>
        <v>0</v>
      </c>
      <c r="O548" s="232">
        <f t="shared" si="86"/>
        <v>0</v>
      </c>
      <c r="P548" s="232">
        <f t="shared" si="87"/>
        <v>0</v>
      </c>
      <c r="Q548" s="232">
        <f t="shared" si="88"/>
        <v>0</v>
      </c>
      <c r="R548" s="232">
        <f t="shared" si="89"/>
        <v>0</v>
      </c>
      <c r="S548" s="232">
        <f t="shared" si="90"/>
        <v>0</v>
      </c>
      <c r="T548" s="232">
        <f t="shared" si="91"/>
        <v>0</v>
      </c>
      <c r="U548" s="232">
        <f t="shared" si="92"/>
        <v>0</v>
      </c>
    </row>
    <row r="549" spans="1:21" ht="10.199999999999999" customHeight="1" x14ac:dyDescent="0.2">
      <c r="A549" s="252">
        <v>51</v>
      </c>
      <c r="B549" s="63" t="s">
        <v>53</v>
      </c>
      <c r="C549" s="123" t="s">
        <v>109</v>
      </c>
      <c r="D549" s="63" t="s">
        <v>7</v>
      </c>
      <c r="E549" s="75"/>
      <c r="F549" s="75"/>
      <c r="G549" s="75"/>
      <c r="H549" s="75"/>
      <c r="I549" s="75"/>
      <c r="J549" s="232">
        <f>'Расходная накладная'!L501</f>
        <v>0</v>
      </c>
      <c r="K549" s="232">
        <f>'Расходная накладная'!M501</f>
        <v>0</v>
      </c>
      <c r="L549" s="232">
        <f>'Расходная накладная'!N501</f>
        <v>0</v>
      </c>
      <c r="M549" s="232">
        <f>'Расходная накладная'!O501</f>
        <v>0</v>
      </c>
      <c r="N549" s="232">
        <f>'Расходная накладная'!P501</f>
        <v>0</v>
      </c>
      <c r="O549" s="232">
        <f t="shared" si="86"/>
        <v>0</v>
      </c>
      <c r="P549" s="232">
        <f t="shared" si="87"/>
        <v>0</v>
      </c>
      <c r="Q549" s="232">
        <f t="shared" si="88"/>
        <v>0</v>
      </c>
      <c r="R549" s="232">
        <f t="shared" si="89"/>
        <v>0</v>
      </c>
      <c r="S549" s="232">
        <f t="shared" si="90"/>
        <v>0</v>
      </c>
      <c r="T549" s="232">
        <f t="shared" si="91"/>
        <v>0</v>
      </c>
      <c r="U549" s="232">
        <f t="shared" si="92"/>
        <v>0</v>
      </c>
    </row>
    <row r="550" spans="1:21" ht="10.199999999999999" customHeight="1" x14ac:dyDescent="0.2">
      <c r="A550" s="254">
        <v>52</v>
      </c>
      <c r="B550" s="63" t="s">
        <v>53</v>
      </c>
      <c r="C550" s="123" t="s">
        <v>109</v>
      </c>
      <c r="D550" s="63" t="s">
        <v>7</v>
      </c>
      <c r="E550" s="75"/>
      <c r="F550" s="75"/>
      <c r="G550" s="75"/>
      <c r="H550" s="75"/>
      <c r="I550" s="75"/>
      <c r="J550" s="232">
        <f>'Расходная накладная'!L502</f>
        <v>0</v>
      </c>
      <c r="K550" s="232">
        <f>'Расходная накладная'!M502</f>
        <v>0</v>
      </c>
      <c r="L550" s="232">
        <f>'Расходная накладная'!N502</f>
        <v>0</v>
      </c>
      <c r="M550" s="232">
        <f>'Расходная накладная'!O502</f>
        <v>0</v>
      </c>
      <c r="N550" s="232">
        <f>'Расходная накладная'!P502</f>
        <v>0</v>
      </c>
      <c r="O550" s="232">
        <f t="shared" si="86"/>
        <v>0</v>
      </c>
      <c r="P550" s="232">
        <f t="shared" si="87"/>
        <v>0</v>
      </c>
      <c r="Q550" s="232">
        <f t="shared" si="88"/>
        <v>0</v>
      </c>
      <c r="R550" s="232">
        <f t="shared" si="89"/>
        <v>0</v>
      </c>
      <c r="S550" s="232">
        <f t="shared" si="90"/>
        <v>0</v>
      </c>
      <c r="T550" s="232">
        <f t="shared" si="91"/>
        <v>0</v>
      </c>
      <c r="U550" s="232">
        <f t="shared" si="92"/>
        <v>0</v>
      </c>
    </row>
    <row r="551" spans="1:21" ht="10.199999999999999" customHeight="1" x14ac:dyDescent="0.2">
      <c r="A551" s="254">
        <v>53</v>
      </c>
      <c r="B551" s="63" t="s">
        <v>53</v>
      </c>
      <c r="C551" s="123" t="s">
        <v>109</v>
      </c>
      <c r="D551" s="63" t="s">
        <v>7</v>
      </c>
      <c r="E551" s="75"/>
      <c r="F551" s="75"/>
      <c r="G551" s="75"/>
      <c r="H551" s="75"/>
      <c r="I551" s="75"/>
      <c r="J551" s="232">
        <f>'Расходная накладная'!L503</f>
        <v>0</v>
      </c>
      <c r="K551" s="232">
        <f>'Расходная накладная'!M503</f>
        <v>0</v>
      </c>
      <c r="L551" s="232">
        <f>'Расходная накладная'!N503</f>
        <v>0</v>
      </c>
      <c r="M551" s="232">
        <f>'Расходная накладная'!O503</f>
        <v>0</v>
      </c>
      <c r="N551" s="232">
        <f>'Расходная накладная'!P503</f>
        <v>0</v>
      </c>
      <c r="O551" s="232">
        <f t="shared" si="86"/>
        <v>0</v>
      </c>
      <c r="P551" s="232">
        <f t="shared" si="87"/>
        <v>0</v>
      </c>
      <c r="Q551" s="232">
        <f t="shared" si="88"/>
        <v>0</v>
      </c>
      <c r="R551" s="232">
        <f t="shared" si="89"/>
        <v>0</v>
      </c>
      <c r="S551" s="232">
        <f t="shared" si="90"/>
        <v>0</v>
      </c>
      <c r="T551" s="232">
        <f t="shared" si="91"/>
        <v>0</v>
      </c>
      <c r="U551" s="232">
        <f t="shared" si="92"/>
        <v>0</v>
      </c>
    </row>
    <row r="552" spans="1:21" ht="10.199999999999999" customHeight="1" x14ac:dyDescent="0.2">
      <c r="A552" s="256">
        <v>54</v>
      </c>
      <c r="B552" s="63" t="s">
        <v>53</v>
      </c>
      <c r="C552" s="123" t="s">
        <v>109</v>
      </c>
      <c r="D552" s="63" t="s">
        <v>7</v>
      </c>
      <c r="E552" s="75"/>
      <c r="F552" s="75"/>
      <c r="G552" s="75"/>
      <c r="H552" s="75"/>
      <c r="I552" s="75"/>
      <c r="J552" s="232">
        <f>'Расходная накладная'!L504</f>
        <v>0</v>
      </c>
      <c r="K552" s="232">
        <f>'Расходная накладная'!M504</f>
        <v>0</v>
      </c>
      <c r="L552" s="232">
        <f>'Расходная накладная'!N504</f>
        <v>0</v>
      </c>
      <c r="M552" s="232">
        <f>'Расходная накладная'!O504</f>
        <v>0</v>
      </c>
      <c r="N552" s="232">
        <f>'Расходная накладная'!P504</f>
        <v>0</v>
      </c>
      <c r="O552" s="232">
        <f t="shared" si="86"/>
        <v>0</v>
      </c>
      <c r="P552" s="232">
        <f t="shared" si="87"/>
        <v>0</v>
      </c>
      <c r="Q552" s="232">
        <f t="shared" si="88"/>
        <v>0</v>
      </c>
      <c r="R552" s="232">
        <f t="shared" si="89"/>
        <v>0</v>
      </c>
      <c r="S552" s="232">
        <f t="shared" si="90"/>
        <v>0</v>
      </c>
      <c r="T552" s="232">
        <f t="shared" si="91"/>
        <v>0</v>
      </c>
      <c r="U552" s="232">
        <f t="shared" si="92"/>
        <v>0</v>
      </c>
    </row>
    <row r="553" spans="1:21" ht="10.199999999999999" customHeight="1" x14ac:dyDescent="0.2">
      <c r="A553" s="254">
        <v>55</v>
      </c>
      <c r="B553" s="63" t="s">
        <v>53</v>
      </c>
      <c r="C553" s="123" t="s">
        <v>109</v>
      </c>
      <c r="D553" s="63" t="s">
        <v>7</v>
      </c>
      <c r="E553" s="75"/>
      <c r="F553" s="75"/>
      <c r="G553" s="75"/>
      <c r="H553" s="75"/>
      <c r="I553" s="75"/>
      <c r="J553" s="232">
        <f>'Расходная накладная'!L505</f>
        <v>0</v>
      </c>
      <c r="K553" s="232">
        <f>'Расходная накладная'!M505</f>
        <v>0</v>
      </c>
      <c r="L553" s="232">
        <f>'Расходная накладная'!N505</f>
        <v>0</v>
      </c>
      <c r="M553" s="232">
        <f>'Расходная накладная'!O505</f>
        <v>0</v>
      </c>
      <c r="N553" s="232">
        <f>'Расходная накладная'!P505</f>
        <v>0</v>
      </c>
      <c r="O553" s="232">
        <f t="shared" si="86"/>
        <v>0</v>
      </c>
      <c r="P553" s="232">
        <f t="shared" si="87"/>
        <v>0</v>
      </c>
      <c r="Q553" s="232">
        <f t="shared" si="88"/>
        <v>0</v>
      </c>
      <c r="R553" s="232">
        <f t="shared" si="89"/>
        <v>0</v>
      </c>
      <c r="S553" s="232">
        <f t="shared" si="90"/>
        <v>0</v>
      </c>
      <c r="T553" s="232">
        <f t="shared" si="91"/>
        <v>0</v>
      </c>
      <c r="U553" s="232">
        <f t="shared" si="92"/>
        <v>0</v>
      </c>
    </row>
    <row r="554" spans="1:21" ht="10.199999999999999" customHeight="1" x14ac:dyDescent="0.2">
      <c r="A554" s="254">
        <v>56</v>
      </c>
      <c r="B554" s="63" t="s">
        <v>53</v>
      </c>
      <c r="C554" s="123" t="s">
        <v>109</v>
      </c>
      <c r="D554" s="63" t="s">
        <v>7</v>
      </c>
      <c r="E554" s="75"/>
      <c r="F554" s="75"/>
      <c r="G554" s="75"/>
      <c r="H554" s="75"/>
      <c r="I554" s="75"/>
      <c r="J554" s="232">
        <f>'Расходная накладная'!L506</f>
        <v>0</v>
      </c>
      <c r="K554" s="232">
        <f>'Расходная накладная'!M506</f>
        <v>0</v>
      </c>
      <c r="L554" s="232">
        <f>'Расходная накладная'!N506</f>
        <v>0</v>
      </c>
      <c r="M554" s="232">
        <f>'Расходная накладная'!O506</f>
        <v>0</v>
      </c>
      <c r="N554" s="232">
        <f>'Расходная накладная'!P506</f>
        <v>0</v>
      </c>
      <c r="O554" s="232">
        <f t="shared" si="86"/>
        <v>0</v>
      </c>
      <c r="P554" s="232">
        <f t="shared" si="87"/>
        <v>0</v>
      </c>
      <c r="Q554" s="232">
        <f t="shared" si="88"/>
        <v>0</v>
      </c>
      <c r="R554" s="232">
        <f t="shared" si="89"/>
        <v>0</v>
      </c>
      <c r="S554" s="232">
        <f t="shared" si="90"/>
        <v>0</v>
      </c>
      <c r="T554" s="232">
        <f t="shared" si="91"/>
        <v>0</v>
      </c>
      <c r="U554" s="232">
        <f t="shared" si="92"/>
        <v>0</v>
      </c>
    </row>
    <row r="555" spans="1:21" ht="10.199999999999999" customHeight="1" x14ac:dyDescent="0.2">
      <c r="A555" s="254">
        <v>57</v>
      </c>
      <c r="B555" s="63" t="s">
        <v>53</v>
      </c>
      <c r="C555" s="123" t="s">
        <v>109</v>
      </c>
      <c r="D555" s="63" t="s">
        <v>7</v>
      </c>
      <c r="E555" s="75"/>
      <c r="F555" s="75"/>
      <c r="G555" s="75"/>
      <c r="H555" s="75"/>
      <c r="I555" s="75"/>
      <c r="J555" s="232">
        <f>'Расходная накладная'!L507</f>
        <v>0</v>
      </c>
      <c r="K555" s="232">
        <f>'Расходная накладная'!M507</f>
        <v>0</v>
      </c>
      <c r="L555" s="232">
        <f>'Расходная накладная'!N507</f>
        <v>0</v>
      </c>
      <c r="M555" s="232">
        <f>'Расходная накладная'!O507</f>
        <v>0</v>
      </c>
      <c r="N555" s="232">
        <f>'Расходная накладная'!P507</f>
        <v>0</v>
      </c>
      <c r="O555" s="232">
        <f t="shared" si="86"/>
        <v>0</v>
      </c>
      <c r="P555" s="232">
        <f t="shared" si="87"/>
        <v>0</v>
      </c>
      <c r="Q555" s="232">
        <f t="shared" si="88"/>
        <v>0</v>
      </c>
      <c r="R555" s="232">
        <f t="shared" si="89"/>
        <v>0</v>
      </c>
      <c r="S555" s="232">
        <f t="shared" si="90"/>
        <v>0</v>
      </c>
      <c r="T555" s="232">
        <f t="shared" si="91"/>
        <v>0</v>
      </c>
      <c r="U555" s="232">
        <f t="shared" si="92"/>
        <v>0</v>
      </c>
    </row>
    <row r="556" spans="1:21" ht="10.199999999999999" customHeight="1" x14ac:dyDescent="0.2">
      <c r="A556" s="254">
        <v>58</v>
      </c>
      <c r="B556" s="63" t="s">
        <v>53</v>
      </c>
      <c r="C556" s="123" t="s">
        <v>109</v>
      </c>
      <c r="D556" s="63" t="s">
        <v>7</v>
      </c>
      <c r="E556" s="75"/>
      <c r="F556" s="75"/>
      <c r="G556" s="75"/>
      <c r="H556" s="75"/>
      <c r="I556" s="75"/>
      <c r="J556" s="232">
        <f>'Расходная накладная'!L508</f>
        <v>0</v>
      </c>
      <c r="K556" s="232">
        <f>'Расходная накладная'!M508</f>
        <v>0</v>
      </c>
      <c r="L556" s="232">
        <f>'Расходная накладная'!N508</f>
        <v>0</v>
      </c>
      <c r="M556" s="232">
        <f>'Расходная накладная'!O508</f>
        <v>0</v>
      </c>
      <c r="N556" s="232">
        <f>'Расходная накладная'!P508</f>
        <v>0</v>
      </c>
      <c r="O556" s="232">
        <f t="shared" si="86"/>
        <v>0</v>
      </c>
      <c r="P556" s="232">
        <f t="shared" si="87"/>
        <v>0</v>
      </c>
      <c r="Q556" s="232">
        <f t="shared" si="88"/>
        <v>0</v>
      </c>
      <c r="R556" s="232">
        <f t="shared" si="89"/>
        <v>0</v>
      </c>
      <c r="S556" s="232">
        <f t="shared" si="90"/>
        <v>0</v>
      </c>
      <c r="T556" s="232">
        <f t="shared" si="91"/>
        <v>0</v>
      </c>
      <c r="U556" s="232">
        <f t="shared" si="92"/>
        <v>0</v>
      </c>
    </row>
    <row r="557" spans="1:21" ht="10.199999999999999" customHeight="1" x14ac:dyDescent="0.2">
      <c r="A557" s="254">
        <v>59</v>
      </c>
      <c r="B557" s="63" t="s">
        <v>53</v>
      </c>
      <c r="C557" s="123" t="s">
        <v>109</v>
      </c>
      <c r="D557" s="63" t="s">
        <v>7</v>
      </c>
      <c r="E557" s="75"/>
      <c r="F557" s="75"/>
      <c r="G557" s="75"/>
      <c r="H557" s="75"/>
      <c r="I557" s="75"/>
      <c r="J557" s="232">
        <f>'Расходная накладная'!L509</f>
        <v>0</v>
      </c>
      <c r="K557" s="232">
        <f>'Расходная накладная'!M509</f>
        <v>0</v>
      </c>
      <c r="L557" s="232">
        <f>'Расходная накладная'!N509</f>
        <v>0</v>
      </c>
      <c r="M557" s="232">
        <f>'Расходная накладная'!O509</f>
        <v>0</v>
      </c>
      <c r="N557" s="232">
        <f>'Расходная накладная'!P509</f>
        <v>0</v>
      </c>
      <c r="O557" s="232">
        <f t="shared" si="86"/>
        <v>0</v>
      </c>
      <c r="P557" s="232">
        <f t="shared" si="87"/>
        <v>0</v>
      </c>
      <c r="Q557" s="232">
        <f t="shared" si="88"/>
        <v>0</v>
      </c>
      <c r="R557" s="232">
        <f t="shared" si="89"/>
        <v>0</v>
      </c>
      <c r="S557" s="232">
        <f t="shared" si="90"/>
        <v>0</v>
      </c>
      <c r="T557" s="232">
        <f t="shared" si="91"/>
        <v>0</v>
      </c>
      <c r="U557" s="232">
        <f t="shared" si="92"/>
        <v>0</v>
      </c>
    </row>
    <row r="558" spans="1:21" ht="10.199999999999999" customHeight="1" x14ac:dyDescent="0.2">
      <c r="A558" s="257">
        <v>60</v>
      </c>
      <c r="B558" s="63" t="s">
        <v>54</v>
      </c>
      <c r="C558" s="123" t="s">
        <v>109</v>
      </c>
      <c r="D558" s="63" t="s">
        <v>7</v>
      </c>
      <c r="E558" s="80"/>
      <c r="F558" s="80"/>
      <c r="G558" s="80"/>
      <c r="H558" s="80"/>
      <c r="I558" s="80"/>
      <c r="J558" s="233">
        <f>'Расходная накладная'!L510</f>
        <v>0</v>
      </c>
      <c r="K558" s="233">
        <f>'Расходная накладная'!M510</f>
        <v>0</v>
      </c>
      <c r="L558" s="233">
        <f>'Расходная накладная'!N510</f>
        <v>0</v>
      </c>
      <c r="M558" s="233">
        <f>'Расходная накладная'!O510</f>
        <v>0</v>
      </c>
      <c r="N558" s="233">
        <f>'Расходная накладная'!P510</f>
        <v>0</v>
      </c>
      <c r="O558" s="233">
        <f t="shared" si="86"/>
        <v>0</v>
      </c>
      <c r="P558" s="233">
        <f t="shared" si="87"/>
        <v>0</v>
      </c>
      <c r="Q558" s="233">
        <f t="shared" si="88"/>
        <v>0</v>
      </c>
      <c r="R558" s="233">
        <f t="shared" si="89"/>
        <v>0</v>
      </c>
      <c r="S558" s="233">
        <f t="shared" si="90"/>
        <v>0</v>
      </c>
      <c r="T558" s="233">
        <f t="shared" si="91"/>
        <v>0</v>
      </c>
      <c r="U558" s="233">
        <f t="shared" si="92"/>
        <v>0</v>
      </c>
    </row>
    <row r="559" spans="1:21" ht="10.199999999999999" customHeight="1" x14ac:dyDescent="0.2">
      <c r="A559" s="254">
        <v>61</v>
      </c>
      <c r="B559" s="63" t="s">
        <v>53</v>
      </c>
      <c r="C559" s="123" t="s">
        <v>110</v>
      </c>
      <c r="D559" s="63" t="s">
        <v>7</v>
      </c>
      <c r="E559" s="75"/>
      <c r="F559" s="75"/>
      <c r="G559" s="75"/>
      <c r="H559" s="75"/>
      <c r="I559" s="75"/>
      <c r="J559" s="239">
        <f>'Расходная накладная'!L560</f>
        <v>0</v>
      </c>
      <c r="K559" s="239">
        <f>'Расходная накладная'!M560</f>
        <v>0</v>
      </c>
      <c r="L559" s="239">
        <f>'Расходная накладная'!N560</f>
        <v>0</v>
      </c>
      <c r="M559" s="239">
        <f>'Расходная накладная'!O560</f>
        <v>0</v>
      </c>
      <c r="N559" s="239">
        <f>'Расходная накладная'!P560</f>
        <v>0</v>
      </c>
      <c r="O559" s="232">
        <f t="shared" si="86"/>
        <v>0</v>
      </c>
      <c r="P559" s="232">
        <f t="shared" si="87"/>
        <v>0</v>
      </c>
      <c r="Q559" s="232">
        <f t="shared" si="88"/>
        <v>0</v>
      </c>
      <c r="R559" s="232">
        <f t="shared" si="89"/>
        <v>0</v>
      </c>
      <c r="S559" s="232">
        <f t="shared" si="90"/>
        <v>0</v>
      </c>
      <c r="T559" s="232">
        <f t="shared" si="91"/>
        <v>0</v>
      </c>
      <c r="U559" s="232">
        <f t="shared" si="92"/>
        <v>0</v>
      </c>
    </row>
    <row r="560" spans="1:21" ht="10.199999999999999" customHeight="1" x14ac:dyDescent="0.2">
      <c r="A560" s="254">
        <v>62</v>
      </c>
      <c r="B560" s="63" t="s">
        <v>53</v>
      </c>
      <c r="C560" s="123" t="s">
        <v>110</v>
      </c>
      <c r="D560" s="63" t="s">
        <v>7</v>
      </c>
      <c r="E560" s="75"/>
      <c r="F560" s="75"/>
      <c r="G560" s="75"/>
      <c r="H560" s="75"/>
      <c r="I560" s="75"/>
      <c r="J560" s="239">
        <f>'Расходная накладная'!L561</f>
        <v>0</v>
      </c>
      <c r="K560" s="239">
        <f>'Расходная накладная'!M561</f>
        <v>0</v>
      </c>
      <c r="L560" s="239">
        <f>'Расходная накладная'!N561</f>
        <v>0</v>
      </c>
      <c r="M560" s="239">
        <f>'Расходная накладная'!O561</f>
        <v>0</v>
      </c>
      <c r="N560" s="239">
        <f>'Расходная накладная'!P561</f>
        <v>0</v>
      </c>
      <c r="O560" s="232">
        <f t="shared" si="86"/>
        <v>0</v>
      </c>
      <c r="P560" s="232">
        <f t="shared" si="87"/>
        <v>0</v>
      </c>
      <c r="Q560" s="232">
        <f t="shared" si="88"/>
        <v>0</v>
      </c>
      <c r="R560" s="232">
        <f t="shared" si="89"/>
        <v>0</v>
      </c>
      <c r="S560" s="232">
        <f t="shared" si="90"/>
        <v>0</v>
      </c>
      <c r="T560" s="232">
        <f t="shared" si="91"/>
        <v>0</v>
      </c>
      <c r="U560" s="232">
        <f t="shared" si="92"/>
        <v>0</v>
      </c>
    </row>
    <row r="561" spans="1:21" ht="10.199999999999999" customHeight="1" x14ac:dyDescent="0.2">
      <c r="A561" s="254">
        <v>63</v>
      </c>
      <c r="B561" s="63" t="s">
        <v>53</v>
      </c>
      <c r="C561" s="123" t="s">
        <v>110</v>
      </c>
      <c r="D561" s="63" t="s">
        <v>7</v>
      </c>
      <c r="E561" s="75"/>
      <c r="F561" s="75"/>
      <c r="G561" s="75"/>
      <c r="H561" s="75"/>
      <c r="I561" s="75"/>
      <c r="J561" s="239">
        <f>'Расходная накладная'!L562</f>
        <v>0</v>
      </c>
      <c r="K561" s="239">
        <f>'Расходная накладная'!M562</f>
        <v>0</v>
      </c>
      <c r="L561" s="239">
        <f>'Расходная накладная'!N562</f>
        <v>0</v>
      </c>
      <c r="M561" s="239">
        <f>'Расходная накладная'!O562</f>
        <v>0</v>
      </c>
      <c r="N561" s="239">
        <f>'Расходная накладная'!P562</f>
        <v>0</v>
      </c>
      <c r="O561" s="232">
        <f t="shared" si="86"/>
        <v>0</v>
      </c>
      <c r="P561" s="232">
        <f t="shared" si="87"/>
        <v>0</v>
      </c>
      <c r="Q561" s="232">
        <f t="shared" si="88"/>
        <v>0</v>
      </c>
      <c r="R561" s="232">
        <f t="shared" si="89"/>
        <v>0</v>
      </c>
      <c r="S561" s="232">
        <f t="shared" si="90"/>
        <v>0</v>
      </c>
      <c r="T561" s="232">
        <f t="shared" si="91"/>
        <v>0</v>
      </c>
      <c r="U561" s="232">
        <f t="shared" si="92"/>
        <v>0</v>
      </c>
    </row>
    <row r="562" spans="1:21" ht="10.199999999999999" customHeight="1" x14ac:dyDescent="0.2">
      <c r="A562" s="254">
        <v>64</v>
      </c>
      <c r="B562" s="63" t="s">
        <v>53</v>
      </c>
      <c r="C562" s="123" t="s">
        <v>110</v>
      </c>
      <c r="D562" s="63" t="s">
        <v>7</v>
      </c>
      <c r="E562" s="75"/>
      <c r="F562" s="75"/>
      <c r="G562" s="75"/>
      <c r="H562" s="75"/>
      <c r="I562" s="75"/>
      <c r="J562" s="239">
        <f>'Расходная накладная'!L563</f>
        <v>0</v>
      </c>
      <c r="K562" s="239">
        <f>'Расходная накладная'!M563</f>
        <v>0</v>
      </c>
      <c r="L562" s="239">
        <f>'Расходная накладная'!N563</f>
        <v>0</v>
      </c>
      <c r="M562" s="239">
        <f>'Расходная накладная'!O563</f>
        <v>0</v>
      </c>
      <c r="N562" s="239">
        <f>'Расходная накладная'!P563</f>
        <v>0</v>
      </c>
      <c r="O562" s="232">
        <f t="shared" si="86"/>
        <v>0</v>
      </c>
      <c r="P562" s="232">
        <f t="shared" si="87"/>
        <v>0</v>
      </c>
      <c r="Q562" s="232">
        <f t="shared" si="88"/>
        <v>0</v>
      </c>
      <c r="R562" s="232">
        <f t="shared" si="89"/>
        <v>0</v>
      </c>
      <c r="S562" s="232">
        <f t="shared" si="90"/>
        <v>0</v>
      </c>
      <c r="T562" s="232">
        <f t="shared" si="91"/>
        <v>0</v>
      </c>
      <c r="U562" s="232">
        <f t="shared" si="92"/>
        <v>0</v>
      </c>
    </row>
    <row r="563" spans="1:21" ht="10.199999999999999" customHeight="1" x14ac:dyDescent="0.2">
      <c r="A563" s="254">
        <v>65</v>
      </c>
      <c r="B563" s="63" t="s">
        <v>53</v>
      </c>
      <c r="C563" s="123" t="s">
        <v>110</v>
      </c>
      <c r="D563" s="63" t="s">
        <v>7</v>
      </c>
      <c r="E563" s="75"/>
      <c r="F563" s="75"/>
      <c r="G563" s="75"/>
      <c r="H563" s="75"/>
      <c r="I563" s="75"/>
      <c r="J563" s="239">
        <f>'Расходная накладная'!L564</f>
        <v>0</v>
      </c>
      <c r="K563" s="239">
        <f>'Расходная накладная'!M564</f>
        <v>0</v>
      </c>
      <c r="L563" s="239">
        <f>'Расходная накладная'!N564</f>
        <v>0</v>
      </c>
      <c r="M563" s="239">
        <f>'Расходная накладная'!O564</f>
        <v>0</v>
      </c>
      <c r="N563" s="239">
        <f>'Расходная накладная'!P564</f>
        <v>0</v>
      </c>
      <c r="O563" s="232">
        <f t="shared" si="86"/>
        <v>0</v>
      </c>
      <c r="P563" s="232">
        <f t="shared" si="87"/>
        <v>0</v>
      </c>
      <c r="Q563" s="232">
        <f t="shared" si="88"/>
        <v>0</v>
      </c>
      <c r="R563" s="232">
        <f t="shared" si="89"/>
        <v>0</v>
      </c>
      <c r="S563" s="232">
        <f t="shared" si="90"/>
        <v>0</v>
      </c>
      <c r="T563" s="232">
        <f t="shared" si="91"/>
        <v>0</v>
      </c>
      <c r="U563" s="232">
        <f t="shared" si="92"/>
        <v>0</v>
      </c>
    </row>
    <row r="564" spans="1:21" ht="10.199999999999999" customHeight="1" x14ac:dyDescent="0.2">
      <c r="A564" s="254">
        <v>66</v>
      </c>
      <c r="B564" s="63" t="s">
        <v>53</v>
      </c>
      <c r="C564" s="123" t="s">
        <v>110</v>
      </c>
      <c r="D564" s="63" t="s">
        <v>7</v>
      </c>
      <c r="E564" s="75"/>
      <c r="F564" s="75"/>
      <c r="G564" s="75"/>
      <c r="H564" s="75"/>
      <c r="I564" s="75"/>
      <c r="J564" s="239">
        <f>'Расходная накладная'!L565</f>
        <v>0</v>
      </c>
      <c r="K564" s="239">
        <f>'Расходная накладная'!M565</f>
        <v>0</v>
      </c>
      <c r="L564" s="239">
        <f>'Расходная накладная'!N565</f>
        <v>0</v>
      </c>
      <c r="M564" s="239">
        <f>'Расходная накладная'!O565</f>
        <v>0</v>
      </c>
      <c r="N564" s="239">
        <f>'Расходная накладная'!P565</f>
        <v>0</v>
      </c>
      <c r="O564" s="232">
        <f t="shared" ref="O564:O580" si="93">J564+K564+L564+M564+N564</f>
        <v>0</v>
      </c>
      <c r="P564" s="232">
        <f t="shared" ref="P564:P580" si="94">J564-E564</f>
        <v>0</v>
      </c>
      <c r="Q564" s="232">
        <f t="shared" ref="Q564:Q580" si="95">K564-F564</f>
        <v>0</v>
      </c>
      <c r="R564" s="232">
        <f t="shared" ref="R564:R580" si="96">L564-G564</f>
        <v>0</v>
      </c>
      <c r="S564" s="232">
        <f t="shared" ref="S564:S580" si="97">M564-H564</f>
        <v>0</v>
      </c>
      <c r="T564" s="232">
        <f t="shared" ref="T564:T580" si="98">N564-I564</f>
        <v>0</v>
      </c>
      <c r="U564" s="232">
        <f t="shared" ref="U564:U580" si="99">P564+Q564+R564+S564+T564</f>
        <v>0</v>
      </c>
    </row>
    <row r="565" spans="1:21" ht="10.199999999999999" customHeight="1" x14ac:dyDescent="0.2">
      <c r="A565" s="254">
        <v>67</v>
      </c>
      <c r="B565" s="63" t="s">
        <v>53</v>
      </c>
      <c r="C565" s="123" t="s">
        <v>110</v>
      </c>
      <c r="D565" s="63" t="s">
        <v>7</v>
      </c>
      <c r="E565" s="75"/>
      <c r="F565" s="75"/>
      <c r="G565" s="75"/>
      <c r="H565" s="75"/>
      <c r="I565" s="75"/>
      <c r="J565" s="239">
        <f>'Расходная накладная'!L566</f>
        <v>0</v>
      </c>
      <c r="K565" s="239">
        <f>'Расходная накладная'!M566</f>
        <v>0</v>
      </c>
      <c r="L565" s="239">
        <f>'Расходная накладная'!N566</f>
        <v>0</v>
      </c>
      <c r="M565" s="239">
        <f>'Расходная накладная'!O566</f>
        <v>0</v>
      </c>
      <c r="N565" s="239">
        <f>'Расходная накладная'!P566</f>
        <v>0</v>
      </c>
      <c r="O565" s="232">
        <f t="shared" si="93"/>
        <v>0</v>
      </c>
      <c r="P565" s="232">
        <f t="shared" si="94"/>
        <v>0</v>
      </c>
      <c r="Q565" s="232">
        <f t="shared" si="95"/>
        <v>0</v>
      </c>
      <c r="R565" s="232">
        <f t="shared" si="96"/>
        <v>0</v>
      </c>
      <c r="S565" s="232">
        <f t="shared" si="97"/>
        <v>0</v>
      </c>
      <c r="T565" s="232">
        <f t="shared" si="98"/>
        <v>0</v>
      </c>
      <c r="U565" s="232">
        <f t="shared" si="99"/>
        <v>0</v>
      </c>
    </row>
    <row r="566" spans="1:21" ht="10.199999999999999" customHeight="1" x14ac:dyDescent="0.2">
      <c r="A566" s="254">
        <v>68</v>
      </c>
      <c r="B566" s="63" t="s">
        <v>53</v>
      </c>
      <c r="C566" s="123" t="s">
        <v>110</v>
      </c>
      <c r="D566" s="63" t="s">
        <v>7</v>
      </c>
      <c r="E566" s="75"/>
      <c r="F566" s="75"/>
      <c r="G566" s="75"/>
      <c r="H566" s="75"/>
      <c r="I566" s="75"/>
      <c r="J566" s="239">
        <f>'Расходная накладная'!L567</f>
        <v>0</v>
      </c>
      <c r="K566" s="239">
        <f>'Расходная накладная'!M567</f>
        <v>0</v>
      </c>
      <c r="L566" s="239">
        <f>'Расходная накладная'!N567</f>
        <v>0</v>
      </c>
      <c r="M566" s="239">
        <f>'Расходная накладная'!O567</f>
        <v>0</v>
      </c>
      <c r="N566" s="239">
        <f>'Расходная накладная'!P567</f>
        <v>0</v>
      </c>
      <c r="O566" s="232">
        <f t="shared" si="93"/>
        <v>0</v>
      </c>
      <c r="P566" s="232">
        <f t="shared" si="94"/>
        <v>0</v>
      </c>
      <c r="Q566" s="232">
        <f t="shared" si="95"/>
        <v>0</v>
      </c>
      <c r="R566" s="232">
        <f t="shared" si="96"/>
        <v>0</v>
      </c>
      <c r="S566" s="232">
        <f t="shared" si="97"/>
        <v>0</v>
      </c>
      <c r="T566" s="232">
        <f t="shared" si="98"/>
        <v>0</v>
      </c>
      <c r="U566" s="232">
        <f t="shared" si="99"/>
        <v>0</v>
      </c>
    </row>
    <row r="567" spans="1:21" ht="10.199999999999999" customHeight="1" x14ac:dyDescent="0.2">
      <c r="A567" s="254">
        <v>69</v>
      </c>
      <c r="B567" s="63" t="s">
        <v>53</v>
      </c>
      <c r="C567" s="123" t="s">
        <v>110</v>
      </c>
      <c r="D567" s="63" t="s">
        <v>7</v>
      </c>
      <c r="E567" s="75"/>
      <c r="F567" s="75"/>
      <c r="G567" s="75"/>
      <c r="H567" s="75"/>
      <c r="I567" s="75"/>
      <c r="J567" s="239">
        <f>'Расходная накладная'!L568</f>
        <v>0</v>
      </c>
      <c r="K567" s="239">
        <f>'Расходная накладная'!M568</f>
        <v>0</v>
      </c>
      <c r="L567" s="239">
        <f>'Расходная накладная'!N568</f>
        <v>0</v>
      </c>
      <c r="M567" s="239">
        <f>'Расходная накладная'!O568</f>
        <v>0</v>
      </c>
      <c r="N567" s="239">
        <f>'Расходная накладная'!P568</f>
        <v>0</v>
      </c>
      <c r="O567" s="232">
        <f t="shared" si="93"/>
        <v>0</v>
      </c>
      <c r="P567" s="232">
        <f t="shared" si="94"/>
        <v>0</v>
      </c>
      <c r="Q567" s="232">
        <f t="shared" si="95"/>
        <v>0</v>
      </c>
      <c r="R567" s="232">
        <f t="shared" si="96"/>
        <v>0</v>
      </c>
      <c r="S567" s="232">
        <f t="shared" si="97"/>
        <v>0</v>
      </c>
      <c r="T567" s="232">
        <f t="shared" si="98"/>
        <v>0</v>
      </c>
      <c r="U567" s="232">
        <f t="shared" si="99"/>
        <v>0</v>
      </c>
    </row>
    <row r="568" spans="1:21" ht="10.199999999999999" customHeight="1" x14ac:dyDescent="0.2">
      <c r="A568" s="254">
        <v>70</v>
      </c>
      <c r="B568" s="63" t="s">
        <v>53</v>
      </c>
      <c r="C568" s="123" t="s">
        <v>110</v>
      </c>
      <c r="D568" s="63" t="s">
        <v>7</v>
      </c>
      <c r="E568" s="75"/>
      <c r="F568" s="75"/>
      <c r="G568" s="75"/>
      <c r="H568" s="75"/>
      <c r="I568" s="75"/>
      <c r="J568" s="239">
        <f>'Расходная накладная'!L569</f>
        <v>0</v>
      </c>
      <c r="K568" s="239">
        <f>'Расходная накладная'!M569</f>
        <v>0</v>
      </c>
      <c r="L568" s="239">
        <f>'Расходная накладная'!N569</f>
        <v>0</v>
      </c>
      <c r="M568" s="239">
        <f>'Расходная накладная'!O569</f>
        <v>0</v>
      </c>
      <c r="N568" s="239">
        <f>'Расходная накладная'!P569</f>
        <v>0</v>
      </c>
      <c r="O568" s="232">
        <f t="shared" si="93"/>
        <v>0</v>
      </c>
      <c r="P568" s="232">
        <f t="shared" si="94"/>
        <v>0</v>
      </c>
      <c r="Q568" s="232">
        <f t="shared" si="95"/>
        <v>0</v>
      </c>
      <c r="R568" s="232">
        <f t="shared" si="96"/>
        <v>0</v>
      </c>
      <c r="S568" s="232">
        <f t="shared" si="97"/>
        <v>0</v>
      </c>
      <c r="T568" s="232">
        <f t="shared" si="98"/>
        <v>0</v>
      </c>
      <c r="U568" s="232">
        <f t="shared" si="99"/>
        <v>0</v>
      </c>
    </row>
    <row r="569" spans="1:21" ht="10.199999999999999" customHeight="1" x14ac:dyDescent="0.2">
      <c r="A569" s="254">
        <v>71</v>
      </c>
      <c r="B569" s="63" t="s">
        <v>53</v>
      </c>
      <c r="C569" s="123" t="s">
        <v>110</v>
      </c>
      <c r="D569" s="63" t="s">
        <v>7</v>
      </c>
      <c r="E569" s="75"/>
      <c r="F569" s="75"/>
      <c r="G569" s="75"/>
      <c r="H569" s="75"/>
      <c r="I569" s="75"/>
      <c r="J569" s="239">
        <f>'Расходная накладная'!L570</f>
        <v>0</v>
      </c>
      <c r="K569" s="239">
        <f>'Расходная накладная'!M570</f>
        <v>0</v>
      </c>
      <c r="L569" s="239">
        <f>'Расходная накладная'!N570</f>
        <v>0</v>
      </c>
      <c r="M569" s="239">
        <f>'Расходная накладная'!O570</f>
        <v>0</v>
      </c>
      <c r="N569" s="239">
        <f>'Расходная накладная'!P570</f>
        <v>0</v>
      </c>
      <c r="O569" s="232">
        <f t="shared" si="93"/>
        <v>0</v>
      </c>
      <c r="P569" s="232">
        <f t="shared" si="94"/>
        <v>0</v>
      </c>
      <c r="Q569" s="232">
        <f t="shared" si="95"/>
        <v>0</v>
      </c>
      <c r="R569" s="232">
        <f t="shared" si="96"/>
        <v>0</v>
      </c>
      <c r="S569" s="232">
        <f t="shared" si="97"/>
        <v>0</v>
      </c>
      <c r="T569" s="232">
        <f t="shared" si="98"/>
        <v>0</v>
      </c>
      <c r="U569" s="232">
        <f t="shared" si="99"/>
        <v>0</v>
      </c>
    </row>
    <row r="570" spans="1:21" ht="10.199999999999999" customHeight="1" x14ac:dyDescent="0.2">
      <c r="A570" s="254">
        <v>72</v>
      </c>
      <c r="B570" s="63" t="s">
        <v>53</v>
      </c>
      <c r="C570" s="123" t="s">
        <v>110</v>
      </c>
      <c r="D570" s="63" t="s">
        <v>7</v>
      </c>
      <c r="E570" s="75"/>
      <c r="F570" s="75"/>
      <c r="G570" s="75"/>
      <c r="H570" s="75"/>
      <c r="I570" s="75"/>
      <c r="J570" s="239">
        <f>'Расходная накладная'!L571</f>
        <v>0</v>
      </c>
      <c r="K570" s="239">
        <f>'Расходная накладная'!M571</f>
        <v>0</v>
      </c>
      <c r="L570" s="239">
        <f>'Расходная накладная'!N571</f>
        <v>0</v>
      </c>
      <c r="M570" s="239">
        <f>'Расходная накладная'!O571</f>
        <v>0</v>
      </c>
      <c r="N570" s="239">
        <f>'Расходная накладная'!P571</f>
        <v>0</v>
      </c>
      <c r="O570" s="232">
        <f t="shared" si="93"/>
        <v>0</v>
      </c>
      <c r="P570" s="232">
        <f t="shared" si="94"/>
        <v>0</v>
      </c>
      <c r="Q570" s="232">
        <f t="shared" si="95"/>
        <v>0</v>
      </c>
      <c r="R570" s="232">
        <f t="shared" si="96"/>
        <v>0</v>
      </c>
      <c r="S570" s="232">
        <f t="shared" si="97"/>
        <v>0</v>
      </c>
      <c r="T570" s="232">
        <f t="shared" si="98"/>
        <v>0</v>
      </c>
      <c r="U570" s="232">
        <f t="shared" si="99"/>
        <v>0</v>
      </c>
    </row>
    <row r="571" spans="1:21" ht="10.199999999999999" customHeight="1" x14ac:dyDescent="0.2">
      <c r="A571" s="254">
        <v>73</v>
      </c>
      <c r="B571" s="63" t="s">
        <v>53</v>
      </c>
      <c r="C571" s="123" t="s">
        <v>110</v>
      </c>
      <c r="D571" s="63" t="s">
        <v>7</v>
      </c>
      <c r="E571" s="75"/>
      <c r="F571" s="75"/>
      <c r="G571" s="75"/>
      <c r="H571" s="75"/>
      <c r="I571" s="75"/>
      <c r="J571" s="239">
        <f>'Расходная накладная'!L572</f>
        <v>0</v>
      </c>
      <c r="K571" s="239">
        <f>'Расходная накладная'!M572</f>
        <v>0</v>
      </c>
      <c r="L571" s="239">
        <f>'Расходная накладная'!N572</f>
        <v>0</v>
      </c>
      <c r="M571" s="239">
        <f>'Расходная накладная'!O572</f>
        <v>0</v>
      </c>
      <c r="N571" s="239">
        <f>'Расходная накладная'!P572</f>
        <v>0</v>
      </c>
      <c r="O571" s="232">
        <f t="shared" si="93"/>
        <v>0</v>
      </c>
      <c r="P571" s="232">
        <f t="shared" si="94"/>
        <v>0</v>
      </c>
      <c r="Q571" s="232">
        <f t="shared" si="95"/>
        <v>0</v>
      </c>
      <c r="R571" s="232">
        <f t="shared" si="96"/>
        <v>0</v>
      </c>
      <c r="S571" s="232">
        <f t="shared" si="97"/>
        <v>0</v>
      </c>
      <c r="T571" s="232">
        <f t="shared" si="98"/>
        <v>0</v>
      </c>
      <c r="U571" s="232">
        <f t="shared" si="99"/>
        <v>0</v>
      </c>
    </row>
    <row r="572" spans="1:21" ht="10.199999999999999" customHeight="1" x14ac:dyDescent="0.2">
      <c r="A572" s="254">
        <v>74</v>
      </c>
      <c r="B572" s="63" t="s">
        <v>53</v>
      </c>
      <c r="C572" s="123" t="s">
        <v>110</v>
      </c>
      <c r="D572" s="63" t="s">
        <v>7</v>
      </c>
      <c r="E572" s="75"/>
      <c r="F572" s="75"/>
      <c r="G572" s="75"/>
      <c r="H572" s="75"/>
      <c r="I572" s="75"/>
      <c r="J572" s="239">
        <f>'Расходная накладная'!L573</f>
        <v>0</v>
      </c>
      <c r="K572" s="239">
        <f>'Расходная накладная'!M573</f>
        <v>0</v>
      </c>
      <c r="L572" s="239">
        <f>'Расходная накладная'!N573</f>
        <v>0</v>
      </c>
      <c r="M572" s="239">
        <f>'Расходная накладная'!O573</f>
        <v>0</v>
      </c>
      <c r="N572" s="239">
        <f>'Расходная накладная'!P573</f>
        <v>0</v>
      </c>
      <c r="O572" s="232">
        <f t="shared" si="93"/>
        <v>0</v>
      </c>
      <c r="P572" s="232">
        <f t="shared" si="94"/>
        <v>0</v>
      </c>
      <c r="Q572" s="232">
        <f t="shared" si="95"/>
        <v>0</v>
      </c>
      <c r="R572" s="232">
        <f t="shared" si="96"/>
        <v>0</v>
      </c>
      <c r="S572" s="232">
        <f t="shared" si="97"/>
        <v>0</v>
      </c>
      <c r="T572" s="232">
        <f t="shared" si="98"/>
        <v>0</v>
      </c>
      <c r="U572" s="232">
        <f t="shared" si="99"/>
        <v>0</v>
      </c>
    </row>
    <row r="573" spans="1:21" ht="10.199999999999999" customHeight="1" x14ac:dyDescent="0.2">
      <c r="A573" s="254">
        <v>75</v>
      </c>
      <c r="B573" s="63" t="s">
        <v>53</v>
      </c>
      <c r="C573" s="123" t="s">
        <v>110</v>
      </c>
      <c r="D573" s="63" t="s">
        <v>7</v>
      </c>
      <c r="E573" s="75"/>
      <c r="F573" s="75"/>
      <c r="G573" s="75"/>
      <c r="H573" s="75"/>
      <c r="I573" s="75"/>
      <c r="J573" s="239">
        <f>'Расходная накладная'!L574</f>
        <v>0</v>
      </c>
      <c r="K573" s="239">
        <f>'Расходная накладная'!M574</f>
        <v>0</v>
      </c>
      <c r="L573" s="239">
        <f>'Расходная накладная'!N574</f>
        <v>0</v>
      </c>
      <c r="M573" s="239">
        <f>'Расходная накладная'!O574</f>
        <v>0</v>
      </c>
      <c r="N573" s="239">
        <f>'Расходная накладная'!P574</f>
        <v>0</v>
      </c>
      <c r="O573" s="232">
        <f t="shared" si="93"/>
        <v>0</v>
      </c>
      <c r="P573" s="232">
        <f t="shared" si="94"/>
        <v>0</v>
      </c>
      <c r="Q573" s="232">
        <f t="shared" si="95"/>
        <v>0</v>
      </c>
      <c r="R573" s="232">
        <f t="shared" si="96"/>
        <v>0</v>
      </c>
      <c r="S573" s="232">
        <f t="shared" si="97"/>
        <v>0</v>
      </c>
      <c r="T573" s="232">
        <f t="shared" si="98"/>
        <v>0</v>
      </c>
      <c r="U573" s="232">
        <f t="shared" si="99"/>
        <v>0</v>
      </c>
    </row>
    <row r="574" spans="1:21" ht="10.199999999999999" customHeight="1" x14ac:dyDescent="0.2">
      <c r="A574" s="254">
        <v>76</v>
      </c>
      <c r="B574" s="63" t="s">
        <v>53</v>
      </c>
      <c r="C574" s="123" t="s">
        <v>110</v>
      </c>
      <c r="D574" s="63" t="s">
        <v>7</v>
      </c>
      <c r="E574" s="75"/>
      <c r="F574" s="75"/>
      <c r="G574" s="75"/>
      <c r="H574" s="75"/>
      <c r="I574" s="75"/>
      <c r="J574" s="239">
        <f>'Расходная накладная'!L575</f>
        <v>0</v>
      </c>
      <c r="K574" s="239">
        <f>'Расходная накладная'!M575</f>
        <v>0</v>
      </c>
      <c r="L574" s="239">
        <f>'Расходная накладная'!N575</f>
        <v>0</v>
      </c>
      <c r="M574" s="239">
        <f>'Расходная накладная'!O575</f>
        <v>0</v>
      </c>
      <c r="N574" s="239">
        <f>'Расходная накладная'!P575</f>
        <v>0</v>
      </c>
      <c r="O574" s="232">
        <f t="shared" si="93"/>
        <v>0</v>
      </c>
      <c r="P574" s="232">
        <f t="shared" si="94"/>
        <v>0</v>
      </c>
      <c r="Q574" s="232">
        <f t="shared" si="95"/>
        <v>0</v>
      </c>
      <c r="R574" s="232">
        <f t="shared" si="96"/>
        <v>0</v>
      </c>
      <c r="S574" s="232">
        <f t="shared" si="97"/>
        <v>0</v>
      </c>
      <c r="T574" s="232">
        <f t="shared" si="98"/>
        <v>0</v>
      </c>
      <c r="U574" s="232">
        <f t="shared" si="99"/>
        <v>0</v>
      </c>
    </row>
    <row r="575" spans="1:21" ht="10.199999999999999" customHeight="1" x14ac:dyDescent="0.2">
      <c r="A575" s="254">
        <v>77</v>
      </c>
      <c r="B575" s="63" t="s">
        <v>53</v>
      </c>
      <c r="C575" s="123" t="s">
        <v>110</v>
      </c>
      <c r="D575" s="63" t="s">
        <v>7</v>
      </c>
      <c r="E575" s="75"/>
      <c r="F575" s="75"/>
      <c r="G575" s="75"/>
      <c r="H575" s="75"/>
      <c r="I575" s="75"/>
      <c r="J575" s="239">
        <f>'Расходная накладная'!L576</f>
        <v>0</v>
      </c>
      <c r="K575" s="239">
        <f>'Расходная накладная'!M576</f>
        <v>0</v>
      </c>
      <c r="L575" s="239">
        <f>'Расходная накладная'!N576</f>
        <v>0</v>
      </c>
      <c r="M575" s="239">
        <f>'Расходная накладная'!O576</f>
        <v>0</v>
      </c>
      <c r="N575" s="239">
        <f>'Расходная накладная'!P576</f>
        <v>0</v>
      </c>
      <c r="O575" s="232">
        <f t="shared" si="93"/>
        <v>0</v>
      </c>
      <c r="P575" s="232">
        <f t="shared" si="94"/>
        <v>0</v>
      </c>
      <c r="Q575" s="232">
        <f t="shared" si="95"/>
        <v>0</v>
      </c>
      <c r="R575" s="232">
        <f t="shared" si="96"/>
        <v>0</v>
      </c>
      <c r="S575" s="232">
        <f t="shared" si="97"/>
        <v>0</v>
      </c>
      <c r="T575" s="232">
        <f t="shared" si="98"/>
        <v>0</v>
      </c>
      <c r="U575" s="232">
        <f t="shared" si="99"/>
        <v>0</v>
      </c>
    </row>
    <row r="576" spans="1:21" ht="10.199999999999999" customHeight="1" x14ac:dyDescent="0.2">
      <c r="A576" s="254">
        <v>78</v>
      </c>
      <c r="B576" s="63" t="s">
        <v>53</v>
      </c>
      <c r="C576" s="123" t="s">
        <v>103</v>
      </c>
      <c r="D576" s="63" t="s">
        <v>7</v>
      </c>
      <c r="E576" s="75"/>
      <c r="F576" s="75"/>
      <c r="G576" s="75"/>
      <c r="H576" s="75"/>
      <c r="I576" s="75"/>
      <c r="J576" s="239">
        <f>'Расходная накладная'!L577</f>
        <v>0</v>
      </c>
      <c r="K576" s="239">
        <f>'Расходная накладная'!M577</f>
        <v>0</v>
      </c>
      <c r="L576" s="239">
        <f>'Расходная накладная'!N577</f>
        <v>0</v>
      </c>
      <c r="M576" s="239">
        <f>'Расходная накладная'!O577</f>
        <v>0</v>
      </c>
      <c r="N576" s="239">
        <f>'Расходная накладная'!P577</f>
        <v>0</v>
      </c>
      <c r="O576" s="232">
        <f t="shared" si="93"/>
        <v>0</v>
      </c>
      <c r="P576" s="232">
        <f t="shared" si="94"/>
        <v>0</v>
      </c>
      <c r="Q576" s="232">
        <f t="shared" si="95"/>
        <v>0</v>
      </c>
      <c r="R576" s="232">
        <f t="shared" si="96"/>
        <v>0</v>
      </c>
      <c r="S576" s="232">
        <f t="shared" si="97"/>
        <v>0</v>
      </c>
      <c r="T576" s="232">
        <f t="shared" si="98"/>
        <v>0</v>
      </c>
      <c r="U576" s="232">
        <f t="shared" si="99"/>
        <v>0</v>
      </c>
    </row>
    <row r="577" spans="1:21" ht="10.199999999999999" customHeight="1" x14ac:dyDescent="0.2">
      <c r="A577" s="258">
        <v>79</v>
      </c>
      <c r="B577" s="63" t="s">
        <v>53</v>
      </c>
      <c r="C577" s="123" t="s">
        <v>103</v>
      </c>
      <c r="D577" s="63" t="s">
        <v>7</v>
      </c>
      <c r="E577" s="75"/>
      <c r="F577" s="75"/>
      <c r="G577" s="75"/>
      <c r="H577" s="75"/>
      <c r="I577" s="75"/>
      <c r="J577" s="239">
        <f>'Расходная накладная'!L578</f>
        <v>0</v>
      </c>
      <c r="K577" s="239">
        <f>'Расходная накладная'!M578</f>
        <v>0</v>
      </c>
      <c r="L577" s="239">
        <f>'Расходная накладная'!N578</f>
        <v>0</v>
      </c>
      <c r="M577" s="239">
        <f>'Расходная накладная'!O578</f>
        <v>0</v>
      </c>
      <c r="N577" s="239">
        <f>'Расходная накладная'!P578</f>
        <v>0</v>
      </c>
      <c r="O577" s="232">
        <f t="shared" si="93"/>
        <v>0</v>
      </c>
      <c r="P577" s="232">
        <f t="shared" si="94"/>
        <v>0</v>
      </c>
      <c r="Q577" s="232">
        <f t="shared" si="95"/>
        <v>0</v>
      </c>
      <c r="R577" s="232">
        <f t="shared" si="96"/>
        <v>0</v>
      </c>
      <c r="S577" s="232">
        <f t="shared" si="97"/>
        <v>0</v>
      </c>
      <c r="T577" s="232">
        <f t="shared" si="98"/>
        <v>0</v>
      </c>
      <c r="U577" s="232">
        <f t="shared" si="99"/>
        <v>0</v>
      </c>
    </row>
    <row r="578" spans="1:21" ht="10.199999999999999" customHeight="1" x14ac:dyDescent="0.2">
      <c r="A578" s="258">
        <v>80</v>
      </c>
      <c r="B578" s="63" t="s">
        <v>53</v>
      </c>
      <c r="C578" s="123" t="s">
        <v>103</v>
      </c>
      <c r="D578" s="63" t="s">
        <v>7</v>
      </c>
      <c r="E578" s="75"/>
      <c r="F578" s="75"/>
      <c r="G578" s="75"/>
      <c r="H578" s="75"/>
      <c r="I578" s="75"/>
      <c r="J578" s="239">
        <f>'Расходная накладная'!L579</f>
        <v>0</v>
      </c>
      <c r="K578" s="239">
        <f>'Расходная накладная'!M579</f>
        <v>0</v>
      </c>
      <c r="L578" s="239">
        <f>'Расходная накладная'!N579</f>
        <v>0</v>
      </c>
      <c r="M578" s="239">
        <f>'Расходная накладная'!O579</f>
        <v>0</v>
      </c>
      <c r="N578" s="239">
        <f>'Расходная накладная'!P579</f>
        <v>0</v>
      </c>
      <c r="O578" s="232">
        <f t="shared" si="93"/>
        <v>0</v>
      </c>
      <c r="P578" s="232">
        <f t="shared" si="94"/>
        <v>0</v>
      </c>
      <c r="Q578" s="232">
        <f t="shared" si="95"/>
        <v>0</v>
      </c>
      <c r="R578" s="232">
        <f t="shared" si="96"/>
        <v>0</v>
      </c>
      <c r="S578" s="232">
        <f t="shared" si="97"/>
        <v>0</v>
      </c>
      <c r="T578" s="232">
        <f t="shared" si="98"/>
        <v>0</v>
      </c>
      <c r="U578" s="232">
        <f t="shared" si="99"/>
        <v>0</v>
      </c>
    </row>
    <row r="579" spans="1:21" ht="10.199999999999999" customHeight="1" x14ac:dyDescent="0.2">
      <c r="A579" s="259">
        <v>81</v>
      </c>
      <c r="B579" s="63" t="s">
        <v>53</v>
      </c>
      <c r="C579" s="123" t="s">
        <v>103</v>
      </c>
      <c r="D579" s="63" t="s">
        <v>7</v>
      </c>
      <c r="E579" s="75"/>
      <c r="F579" s="75"/>
      <c r="G579" s="75"/>
      <c r="H579" s="75"/>
      <c r="I579" s="75"/>
      <c r="J579" s="239">
        <f>'Расходная накладная'!L580</f>
        <v>0</v>
      </c>
      <c r="K579" s="239">
        <f>'Расходная накладная'!M580</f>
        <v>0</v>
      </c>
      <c r="L579" s="239">
        <f>'Расходная накладная'!N580</f>
        <v>0</v>
      </c>
      <c r="M579" s="239">
        <f>'Расходная накладная'!O580</f>
        <v>0</v>
      </c>
      <c r="N579" s="239">
        <f>'Расходная накладная'!P580</f>
        <v>0</v>
      </c>
      <c r="O579" s="232">
        <f t="shared" si="93"/>
        <v>0</v>
      </c>
      <c r="P579" s="232">
        <f t="shared" si="94"/>
        <v>0</v>
      </c>
      <c r="Q579" s="232">
        <f t="shared" si="95"/>
        <v>0</v>
      </c>
      <c r="R579" s="232">
        <f t="shared" si="96"/>
        <v>0</v>
      </c>
      <c r="S579" s="232">
        <f t="shared" si="97"/>
        <v>0</v>
      </c>
      <c r="T579" s="232">
        <f t="shared" si="98"/>
        <v>0</v>
      </c>
      <c r="U579" s="232">
        <f t="shared" si="99"/>
        <v>0</v>
      </c>
    </row>
    <row r="580" spans="1:21" ht="10.199999999999999" customHeight="1" x14ac:dyDescent="0.2">
      <c r="A580" s="258">
        <v>82</v>
      </c>
      <c r="B580" s="63" t="s">
        <v>53</v>
      </c>
      <c r="C580" s="123" t="s">
        <v>103</v>
      </c>
      <c r="D580" s="63" t="s">
        <v>7</v>
      </c>
      <c r="E580" s="75"/>
      <c r="F580" s="75"/>
      <c r="G580" s="75"/>
      <c r="H580" s="75"/>
      <c r="I580" s="75"/>
      <c r="J580" s="239">
        <f>'Расходная накладная'!L581</f>
        <v>0</v>
      </c>
      <c r="K580" s="239">
        <f>'Расходная накладная'!M581</f>
        <v>0</v>
      </c>
      <c r="L580" s="239">
        <f>'Расходная накладная'!N581</f>
        <v>0</v>
      </c>
      <c r="M580" s="239">
        <f>'Расходная накладная'!O581</f>
        <v>0</v>
      </c>
      <c r="N580" s="239">
        <f>'Расходная накладная'!P581</f>
        <v>0</v>
      </c>
      <c r="O580" s="232">
        <f t="shared" si="93"/>
        <v>0</v>
      </c>
      <c r="P580" s="232">
        <f t="shared" si="94"/>
        <v>0</v>
      </c>
      <c r="Q580" s="232">
        <f t="shared" si="95"/>
        <v>0</v>
      </c>
      <c r="R580" s="232">
        <f t="shared" si="96"/>
        <v>0</v>
      </c>
      <c r="S580" s="232">
        <f t="shared" si="97"/>
        <v>0</v>
      </c>
      <c r="T580" s="232">
        <f t="shared" si="98"/>
        <v>0</v>
      </c>
      <c r="U580" s="232">
        <f t="shared" si="99"/>
        <v>0</v>
      </c>
    </row>
  </sheetData>
  <autoFilter ref="A6:D580"/>
  <mergeCells count="8">
    <mergeCell ref="F3:U3"/>
    <mergeCell ref="A4:A5"/>
    <mergeCell ref="B4:B5"/>
    <mergeCell ref="J4:O4"/>
    <mergeCell ref="P4:U4"/>
    <mergeCell ref="E4:I4"/>
    <mergeCell ref="D4:D5"/>
    <mergeCell ref="C4:C5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678"/>
  <sheetViews>
    <sheetView workbookViewId="0">
      <pane ySplit="9" topLeftCell="A10" activePane="bottomLeft" state="frozen"/>
      <selection pane="bottomLeft" activeCell="F11" sqref="F11"/>
    </sheetView>
  </sheetViews>
  <sheetFormatPr defaultRowHeight="10.199999999999999" x14ac:dyDescent="0.2"/>
  <cols>
    <col min="1" max="1" width="4.7109375" customWidth="1"/>
    <col min="2" max="2" width="21.7109375" customWidth="1"/>
    <col min="3" max="3" width="6" customWidth="1"/>
    <col min="4" max="4" width="7.7109375" customWidth="1"/>
    <col min="5" max="5" width="16.28515625" customWidth="1"/>
    <col min="7" max="7" width="10" customWidth="1"/>
    <col min="8" max="8" width="10.140625" customWidth="1"/>
    <col min="9" max="9" width="8.28515625" customWidth="1"/>
    <col min="11" max="11" width="10.42578125" customWidth="1"/>
    <col min="12" max="12" width="11" customWidth="1"/>
    <col min="15" max="15" width="17.140625" customWidth="1"/>
    <col min="16" max="16" width="16" customWidth="1"/>
    <col min="17" max="17" width="20.42578125" customWidth="1"/>
  </cols>
  <sheetData>
    <row r="3" spans="1:17" ht="15.6" x14ac:dyDescent="0.3">
      <c r="B3" s="166" t="s">
        <v>79</v>
      </c>
      <c r="C3" s="166"/>
      <c r="D3" s="166"/>
      <c r="E3" s="166"/>
      <c r="F3" s="166"/>
      <c r="G3" s="166"/>
      <c r="H3" s="166"/>
      <c r="I3" s="166"/>
      <c r="J3" s="166"/>
      <c r="K3" s="166"/>
      <c r="L3" s="165"/>
      <c r="M3" s="165"/>
    </row>
    <row r="4" spans="1:17" ht="17.399999999999999" x14ac:dyDescent="0.3">
      <c r="B4" s="81"/>
    </row>
    <row r="5" spans="1:17" ht="14.25" customHeight="1" x14ac:dyDescent="0.2">
      <c r="A5" s="331" t="s">
        <v>55</v>
      </c>
      <c r="B5" s="283" t="s">
        <v>0</v>
      </c>
      <c r="C5" s="331" t="s">
        <v>59</v>
      </c>
      <c r="D5" s="331" t="s">
        <v>8</v>
      </c>
      <c r="E5" s="367" t="s">
        <v>77</v>
      </c>
      <c r="F5" s="368" t="s">
        <v>73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</row>
    <row r="6" spans="1:17" ht="14.25" customHeight="1" x14ac:dyDescent="0.2">
      <c r="A6" s="331"/>
      <c r="B6" s="283"/>
      <c r="C6" s="331"/>
      <c r="D6" s="331"/>
      <c r="E6" s="367"/>
      <c r="F6" s="368" t="s">
        <v>68</v>
      </c>
      <c r="G6" s="370" t="s">
        <v>69</v>
      </c>
      <c r="H6" s="370"/>
      <c r="I6" s="370"/>
      <c r="J6" s="370"/>
      <c r="K6" s="370"/>
      <c r="L6" s="370"/>
      <c r="M6" s="370"/>
      <c r="N6" s="370"/>
      <c r="O6" s="369" t="s">
        <v>75</v>
      </c>
      <c r="P6" s="369" t="s">
        <v>76</v>
      </c>
      <c r="Q6" s="331" t="s">
        <v>78</v>
      </c>
    </row>
    <row r="7" spans="1:17" ht="14.25" customHeight="1" x14ac:dyDescent="0.2">
      <c r="A7" s="331"/>
      <c r="B7" s="283"/>
      <c r="C7" s="331"/>
      <c r="D7" s="331"/>
      <c r="E7" s="367"/>
      <c r="F7" s="368"/>
      <c r="G7" s="331" t="s">
        <v>37</v>
      </c>
      <c r="H7" s="309" t="s">
        <v>70</v>
      </c>
      <c r="I7" s="370" t="s">
        <v>72</v>
      </c>
      <c r="J7" s="370"/>
      <c r="K7" s="370"/>
      <c r="L7" s="370"/>
      <c r="M7" s="370"/>
      <c r="N7" s="370"/>
      <c r="O7" s="369"/>
      <c r="P7" s="369"/>
      <c r="Q7" s="331"/>
    </row>
    <row r="8" spans="1:17" ht="33" customHeight="1" x14ac:dyDescent="0.2">
      <c r="A8" s="331"/>
      <c r="B8" s="283"/>
      <c r="C8" s="331"/>
      <c r="D8" s="331"/>
      <c r="E8" s="367"/>
      <c r="F8" s="368"/>
      <c r="G8" s="331"/>
      <c r="H8" s="309"/>
      <c r="I8" s="160" t="s">
        <v>71</v>
      </c>
      <c r="J8" s="161" t="s">
        <v>17</v>
      </c>
      <c r="K8" s="161" t="s">
        <v>18</v>
      </c>
      <c r="L8" s="161" t="s">
        <v>19</v>
      </c>
      <c r="M8" s="161" t="s">
        <v>20</v>
      </c>
      <c r="N8" s="161" t="s">
        <v>21</v>
      </c>
      <c r="O8" s="369"/>
      <c r="P8" s="369"/>
      <c r="Q8" s="331"/>
    </row>
    <row r="9" spans="1:17" ht="10.199999999999999" customHeight="1" x14ac:dyDescent="0.2">
      <c r="A9" s="155"/>
      <c r="B9" s="155"/>
      <c r="C9" s="155"/>
      <c r="D9" s="155"/>
      <c r="E9" s="159"/>
      <c r="F9" s="162"/>
      <c r="G9" s="162"/>
      <c r="H9" s="162"/>
      <c r="I9" s="160"/>
      <c r="J9" s="161"/>
      <c r="K9" s="161"/>
      <c r="L9" s="161"/>
      <c r="M9" s="161"/>
      <c r="N9" s="161"/>
      <c r="O9" s="160"/>
      <c r="P9" s="61"/>
      <c r="Q9" s="61"/>
    </row>
    <row r="10" spans="1:17" ht="10.199999999999999" customHeight="1" x14ac:dyDescent="0.2">
      <c r="A10" s="148">
        <v>1</v>
      </c>
      <c r="B10" s="252">
        <v>1</v>
      </c>
      <c r="C10" s="63" t="s">
        <v>53</v>
      </c>
      <c r="D10" s="123" t="s">
        <v>109</v>
      </c>
      <c r="E10" s="63" t="s">
        <v>1</v>
      </c>
      <c r="F10" s="79"/>
      <c r="G10" s="232">
        <f>H10+I10</f>
        <v>0</v>
      </c>
      <c r="H10" s="232">
        <f>'Расходная накладная'!S68</f>
        <v>0</v>
      </c>
      <c r="I10" s="232">
        <f>J10+K10+L10+M10+N10</f>
        <v>0</v>
      </c>
      <c r="J10" s="232">
        <f>'Расходная накладная'!U68</f>
        <v>0</v>
      </c>
      <c r="K10" s="232">
        <f>'Расходная накладная'!V68</f>
        <v>0</v>
      </c>
      <c r="L10" s="232">
        <f>'Расходная накладная'!W68</f>
        <v>0</v>
      </c>
      <c r="M10" s="232">
        <f>'Расходная накладная'!X68</f>
        <v>0</v>
      </c>
      <c r="N10" s="232">
        <f>'Расходная накладная'!Y68</f>
        <v>0</v>
      </c>
      <c r="O10" s="232">
        <f>F10-G10</f>
        <v>0</v>
      </c>
      <c r="P10" s="232" t="e">
        <f>O10*100/F10</f>
        <v>#DIV/0!</v>
      </c>
      <c r="Q10" s="61"/>
    </row>
    <row r="11" spans="1:17" ht="10.199999999999999" customHeight="1" x14ac:dyDescent="0.2">
      <c r="A11" s="148">
        <v>2</v>
      </c>
      <c r="B11" s="252">
        <v>2</v>
      </c>
      <c r="C11" s="63" t="s">
        <v>53</v>
      </c>
      <c r="D11" s="123" t="s">
        <v>109</v>
      </c>
      <c r="E11" s="63" t="s">
        <v>1</v>
      </c>
      <c r="F11" s="79"/>
      <c r="G11" s="232">
        <f t="shared" ref="G11:G74" si="0">H11+I11</f>
        <v>0</v>
      </c>
      <c r="H11" s="232">
        <f>'Расходная накладная'!S69</f>
        <v>0</v>
      </c>
      <c r="I11" s="232">
        <f t="shared" ref="I11:I74" si="1">J11+K11+L11+M11+N11</f>
        <v>0</v>
      </c>
      <c r="J11" s="232">
        <f>'Расходная накладная'!U69</f>
        <v>0</v>
      </c>
      <c r="K11" s="232">
        <f>'Расходная накладная'!V69</f>
        <v>0</v>
      </c>
      <c r="L11" s="232">
        <f>'Расходная накладная'!W69</f>
        <v>0</v>
      </c>
      <c r="M11" s="232">
        <f>'Расходная накладная'!X69</f>
        <v>0</v>
      </c>
      <c r="N11" s="232">
        <f>'Расходная накладная'!Y69</f>
        <v>0</v>
      </c>
      <c r="O11" s="232">
        <f t="shared" ref="O11:O74" si="2">F11-G11</f>
        <v>0</v>
      </c>
      <c r="P11" s="232" t="e">
        <f t="shared" ref="P11:P74" si="3">O11*100/F11</f>
        <v>#DIV/0!</v>
      </c>
      <c r="Q11" s="61"/>
    </row>
    <row r="12" spans="1:17" ht="10.199999999999999" customHeight="1" x14ac:dyDescent="0.2">
      <c r="A12" s="148">
        <v>3</v>
      </c>
      <c r="B12" s="252">
        <v>3</v>
      </c>
      <c r="C12" s="63" t="s">
        <v>53</v>
      </c>
      <c r="D12" s="123" t="s">
        <v>109</v>
      </c>
      <c r="E12" s="63" t="s">
        <v>1</v>
      </c>
      <c r="F12" s="79"/>
      <c r="G12" s="232">
        <f t="shared" si="0"/>
        <v>0</v>
      </c>
      <c r="H12" s="232">
        <f>'Расходная накладная'!S70</f>
        <v>0</v>
      </c>
      <c r="I12" s="232">
        <f t="shared" si="1"/>
        <v>0</v>
      </c>
      <c r="J12" s="232">
        <f>'Расходная накладная'!U70</f>
        <v>0</v>
      </c>
      <c r="K12" s="232">
        <f>'Расходная накладная'!V70</f>
        <v>0</v>
      </c>
      <c r="L12" s="232">
        <f>'Расходная накладная'!W70</f>
        <v>0</v>
      </c>
      <c r="M12" s="232">
        <f>'Расходная накладная'!X70</f>
        <v>0</v>
      </c>
      <c r="N12" s="232">
        <f>'Расходная накладная'!Y70</f>
        <v>0</v>
      </c>
      <c r="O12" s="232">
        <f t="shared" si="2"/>
        <v>0</v>
      </c>
      <c r="P12" s="232" t="e">
        <f t="shared" si="3"/>
        <v>#DIV/0!</v>
      </c>
      <c r="Q12" s="61"/>
    </row>
    <row r="13" spans="1:17" ht="10.199999999999999" customHeight="1" x14ac:dyDescent="0.2">
      <c r="A13" s="148">
        <v>4</v>
      </c>
      <c r="B13" s="252">
        <v>4</v>
      </c>
      <c r="C13" s="63" t="s">
        <v>53</v>
      </c>
      <c r="D13" s="123" t="s">
        <v>109</v>
      </c>
      <c r="E13" s="63" t="s">
        <v>1</v>
      </c>
      <c r="F13" s="79"/>
      <c r="G13" s="232">
        <f t="shared" si="0"/>
        <v>0</v>
      </c>
      <c r="H13" s="232">
        <f>'Расходная накладная'!S71</f>
        <v>0</v>
      </c>
      <c r="I13" s="232">
        <f t="shared" si="1"/>
        <v>0</v>
      </c>
      <c r="J13" s="232">
        <f>'Расходная накладная'!U71</f>
        <v>0</v>
      </c>
      <c r="K13" s="232">
        <f>'Расходная накладная'!V71</f>
        <v>0</v>
      </c>
      <c r="L13" s="232">
        <f>'Расходная накладная'!W71</f>
        <v>0</v>
      </c>
      <c r="M13" s="232">
        <f>'Расходная накладная'!X71</f>
        <v>0</v>
      </c>
      <c r="N13" s="232">
        <f>'Расходная накладная'!Y71</f>
        <v>0</v>
      </c>
      <c r="O13" s="232">
        <f t="shared" si="2"/>
        <v>0</v>
      </c>
      <c r="P13" s="232" t="e">
        <f t="shared" si="3"/>
        <v>#DIV/0!</v>
      </c>
      <c r="Q13" s="61"/>
    </row>
    <row r="14" spans="1:17" ht="10.199999999999999" customHeight="1" x14ac:dyDescent="0.2">
      <c r="A14" s="148">
        <v>5</v>
      </c>
      <c r="B14" s="252">
        <v>5</v>
      </c>
      <c r="C14" s="63" t="s">
        <v>53</v>
      </c>
      <c r="D14" s="123" t="s">
        <v>109</v>
      </c>
      <c r="E14" s="63" t="s">
        <v>1</v>
      </c>
      <c r="F14" s="79"/>
      <c r="G14" s="232">
        <f t="shared" si="0"/>
        <v>0</v>
      </c>
      <c r="H14" s="232">
        <f>'Расходная накладная'!S72</f>
        <v>0</v>
      </c>
      <c r="I14" s="232">
        <f t="shared" si="1"/>
        <v>0</v>
      </c>
      <c r="J14" s="232">
        <f>'Расходная накладная'!U72</f>
        <v>0</v>
      </c>
      <c r="K14" s="232">
        <f>'Расходная накладная'!V72</f>
        <v>0</v>
      </c>
      <c r="L14" s="232">
        <f>'Расходная накладная'!W72</f>
        <v>0</v>
      </c>
      <c r="M14" s="232">
        <f>'Расходная накладная'!X72</f>
        <v>0</v>
      </c>
      <c r="N14" s="232">
        <f>'Расходная накладная'!Y72</f>
        <v>0</v>
      </c>
      <c r="O14" s="232">
        <f t="shared" si="2"/>
        <v>0</v>
      </c>
      <c r="P14" s="232" t="e">
        <f t="shared" si="3"/>
        <v>#DIV/0!</v>
      </c>
      <c r="Q14" s="61"/>
    </row>
    <row r="15" spans="1:17" ht="10.199999999999999" customHeight="1" x14ac:dyDescent="0.2">
      <c r="A15" s="148">
        <v>6</v>
      </c>
      <c r="B15" s="253">
        <v>6</v>
      </c>
      <c r="C15" s="63" t="s">
        <v>53</v>
      </c>
      <c r="D15" s="123" t="s">
        <v>109</v>
      </c>
      <c r="E15" s="63" t="s">
        <v>1</v>
      </c>
      <c r="F15" s="79"/>
      <c r="G15" s="232">
        <f t="shared" si="0"/>
        <v>0</v>
      </c>
      <c r="H15" s="232">
        <f>'Расходная накладная'!S73</f>
        <v>0</v>
      </c>
      <c r="I15" s="232">
        <f t="shared" si="1"/>
        <v>0</v>
      </c>
      <c r="J15" s="232">
        <f>'Расходная накладная'!U73</f>
        <v>0</v>
      </c>
      <c r="K15" s="232">
        <f>'Расходная накладная'!V73</f>
        <v>0</v>
      </c>
      <c r="L15" s="232">
        <f>'Расходная накладная'!W73</f>
        <v>0</v>
      </c>
      <c r="M15" s="232">
        <f>'Расходная накладная'!X73</f>
        <v>0</v>
      </c>
      <c r="N15" s="232">
        <f>'Расходная накладная'!Y73</f>
        <v>0</v>
      </c>
      <c r="O15" s="232">
        <f t="shared" si="2"/>
        <v>0</v>
      </c>
      <c r="P15" s="232" t="e">
        <f t="shared" si="3"/>
        <v>#DIV/0!</v>
      </c>
      <c r="Q15" s="61"/>
    </row>
    <row r="16" spans="1:17" ht="10.199999999999999" customHeight="1" x14ac:dyDescent="0.2">
      <c r="A16" s="148">
        <v>7</v>
      </c>
      <c r="B16" s="252">
        <v>7</v>
      </c>
      <c r="C16" s="63" t="s">
        <v>53</v>
      </c>
      <c r="D16" s="123" t="s">
        <v>109</v>
      </c>
      <c r="E16" s="63" t="s">
        <v>1</v>
      </c>
      <c r="F16" s="79"/>
      <c r="G16" s="232">
        <f t="shared" si="0"/>
        <v>0</v>
      </c>
      <c r="H16" s="232">
        <f>'Расходная накладная'!S74</f>
        <v>0</v>
      </c>
      <c r="I16" s="232">
        <f t="shared" si="1"/>
        <v>0</v>
      </c>
      <c r="J16" s="232">
        <f>'Расходная накладная'!U74</f>
        <v>0</v>
      </c>
      <c r="K16" s="232">
        <f>'Расходная накладная'!V74</f>
        <v>0</v>
      </c>
      <c r="L16" s="232">
        <f>'Расходная накладная'!W74</f>
        <v>0</v>
      </c>
      <c r="M16" s="232">
        <f>'Расходная накладная'!X74</f>
        <v>0</v>
      </c>
      <c r="N16" s="232">
        <f>'Расходная накладная'!Y74</f>
        <v>0</v>
      </c>
      <c r="O16" s="232">
        <f t="shared" si="2"/>
        <v>0</v>
      </c>
      <c r="P16" s="232" t="e">
        <f t="shared" si="3"/>
        <v>#DIV/0!</v>
      </c>
      <c r="Q16" s="61"/>
    </row>
    <row r="17" spans="1:17" ht="10.199999999999999" customHeight="1" x14ac:dyDescent="0.2">
      <c r="A17" s="148">
        <v>8</v>
      </c>
      <c r="B17" s="252">
        <v>8</v>
      </c>
      <c r="C17" s="63" t="s">
        <v>53</v>
      </c>
      <c r="D17" s="123" t="s">
        <v>109</v>
      </c>
      <c r="E17" s="63" t="s">
        <v>1</v>
      </c>
      <c r="F17" s="79"/>
      <c r="G17" s="232">
        <f t="shared" si="0"/>
        <v>0</v>
      </c>
      <c r="H17" s="232">
        <f>'Расходная накладная'!S75</f>
        <v>0</v>
      </c>
      <c r="I17" s="232">
        <f t="shared" si="1"/>
        <v>0</v>
      </c>
      <c r="J17" s="232">
        <f>'Расходная накладная'!U75</f>
        <v>0</v>
      </c>
      <c r="K17" s="232">
        <f>'Расходная накладная'!V75</f>
        <v>0</v>
      </c>
      <c r="L17" s="232">
        <f>'Расходная накладная'!W75</f>
        <v>0</v>
      </c>
      <c r="M17" s="232">
        <f>'Расходная накладная'!X75</f>
        <v>0</v>
      </c>
      <c r="N17" s="232">
        <f>'Расходная накладная'!Y75</f>
        <v>0</v>
      </c>
      <c r="O17" s="232">
        <f t="shared" si="2"/>
        <v>0</v>
      </c>
      <c r="P17" s="232" t="e">
        <f t="shared" si="3"/>
        <v>#DIV/0!</v>
      </c>
      <c r="Q17" s="61"/>
    </row>
    <row r="18" spans="1:17" ht="10.199999999999999" customHeight="1" x14ac:dyDescent="0.2">
      <c r="A18" s="148">
        <v>9</v>
      </c>
      <c r="B18" s="252">
        <v>9</v>
      </c>
      <c r="C18" s="63" t="s">
        <v>53</v>
      </c>
      <c r="D18" s="123" t="s">
        <v>109</v>
      </c>
      <c r="E18" s="63" t="s">
        <v>1</v>
      </c>
      <c r="F18" s="79"/>
      <c r="G18" s="232">
        <f t="shared" si="0"/>
        <v>0</v>
      </c>
      <c r="H18" s="232">
        <f>'Расходная накладная'!S76</f>
        <v>0</v>
      </c>
      <c r="I18" s="232">
        <f t="shared" si="1"/>
        <v>0</v>
      </c>
      <c r="J18" s="232">
        <f>'Расходная накладная'!U76</f>
        <v>0</v>
      </c>
      <c r="K18" s="232">
        <f>'Расходная накладная'!V76</f>
        <v>0</v>
      </c>
      <c r="L18" s="232">
        <f>'Расходная накладная'!W76</f>
        <v>0</v>
      </c>
      <c r="M18" s="232">
        <f>'Расходная накладная'!X76</f>
        <v>0</v>
      </c>
      <c r="N18" s="232">
        <f>'Расходная накладная'!Y76</f>
        <v>0</v>
      </c>
      <c r="O18" s="232">
        <f t="shared" si="2"/>
        <v>0</v>
      </c>
      <c r="P18" s="232" t="e">
        <f t="shared" si="3"/>
        <v>#DIV/0!</v>
      </c>
      <c r="Q18" s="61"/>
    </row>
    <row r="19" spans="1:17" ht="10.199999999999999" customHeight="1" x14ac:dyDescent="0.2">
      <c r="A19" s="148">
        <v>10</v>
      </c>
      <c r="B19" s="252">
        <v>10</v>
      </c>
      <c r="C19" s="63" t="s">
        <v>53</v>
      </c>
      <c r="D19" s="123" t="s">
        <v>109</v>
      </c>
      <c r="E19" s="63" t="s">
        <v>1</v>
      </c>
      <c r="F19" s="79"/>
      <c r="G19" s="232">
        <f t="shared" si="0"/>
        <v>0</v>
      </c>
      <c r="H19" s="232">
        <f>'Расходная накладная'!S77</f>
        <v>0</v>
      </c>
      <c r="I19" s="232">
        <f t="shared" si="1"/>
        <v>0</v>
      </c>
      <c r="J19" s="232">
        <f>'Расходная накладная'!U77</f>
        <v>0</v>
      </c>
      <c r="K19" s="232">
        <f>'Расходная накладная'!V77</f>
        <v>0</v>
      </c>
      <c r="L19" s="232">
        <f>'Расходная накладная'!W77</f>
        <v>0</v>
      </c>
      <c r="M19" s="232">
        <f>'Расходная накладная'!X77</f>
        <v>0</v>
      </c>
      <c r="N19" s="232">
        <f>'Расходная накладная'!Y77</f>
        <v>0</v>
      </c>
      <c r="O19" s="232">
        <f t="shared" si="2"/>
        <v>0</v>
      </c>
      <c r="P19" s="232" t="e">
        <f t="shared" si="3"/>
        <v>#DIV/0!</v>
      </c>
      <c r="Q19" s="61"/>
    </row>
    <row r="20" spans="1:17" ht="10.199999999999999" customHeight="1" x14ac:dyDescent="0.2">
      <c r="A20" s="148">
        <v>11</v>
      </c>
      <c r="B20" s="252">
        <v>11</v>
      </c>
      <c r="C20" s="63" t="s">
        <v>53</v>
      </c>
      <c r="D20" s="123" t="s">
        <v>109</v>
      </c>
      <c r="E20" s="63" t="s">
        <v>1</v>
      </c>
      <c r="F20" s="79"/>
      <c r="G20" s="232">
        <f t="shared" si="0"/>
        <v>0</v>
      </c>
      <c r="H20" s="232">
        <f>'Расходная накладная'!S78</f>
        <v>0</v>
      </c>
      <c r="I20" s="232">
        <f t="shared" si="1"/>
        <v>0</v>
      </c>
      <c r="J20" s="232">
        <f>'Расходная накладная'!U78</f>
        <v>0</v>
      </c>
      <c r="K20" s="232">
        <f>'Расходная накладная'!V78</f>
        <v>0</v>
      </c>
      <c r="L20" s="232">
        <f>'Расходная накладная'!W78</f>
        <v>0</v>
      </c>
      <c r="M20" s="232">
        <f>'Расходная накладная'!X78</f>
        <v>0</v>
      </c>
      <c r="N20" s="232">
        <f>'Расходная накладная'!Y78</f>
        <v>0</v>
      </c>
      <c r="O20" s="232">
        <f t="shared" si="2"/>
        <v>0</v>
      </c>
      <c r="P20" s="232" t="e">
        <f t="shared" si="3"/>
        <v>#DIV/0!</v>
      </c>
      <c r="Q20" s="61"/>
    </row>
    <row r="21" spans="1:17" ht="10.199999999999999" customHeight="1" x14ac:dyDescent="0.2">
      <c r="A21" s="148">
        <v>12</v>
      </c>
      <c r="B21" s="252">
        <v>12</v>
      </c>
      <c r="C21" s="63" t="s">
        <v>53</v>
      </c>
      <c r="D21" s="123" t="s">
        <v>109</v>
      </c>
      <c r="E21" s="63" t="s">
        <v>1</v>
      </c>
      <c r="F21" s="79"/>
      <c r="G21" s="232">
        <f t="shared" si="0"/>
        <v>0</v>
      </c>
      <c r="H21" s="232">
        <f>'Расходная накладная'!S79</f>
        <v>0</v>
      </c>
      <c r="I21" s="232">
        <f t="shared" si="1"/>
        <v>0</v>
      </c>
      <c r="J21" s="232">
        <f>'Расходная накладная'!U79</f>
        <v>0</v>
      </c>
      <c r="K21" s="232">
        <f>'Расходная накладная'!V79</f>
        <v>0</v>
      </c>
      <c r="L21" s="232">
        <f>'Расходная накладная'!W79</f>
        <v>0</v>
      </c>
      <c r="M21" s="232">
        <f>'Расходная накладная'!X79</f>
        <v>0</v>
      </c>
      <c r="N21" s="232">
        <f>'Расходная накладная'!Y79</f>
        <v>0</v>
      </c>
      <c r="O21" s="232">
        <f t="shared" si="2"/>
        <v>0</v>
      </c>
      <c r="P21" s="232" t="e">
        <f t="shared" si="3"/>
        <v>#DIV/0!</v>
      </c>
      <c r="Q21" s="61"/>
    </row>
    <row r="22" spans="1:17" ht="10.199999999999999" customHeight="1" x14ac:dyDescent="0.2">
      <c r="A22" s="148">
        <v>13</v>
      </c>
      <c r="B22" s="252">
        <v>13</v>
      </c>
      <c r="C22" s="63" t="s">
        <v>53</v>
      </c>
      <c r="D22" s="123" t="s">
        <v>109</v>
      </c>
      <c r="E22" s="63" t="s">
        <v>1</v>
      </c>
      <c r="F22" s="79"/>
      <c r="G22" s="232">
        <f t="shared" si="0"/>
        <v>0</v>
      </c>
      <c r="H22" s="232">
        <f>'Расходная накладная'!S80</f>
        <v>0</v>
      </c>
      <c r="I22" s="232">
        <f t="shared" si="1"/>
        <v>0</v>
      </c>
      <c r="J22" s="232">
        <f>'Расходная накладная'!U80</f>
        <v>0</v>
      </c>
      <c r="K22" s="232">
        <f>'Расходная накладная'!V80</f>
        <v>0</v>
      </c>
      <c r="L22" s="232">
        <f>'Расходная накладная'!W80</f>
        <v>0</v>
      </c>
      <c r="M22" s="232">
        <f>'Расходная накладная'!X80</f>
        <v>0</v>
      </c>
      <c r="N22" s="232">
        <f>'Расходная накладная'!Y80</f>
        <v>0</v>
      </c>
      <c r="O22" s="232">
        <f t="shared" si="2"/>
        <v>0</v>
      </c>
      <c r="P22" s="232" t="e">
        <f t="shared" si="3"/>
        <v>#DIV/0!</v>
      </c>
      <c r="Q22" s="61"/>
    </row>
    <row r="23" spans="1:17" ht="10.199999999999999" customHeight="1" x14ac:dyDescent="0.2">
      <c r="A23" s="148">
        <v>14</v>
      </c>
      <c r="B23" s="252">
        <v>14</v>
      </c>
      <c r="C23" s="63" t="s">
        <v>53</v>
      </c>
      <c r="D23" s="123" t="s">
        <v>109</v>
      </c>
      <c r="E23" s="63" t="s">
        <v>1</v>
      </c>
      <c r="F23" s="79"/>
      <c r="G23" s="232">
        <f t="shared" si="0"/>
        <v>0</v>
      </c>
      <c r="H23" s="232">
        <f>'Расходная накладная'!S81</f>
        <v>0</v>
      </c>
      <c r="I23" s="232">
        <f t="shared" si="1"/>
        <v>0</v>
      </c>
      <c r="J23" s="232">
        <f>'Расходная накладная'!U81</f>
        <v>0</v>
      </c>
      <c r="K23" s="232">
        <f>'Расходная накладная'!V81</f>
        <v>0</v>
      </c>
      <c r="L23" s="232">
        <f>'Расходная накладная'!W81</f>
        <v>0</v>
      </c>
      <c r="M23" s="232">
        <f>'Расходная накладная'!X81</f>
        <v>0</v>
      </c>
      <c r="N23" s="232">
        <f>'Расходная накладная'!Y81</f>
        <v>0</v>
      </c>
      <c r="O23" s="232">
        <f t="shared" si="2"/>
        <v>0</v>
      </c>
      <c r="P23" s="232" t="e">
        <f t="shared" si="3"/>
        <v>#DIV/0!</v>
      </c>
      <c r="Q23" s="61"/>
    </row>
    <row r="24" spans="1:17" ht="10.199999999999999" customHeight="1" x14ac:dyDescent="0.2">
      <c r="A24" s="148">
        <v>15</v>
      </c>
      <c r="B24" s="252">
        <v>15</v>
      </c>
      <c r="C24" s="63" t="s">
        <v>53</v>
      </c>
      <c r="D24" s="123" t="s">
        <v>109</v>
      </c>
      <c r="E24" s="63" t="s">
        <v>1</v>
      </c>
      <c r="F24" s="79"/>
      <c r="G24" s="232">
        <f t="shared" si="0"/>
        <v>0</v>
      </c>
      <c r="H24" s="232">
        <f>'Расходная накладная'!S82</f>
        <v>0</v>
      </c>
      <c r="I24" s="232">
        <f t="shared" si="1"/>
        <v>0</v>
      </c>
      <c r="J24" s="232">
        <f>'Расходная накладная'!U82</f>
        <v>0</v>
      </c>
      <c r="K24" s="232">
        <f>'Расходная накладная'!V82</f>
        <v>0</v>
      </c>
      <c r="L24" s="232">
        <f>'Расходная накладная'!W82</f>
        <v>0</v>
      </c>
      <c r="M24" s="232">
        <f>'Расходная накладная'!X82</f>
        <v>0</v>
      </c>
      <c r="N24" s="232">
        <f>'Расходная накладная'!Y82</f>
        <v>0</v>
      </c>
      <c r="O24" s="232">
        <f t="shared" si="2"/>
        <v>0</v>
      </c>
      <c r="P24" s="232" t="e">
        <f t="shared" si="3"/>
        <v>#DIV/0!</v>
      </c>
      <c r="Q24" s="61"/>
    </row>
    <row r="25" spans="1:17" ht="10.199999999999999" customHeight="1" x14ac:dyDescent="0.2">
      <c r="A25" s="148">
        <v>16</v>
      </c>
      <c r="B25" s="252">
        <v>16</v>
      </c>
      <c r="C25" s="63" t="s">
        <v>53</v>
      </c>
      <c r="D25" s="123" t="s">
        <v>109</v>
      </c>
      <c r="E25" s="63" t="s">
        <v>1</v>
      </c>
      <c r="F25" s="79"/>
      <c r="G25" s="232">
        <f t="shared" si="0"/>
        <v>0</v>
      </c>
      <c r="H25" s="232">
        <f>'Расходная накладная'!S83</f>
        <v>0</v>
      </c>
      <c r="I25" s="232">
        <f t="shared" si="1"/>
        <v>0</v>
      </c>
      <c r="J25" s="232">
        <f>'Расходная накладная'!U83</f>
        <v>0</v>
      </c>
      <c r="K25" s="232">
        <f>'Расходная накладная'!V83</f>
        <v>0</v>
      </c>
      <c r="L25" s="232">
        <f>'Расходная накладная'!W83</f>
        <v>0</v>
      </c>
      <c r="M25" s="232">
        <f>'Расходная накладная'!X83</f>
        <v>0</v>
      </c>
      <c r="N25" s="232">
        <f>'Расходная накладная'!Y83</f>
        <v>0</v>
      </c>
      <c r="O25" s="232">
        <f t="shared" si="2"/>
        <v>0</v>
      </c>
      <c r="P25" s="232" t="e">
        <f t="shared" si="3"/>
        <v>#DIV/0!</v>
      </c>
      <c r="Q25" s="61"/>
    </row>
    <row r="26" spans="1:17" ht="10.199999999999999" customHeight="1" x14ac:dyDescent="0.2">
      <c r="A26" s="148">
        <v>17</v>
      </c>
      <c r="B26" s="252">
        <v>17</v>
      </c>
      <c r="C26" s="63" t="s">
        <v>53</v>
      </c>
      <c r="D26" s="123" t="s">
        <v>109</v>
      </c>
      <c r="E26" s="63" t="s">
        <v>1</v>
      </c>
      <c r="F26" s="79"/>
      <c r="G26" s="232">
        <f t="shared" si="0"/>
        <v>0</v>
      </c>
      <c r="H26" s="232">
        <f>'Расходная накладная'!S84</f>
        <v>0</v>
      </c>
      <c r="I26" s="232">
        <f t="shared" si="1"/>
        <v>0</v>
      </c>
      <c r="J26" s="232">
        <f>'Расходная накладная'!U84</f>
        <v>0</v>
      </c>
      <c r="K26" s="232">
        <f>'Расходная накладная'!V84</f>
        <v>0</v>
      </c>
      <c r="L26" s="232">
        <f>'Расходная накладная'!W84</f>
        <v>0</v>
      </c>
      <c r="M26" s="232">
        <f>'Расходная накладная'!X84</f>
        <v>0</v>
      </c>
      <c r="N26" s="232">
        <f>'Расходная накладная'!Y84</f>
        <v>0</v>
      </c>
      <c r="O26" s="232">
        <f t="shared" si="2"/>
        <v>0</v>
      </c>
      <c r="P26" s="232" t="e">
        <f t="shared" si="3"/>
        <v>#DIV/0!</v>
      </c>
      <c r="Q26" s="61"/>
    </row>
    <row r="27" spans="1:17" ht="10.199999999999999" customHeight="1" x14ac:dyDescent="0.2">
      <c r="A27" s="148">
        <v>18</v>
      </c>
      <c r="B27" s="252">
        <v>18</v>
      </c>
      <c r="C27" s="63" t="s">
        <v>53</v>
      </c>
      <c r="D27" s="123" t="s">
        <v>109</v>
      </c>
      <c r="E27" s="63" t="s">
        <v>1</v>
      </c>
      <c r="F27" s="79"/>
      <c r="G27" s="232">
        <f t="shared" si="0"/>
        <v>0</v>
      </c>
      <c r="H27" s="232">
        <f>'Расходная накладная'!S85</f>
        <v>0</v>
      </c>
      <c r="I27" s="232">
        <f t="shared" si="1"/>
        <v>0</v>
      </c>
      <c r="J27" s="232">
        <f>'Расходная накладная'!U85</f>
        <v>0</v>
      </c>
      <c r="K27" s="232">
        <f>'Расходная накладная'!V85</f>
        <v>0</v>
      </c>
      <c r="L27" s="232">
        <f>'Расходная накладная'!W85</f>
        <v>0</v>
      </c>
      <c r="M27" s="232">
        <f>'Расходная накладная'!X85</f>
        <v>0</v>
      </c>
      <c r="N27" s="232">
        <f>'Расходная накладная'!Y85</f>
        <v>0</v>
      </c>
      <c r="O27" s="232">
        <f t="shared" si="2"/>
        <v>0</v>
      </c>
      <c r="P27" s="232" t="e">
        <f t="shared" si="3"/>
        <v>#DIV/0!</v>
      </c>
      <c r="Q27" s="61"/>
    </row>
    <row r="28" spans="1:17" ht="10.199999999999999" customHeight="1" x14ac:dyDescent="0.2">
      <c r="A28" s="148">
        <v>19</v>
      </c>
      <c r="B28" s="254">
        <v>19</v>
      </c>
      <c r="C28" s="63" t="s">
        <v>53</v>
      </c>
      <c r="D28" s="123" t="s">
        <v>109</v>
      </c>
      <c r="E28" s="63" t="s">
        <v>1</v>
      </c>
      <c r="F28" s="79"/>
      <c r="G28" s="232">
        <f t="shared" si="0"/>
        <v>0</v>
      </c>
      <c r="H28" s="232">
        <f>'Расходная накладная'!S86</f>
        <v>0</v>
      </c>
      <c r="I28" s="232">
        <f t="shared" si="1"/>
        <v>0</v>
      </c>
      <c r="J28" s="232">
        <f>'Расходная накладная'!U86</f>
        <v>0</v>
      </c>
      <c r="K28" s="232">
        <f>'Расходная накладная'!V86</f>
        <v>0</v>
      </c>
      <c r="L28" s="232">
        <f>'Расходная накладная'!W86</f>
        <v>0</v>
      </c>
      <c r="M28" s="232">
        <f>'Расходная накладная'!X86</f>
        <v>0</v>
      </c>
      <c r="N28" s="232">
        <f>'Расходная накладная'!Y86</f>
        <v>0</v>
      </c>
      <c r="O28" s="232">
        <f t="shared" si="2"/>
        <v>0</v>
      </c>
      <c r="P28" s="232" t="e">
        <f t="shared" si="3"/>
        <v>#DIV/0!</v>
      </c>
      <c r="Q28" s="61"/>
    </row>
    <row r="29" spans="1:17" ht="10.199999999999999" customHeight="1" x14ac:dyDescent="0.2">
      <c r="A29" s="148">
        <v>20</v>
      </c>
      <c r="B29" s="254">
        <v>20</v>
      </c>
      <c r="C29" s="63" t="s">
        <v>53</v>
      </c>
      <c r="D29" s="123" t="s">
        <v>109</v>
      </c>
      <c r="E29" s="63" t="s">
        <v>1</v>
      </c>
      <c r="F29" s="79"/>
      <c r="G29" s="232">
        <f t="shared" si="0"/>
        <v>0</v>
      </c>
      <c r="H29" s="232">
        <f>'Расходная накладная'!S87</f>
        <v>0</v>
      </c>
      <c r="I29" s="232">
        <f t="shared" si="1"/>
        <v>0</v>
      </c>
      <c r="J29" s="232">
        <f>'Расходная накладная'!U87</f>
        <v>0</v>
      </c>
      <c r="K29" s="232">
        <f>'Расходная накладная'!V87</f>
        <v>0</v>
      </c>
      <c r="L29" s="232">
        <f>'Расходная накладная'!W87</f>
        <v>0</v>
      </c>
      <c r="M29" s="232">
        <f>'Расходная накладная'!X87</f>
        <v>0</v>
      </c>
      <c r="N29" s="232">
        <f>'Расходная накладная'!Y87</f>
        <v>0</v>
      </c>
      <c r="O29" s="232">
        <f t="shared" si="2"/>
        <v>0</v>
      </c>
      <c r="P29" s="232" t="e">
        <f t="shared" si="3"/>
        <v>#DIV/0!</v>
      </c>
      <c r="Q29" s="61"/>
    </row>
    <row r="30" spans="1:17" ht="10.199999999999999" customHeight="1" x14ac:dyDescent="0.2">
      <c r="A30" s="148">
        <v>21</v>
      </c>
      <c r="B30" s="254">
        <v>21</v>
      </c>
      <c r="C30" s="63" t="s">
        <v>53</v>
      </c>
      <c r="D30" s="123" t="s">
        <v>109</v>
      </c>
      <c r="E30" s="63" t="s">
        <v>1</v>
      </c>
      <c r="F30" s="79"/>
      <c r="G30" s="232">
        <f t="shared" si="0"/>
        <v>0</v>
      </c>
      <c r="H30" s="232">
        <f>'Расходная накладная'!S88</f>
        <v>0</v>
      </c>
      <c r="I30" s="232">
        <f t="shared" si="1"/>
        <v>0</v>
      </c>
      <c r="J30" s="232">
        <f>'Расходная накладная'!U88</f>
        <v>0</v>
      </c>
      <c r="K30" s="232">
        <f>'Расходная накладная'!V88</f>
        <v>0</v>
      </c>
      <c r="L30" s="232">
        <f>'Расходная накладная'!W88</f>
        <v>0</v>
      </c>
      <c r="M30" s="232">
        <f>'Расходная накладная'!X88</f>
        <v>0</v>
      </c>
      <c r="N30" s="232">
        <f>'Расходная накладная'!Y88</f>
        <v>0</v>
      </c>
      <c r="O30" s="232">
        <f t="shared" si="2"/>
        <v>0</v>
      </c>
      <c r="P30" s="232" t="e">
        <f t="shared" si="3"/>
        <v>#DIV/0!</v>
      </c>
      <c r="Q30" s="61"/>
    </row>
    <row r="31" spans="1:17" ht="10.199999999999999" customHeight="1" x14ac:dyDescent="0.2">
      <c r="A31" s="148">
        <v>22</v>
      </c>
      <c r="B31" s="252">
        <v>22</v>
      </c>
      <c r="C31" s="63" t="s">
        <v>53</v>
      </c>
      <c r="D31" s="123" t="s">
        <v>109</v>
      </c>
      <c r="E31" s="63" t="s">
        <v>1</v>
      </c>
      <c r="F31" s="79"/>
      <c r="G31" s="232">
        <f t="shared" si="0"/>
        <v>0</v>
      </c>
      <c r="H31" s="232">
        <f>'Расходная накладная'!S89</f>
        <v>0</v>
      </c>
      <c r="I31" s="232">
        <f t="shared" si="1"/>
        <v>0</v>
      </c>
      <c r="J31" s="232">
        <f>'Расходная накладная'!U89</f>
        <v>0</v>
      </c>
      <c r="K31" s="232">
        <f>'Расходная накладная'!V89</f>
        <v>0</v>
      </c>
      <c r="L31" s="232">
        <f>'Расходная накладная'!W89</f>
        <v>0</v>
      </c>
      <c r="M31" s="232">
        <f>'Расходная накладная'!X89</f>
        <v>0</v>
      </c>
      <c r="N31" s="232">
        <f>'Расходная накладная'!Y89</f>
        <v>0</v>
      </c>
      <c r="O31" s="232">
        <f t="shared" si="2"/>
        <v>0</v>
      </c>
      <c r="P31" s="232" t="e">
        <f t="shared" si="3"/>
        <v>#DIV/0!</v>
      </c>
      <c r="Q31" s="61"/>
    </row>
    <row r="32" spans="1:17" ht="10.199999999999999" customHeight="1" x14ac:dyDescent="0.2">
      <c r="A32" s="148">
        <v>23</v>
      </c>
      <c r="B32" s="252">
        <v>23</v>
      </c>
      <c r="C32" s="63" t="s">
        <v>53</v>
      </c>
      <c r="D32" s="123" t="s">
        <v>109</v>
      </c>
      <c r="E32" s="63" t="s">
        <v>1</v>
      </c>
      <c r="F32" s="79"/>
      <c r="G32" s="232">
        <f t="shared" si="0"/>
        <v>0</v>
      </c>
      <c r="H32" s="232">
        <f>'Расходная накладная'!S90</f>
        <v>0</v>
      </c>
      <c r="I32" s="232">
        <f t="shared" si="1"/>
        <v>0</v>
      </c>
      <c r="J32" s="232">
        <f>'Расходная накладная'!U90</f>
        <v>0</v>
      </c>
      <c r="K32" s="232">
        <f>'Расходная накладная'!V90</f>
        <v>0</v>
      </c>
      <c r="L32" s="232">
        <f>'Расходная накладная'!W90</f>
        <v>0</v>
      </c>
      <c r="M32" s="232">
        <f>'Расходная накладная'!X90</f>
        <v>0</v>
      </c>
      <c r="N32" s="232">
        <f>'Расходная накладная'!Y90</f>
        <v>0</v>
      </c>
      <c r="O32" s="232">
        <f t="shared" si="2"/>
        <v>0</v>
      </c>
      <c r="P32" s="232" t="e">
        <f t="shared" si="3"/>
        <v>#DIV/0!</v>
      </c>
      <c r="Q32" s="61"/>
    </row>
    <row r="33" spans="1:17" ht="10.199999999999999" customHeight="1" x14ac:dyDescent="0.2">
      <c r="A33" s="148">
        <v>24</v>
      </c>
      <c r="B33" s="252">
        <v>24</v>
      </c>
      <c r="C33" s="63" t="s">
        <v>53</v>
      </c>
      <c r="D33" s="123" t="s">
        <v>109</v>
      </c>
      <c r="E33" s="63" t="s">
        <v>1</v>
      </c>
      <c r="F33" s="79"/>
      <c r="G33" s="232">
        <f t="shared" si="0"/>
        <v>0</v>
      </c>
      <c r="H33" s="232">
        <f>'Расходная накладная'!S91</f>
        <v>0</v>
      </c>
      <c r="I33" s="232">
        <f t="shared" si="1"/>
        <v>0</v>
      </c>
      <c r="J33" s="232">
        <f>'Расходная накладная'!U91</f>
        <v>0</v>
      </c>
      <c r="K33" s="232">
        <f>'Расходная накладная'!V91</f>
        <v>0</v>
      </c>
      <c r="L33" s="232">
        <f>'Расходная накладная'!W91</f>
        <v>0</v>
      </c>
      <c r="M33" s="232">
        <f>'Расходная накладная'!X91</f>
        <v>0</v>
      </c>
      <c r="N33" s="232">
        <f>'Расходная накладная'!Y91</f>
        <v>0</v>
      </c>
      <c r="O33" s="232">
        <f t="shared" si="2"/>
        <v>0</v>
      </c>
      <c r="P33" s="232" t="e">
        <f t="shared" si="3"/>
        <v>#DIV/0!</v>
      </c>
      <c r="Q33" s="61"/>
    </row>
    <row r="34" spans="1:17" ht="10.199999999999999" customHeight="1" x14ac:dyDescent="0.2">
      <c r="A34" s="148">
        <v>25</v>
      </c>
      <c r="B34" s="252">
        <v>25</v>
      </c>
      <c r="C34" s="63" t="s">
        <v>53</v>
      </c>
      <c r="D34" s="123" t="s">
        <v>109</v>
      </c>
      <c r="E34" s="63" t="s">
        <v>1</v>
      </c>
      <c r="F34" s="79"/>
      <c r="G34" s="232">
        <f t="shared" si="0"/>
        <v>0</v>
      </c>
      <c r="H34" s="232">
        <f>'Расходная накладная'!S92</f>
        <v>0</v>
      </c>
      <c r="I34" s="232">
        <f t="shared" si="1"/>
        <v>0</v>
      </c>
      <c r="J34" s="232">
        <f>'Расходная накладная'!U92</f>
        <v>0</v>
      </c>
      <c r="K34" s="232">
        <f>'Расходная накладная'!V92</f>
        <v>0</v>
      </c>
      <c r="L34" s="232">
        <f>'Расходная накладная'!W92</f>
        <v>0</v>
      </c>
      <c r="M34" s="232">
        <f>'Расходная накладная'!X92</f>
        <v>0</v>
      </c>
      <c r="N34" s="232">
        <f>'Расходная накладная'!Y92</f>
        <v>0</v>
      </c>
      <c r="O34" s="232">
        <f t="shared" si="2"/>
        <v>0</v>
      </c>
      <c r="P34" s="232" t="e">
        <f t="shared" si="3"/>
        <v>#DIV/0!</v>
      </c>
      <c r="Q34" s="61"/>
    </row>
    <row r="35" spans="1:17" ht="10.199999999999999" customHeight="1" x14ac:dyDescent="0.2">
      <c r="A35" s="148">
        <v>26</v>
      </c>
      <c r="B35" s="252">
        <v>26</v>
      </c>
      <c r="C35" s="63" t="s">
        <v>53</v>
      </c>
      <c r="D35" s="123" t="s">
        <v>109</v>
      </c>
      <c r="E35" s="63" t="s">
        <v>1</v>
      </c>
      <c r="F35" s="79"/>
      <c r="G35" s="232">
        <f t="shared" si="0"/>
        <v>0</v>
      </c>
      <c r="H35" s="232">
        <f>'Расходная накладная'!S93</f>
        <v>0</v>
      </c>
      <c r="I35" s="232">
        <f t="shared" si="1"/>
        <v>0</v>
      </c>
      <c r="J35" s="232">
        <f>'Расходная накладная'!U93</f>
        <v>0</v>
      </c>
      <c r="K35" s="232">
        <f>'Расходная накладная'!V93</f>
        <v>0</v>
      </c>
      <c r="L35" s="232">
        <f>'Расходная накладная'!W93</f>
        <v>0</v>
      </c>
      <c r="M35" s="232">
        <f>'Расходная накладная'!X93</f>
        <v>0</v>
      </c>
      <c r="N35" s="232">
        <f>'Расходная накладная'!Y93</f>
        <v>0</v>
      </c>
      <c r="O35" s="232">
        <f t="shared" si="2"/>
        <v>0</v>
      </c>
      <c r="P35" s="232" t="e">
        <f t="shared" si="3"/>
        <v>#DIV/0!</v>
      </c>
      <c r="Q35" s="61"/>
    </row>
    <row r="36" spans="1:17" ht="10.199999999999999" customHeight="1" x14ac:dyDescent="0.2">
      <c r="A36" s="148">
        <v>27</v>
      </c>
      <c r="B36" s="252">
        <v>27</v>
      </c>
      <c r="C36" s="63" t="s">
        <v>53</v>
      </c>
      <c r="D36" s="123" t="s">
        <v>109</v>
      </c>
      <c r="E36" s="63" t="s">
        <v>1</v>
      </c>
      <c r="F36" s="79"/>
      <c r="G36" s="232">
        <f t="shared" si="0"/>
        <v>0</v>
      </c>
      <c r="H36" s="232">
        <f>'Расходная накладная'!S94</f>
        <v>0</v>
      </c>
      <c r="I36" s="232">
        <f t="shared" si="1"/>
        <v>0</v>
      </c>
      <c r="J36" s="232">
        <f>'Расходная накладная'!U94</f>
        <v>0</v>
      </c>
      <c r="K36" s="232">
        <f>'Расходная накладная'!V94</f>
        <v>0</v>
      </c>
      <c r="L36" s="232">
        <f>'Расходная накладная'!W94</f>
        <v>0</v>
      </c>
      <c r="M36" s="232">
        <f>'Расходная накладная'!X94</f>
        <v>0</v>
      </c>
      <c r="N36" s="232">
        <f>'Расходная накладная'!Y94</f>
        <v>0</v>
      </c>
      <c r="O36" s="232">
        <f t="shared" si="2"/>
        <v>0</v>
      </c>
      <c r="P36" s="232" t="e">
        <f t="shared" si="3"/>
        <v>#DIV/0!</v>
      </c>
      <c r="Q36" s="61"/>
    </row>
    <row r="37" spans="1:17" ht="10.199999999999999" customHeight="1" x14ac:dyDescent="0.2">
      <c r="A37" s="148">
        <v>28</v>
      </c>
      <c r="B37" s="252">
        <v>28</v>
      </c>
      <c r="C37" s="63" t="s">
        <v>53</v>
      </c>
      <c r="D37" s="123" t="s">
        <v>109</v>
      </c>
      <c r="E37" s="63" t="s">
        <v>1</v>
      </c>
      <c r="F37" s="79"/>
      <c r="G37" s="232">
        <f t="shared" si="0"/>
        <v>0</v>
      </c>
      <c r="H37" s="232">
        <f>'Расходная накладная'!S95</f>
        <v>0</v>
      </c>
      <c r="I37" s="232">
        <f t="shared" si="1"/>
        <v>0</v>
      </c>
      <c r="J37" s="232">
        <f>'Расходная накладная'!U95</f>
        <v>0</v>
      </c>
      <c r="K37" s="232">
        <f>'Расходная накладная'!V95</f>
        <v>0</v>
      </c>
      <c r="L37" s="232">
        <f>'Расходная накладная'!W95</f>
        <v>0</v>
      </c>
      <c r="M37" s="232">
        <f>'Расходная накладная'!X95</f>
        <v>0</v>
      </c>
      <c r="N37" s="232">
        <f>'Расходная накладная'!Y95</f>
        <v>0</v>
      </c>
      <c r="O37" s="232">
        <f t="shared" si="2"/>
        <v>0</v>
      </c>
      <c r="P37" s="232" t="e">
        <f t="shared" si="3"/>
        <v>#DIV/0!</v>
      </c>
      <c r="Q37" s="61"/>
    </row>
    <row r="38" spans="1:17" ht="10.199999999999999" customHeight="1" x14ac:dyDescent="0.2">
      <c r="A38" s="148">
        <v>29</v>
      </c>
      <c r="B38" s="252">
        <v>29</v>
      </c>
      <c r="C38" s="63" t="s">
        <v>53</v>
      </c>
      <c r="D38" s="123" t="s">
        <v>109</v>
      </c>
      <c r="E38" s="63" t="s">
        <v>1</v>
      </c>
      <c r="F38" s="79"/>
      <c r="G38" s="232">
        <f t="shared" si="0"/>
        <v>0</v>
      </c>
      <c r="H38" s="232">
        <f>'Расходная накладная'!S96</f>
        <v>0</v>
      </c>
      <c r="I38" s="232">
        <f t="shared" si="1"/>
        <v>0</v>
      </c>
      <c r="J38" s="232">
        <f>'Расходная накладная'!U96</f>
        <v>0</v>
      </c>
      <c r="K38" s="232">
        <f>'Расходная накладная'!V96</f>
        <v>0</v>
      </c>
      <c r="L38" s="232">
        <f>'Расходная накладная'!W96</f>
        <v>0</v>
      </c>
      <c r="M38" s="232">
        <f>'Расходная накладная'!X96</f>
        <v>0</v>
      </c>
      <c r="N38" s="232">
        <f>'Расходная накладная'!Y96</f>
        <v>0</v>
      </c>
      <c r="O38" s="232">
        <f t="shared" si="2"/>
        <v>0</v>
      </c>
      <c r="P38" s="232" t="e">
        <f t="shared" si="3"/>
        <v>#DIV/0!</v>
      </c>
      <c r="Q38" s="61"/>
    </row>
    <row r="39" spans="1:17" ht="10.199999999999999" customHeight="1" x14ac:dyDescent="0.2">
      <c r="A39" s="148">
        <v>30</v>
      </c>
      <c r="B39" s="253">
        <v>30</v>
      </c>
      <c r="C39" s="63" t="s">
        <v>53</v>
      </c>
      <c r="D39" s="123" t="s">
        <v>109</v>
      </c>
      <c r="E39" s="63" t="s">
        <v>1</v>
      </c>
      <c r="F39" s="79"/>
      <c r="G39" s="232">
        <f t="shared" si="0"/>
        <v>0</v>
      </c>
      <c r="H39" s="232">
        <f>'Расходная накладная'!S97</f>
        <v>0</v>
      </c>
      <c r="I39" s="232">
        <f t="shared" si="1"/>
        <v>0</v>
      </c>
      <c r="J39" s="232">
        <f>'Расходная накладная'!U97</f>
        <v>0</v>
      </c>
      <c r="K39" s="232">
        <f>'Расходная накладная'!V97</f>
        <v>0</v>
      </c>
      <c r="L39" s="232">
        <f>'Расходная накладная'!W97</f>
        <v>0</v>
      </c>
      <c r="M39" s="232">
        <f>'Расходная накладная'!X97</f>
        <v>0</v>
      </c>
      <c r="N39" s="232">
        <f>'Расходная накладная'!Y97</f>
        <v>0</v>
      </c>
      <c r="O39" s="232">
        <f t="shared" si="2"/>
        <v>0</v>
      </c>
      <c r="P39" s="232" t="e">
        <f t="shared" si="3"/>
        <v>#DIV/0!</v>
      </c>
      <c r="Q39" s="61"/>
    </row>
    <row r="40" spans="1:17" ht="10.199999999999999" customHeight="1" x14ac:dyDescent="0.2">
      <c r="A40" s="148">
        <v>31</v>
      </c>
      <c r="B40" s="253">
        <v>31</v>
      </c>
      <c r="C40" s="63" t="s">
        <v>53</v>
      </c>
      <c r="D40" s="123" t="s">
        <v>109</v>
      </c>
      <c r="E40" s="63" t="s">
        <v>1</v>
      </c>
      <c r="F40" s="79"/>
      <c r="G40" s="232">
        <f t="shared" si="0"/>
        <v>0</v>
      </c>
      <c r="H40" s="232">
        <f>'Расходная накладная'!S98</f>
        <v>0</v>
      </c>
      <c r="I40" s="232">
        <f t="shared" si="1"/>
        <v>0</v>
      </c>
      <c r="J40" s="232">
        <f>'Расходная накладная'!U98</f>
        <v>0</v>
      </c>
      <c r="K40" s="232">
        <f>'Расходная накладная'!V98</f>
        <v>0</v>
      </c>
      <c r="L40" s="232">
        <f>'Расходная накладная'!W98</f>
        <v>0</v>
      </c>
      <c r="M40" s="232">
        <f>'Расходная накладная'!X98</f>
        <v>0</v>
      </c>
      <c r="N40" s="232">
        <f>'Расходная накладная'!Y98</f>
        <v>0</v>
      </c>
      <c r="O40" s="232">
        <f t="shared" si="2"/>
        <v>0</v>
      </c>
      <c r="P40" s="232" t="e">
        <f t="shared" si="3"/>
        <v>#DIV/0!</v>
      </c>
      <c r="Q40" s="61"/>
    </row>
    <row r="41" spans="1:17" ht="10.199999999999999" customHeight="1" x14ac:dyDescent="0.2">
      <c r="A41" s="148">
        <v>32</v>
      </c>
      <c r="B41" s="252">
        <v>32</v>
      </c>
      <c r="C41" s="63" t="s">
        <v>53</v>
      </c>
      <c r="D41" s="123" t="s">
        <v>109</v>
      </c>
      <c r="E41" s="63" t="s">
        <v>1</v>
      </c>
      <c r="F41" s="79"/>
      <c r="G41" s="232">
        <f t="shared" si="0"/>
        <v>0</v>
      </c>
      <c r="H41" s="232">
        <f>'Расходная накладная'!S99</f>
        <v>0</v>
      </c>
      <c r="I41" s="232">
        <f t="shared" si="1"/>
        <v>0</v>
      </c>
      <c r="J41" s="232">
        <f>'Расходная накладная'!U99</f>
        <v>0</v>
      </c>
      <c r="K41" s="232">
        <f>'Расходная накладная'!V99</f>
        <v>0</v>
      </c>
      <c r="L41" s="232">
        <f>'Расходная накладная'!W99</f>
        <v>0</v>
      </c>
      <c r="M41" s="232">
        <f>'Расходная накладная'!X99</f>
        <v>0</v>
      </c>
      <c r="N41" s="232">
        <f>'Расходная накладная'!Y99</f>
        <v>0</v>
      </c>
      <c r="O41" s="232">
        <f t="shared" si="2"/>
        <v>0</v>
      </c>
      <c r="P41" s="232" t="e">
        <f t="shared" si="3"/>
        <v>#DIV/0!</v>
      </c>
      <c r="Q41" s="61"/>
    </row>
    <row r="42" spans="1:17" ht="10.199999999999999" customHeight="1" x14ac:dyDescent="0.2">
      <c r="A42" s="148">
        <v>33</v>
      </c>
      <c r="B42" s="252">
        <v>33</v>
      </c>
      <c r="C42" s="63" t="s">
        <v>53</v>
      </c>
      <c r="D42" s="123" t="s">
        <v>109</v>
      </c>
      <c r="E42" s="63" t="s">
        <v>1</v>
      </c>
      <c r="F42" s="79"/>
      <c r="G42" s="232">
        <f t="shared" si="0"/>
        <v>0</v>
      </c>
      <c r="H42" s="232">
        <f>'Расходная накладная'!S100</f>
        <v>0</v>
      </c>
      <c r="I42" s="232">
        <f t="shared" si="1"/>
        <v>0</v>
      </c>
      <c r="J42" s="232">
        <f>'Расходная накладная'!U100</f>
        <v>0</v>
      </c>
      <c r="K42" s="232">
        <f>'Расходная накладная'!V100</f>
        <v>0</v>
      </c>
      <c r="L42" s="232">
        <f>'Расходная накладная'!W100</f>
        <v>0</v>
      </c>
      <c r="M42" s="232">
        <f>'Расходная накладная'!X100</f>
        <v>0</v>
      </c>
      <c r="N42" s="232">
        <f>'Расходная накладная'!Y100</f>
        <v>0</v>
      </c>
      <c r="O42" s="232">
        <f t="shared" si="2"/>
        <v>0</v>
      </c>
      <c r="P42" s="232" t="e">
        <f t="shared" si="3"/>
        <v>#DIV/0!</v>
      </c>
      <c r="Q42" s="61"/>
    </row>
    <row r="43" spans="1:17" ht="10.199999999999999" customHeight="1" x14ac:dyDescent="0.2">
      <c r="A43" s="148">
        <v>34</v>
      </c>
      <c r="B43" s="252">
        <v>34</v>
      </c>
      <c r="C43" s="63" t="s">
        <v>53</v>
      </c>
      <c r="D43" s="123" t="s">
        <v>109</v>
      </c>
      <c r="E43" s="63" t="s">
        <v>1</v>
      </c>
      <c r="F43" s="79"/>
      <c r="G43" s="232">
        <f t="shared" si="0"/>
        <v>0</v>
      </c>
      <c r="H43" s="232">
        <f>'Расходная накладная'!S101</f>
        <v>0</v>
      </c>
      <c r="I43" s="232">
        <f t="shared" si="1"/>
        <v>0</v>
      </c>
      <c r="J43" s="232">
        <f>'Расходная накладная'!U101</f>
        <v>0</v>
      </c>
      <c r="K43" s="232">
        <f>'Расходная накладная'!V101</f>
        <v>0</v>
      </c>
      <c r="L43" s="232">
        <f>'Расходная накладная'!W101</f>
        <v>0</v>
      </c>
      <c r="M43" s="232">
        <f>'Расходная накладная'!X101</f>
        <v>0</v>
      </c>
      <c r="N43" s="232">
        <f>'Расходная накладная'!Y101</f>
        <v>0</v>
      </c>
      <c r="O43" s="232">
        <f t="shared" si="2"/>
        <v>0</v>
      </c>
      <c r="P43" s="232" t="e">
        <f t="shared" si="3"/>
        <v>#DIV/0!</v>
      </c>
      <c r="Q43" s="61"/>
    </row>
    <row r="44" spans="1:17" ht="10.199999999999999" customHeight="1" x14ac:dyDescent="0.2">
      <c r="A44" s="148">
        <v>35</v>
      </c>
      <c r="B44" s="252">
        <v>35</v>
      </c>
      <c r="C44" s="63" t="s">
        <v>53</v>
      </c>
      <c r="D44" s="123" t="s">
        <v>109</v>
      </c>
      <c r="E44" s="63" t="s">
        <v>1</v>
      </c>
      <c r="F44" s="79"/>
      <c r="G44" s="232">
        <f t="shared" si="0"/>
        <v>0</v>
      </c>
      <c r="H44" s="232">
        <f>'Расходная накладная'!S102</f>
        <v>0</v>
      </c>
      <c r="I44" s="232">
        <f t="shared" si="1"/>
        <v>0</v>
      </c>
      <c r="J44" s="232">
        <f>'Расходная накладная'!U102</f>
        <v>0</v>
      </c>
      <c r="K44" s="232">
        <f>'Расходная накладная'!V102</f>
        <v>0</v>
      </c>
      <c r="L44" s="232">
        <f>'Расходная накладная'!W102</f>
        <v>0</v>
      </c>
      <c r="M44" s="232">
        <f>'Расходная накладная'!X102</f>
        <v>0</v>
      </c>
      <c r="N44" s="232">
        <f>'Расходная накладная'!Y102</f>
        <v>0</v>
      </c>
      <c r="O44" s="232">
        <f t="shared" si="2"/>
        <v>0</v>
      </c>
      <c r="P44" s="232" t="e">
        <f t="shared" si="3"/>
        <v>#DIV/0!</v>
      </c>
      <c r="Q44" s="61"/>
    </row>
    <row r="45" spans="1:17" ht="10.199999999999999" customHeight="1" x14ac:dyDescent="0.2">
      <c r="A45" s="148">
        <v>36</v>
      </c>
      <c r="B45" s="252">
        <v>36</v>
      </c>
      <c r="C45" s="63" t="s">
        <v>53</v>
      </c>
      <c r="D45" s="123" t="s">
        <v>109</v>
      </c>
      <c r="E45" s="63" t="s">
        <v>1</v>
      </c>
      <c r="F45" s="79"/>
      <c r="G45" s="232">
        <f t="shared" si="0"/>
        <v>0</v>
      </c>
      <c r="H45" s="232">
        <f>'Расходная накладная'!S103</f>
        <v>0</v>
      </c>
      <c r="I45" s="232">
        <f t="shared" si="1"/>
        <v>0</v>
      </c>
      <c r="J45" s="232">
        <f>'Расходная накладная'!U103</f>
        <v>0</v>
      </c>
      <c r="K45" s="232">
        <f>'Расходная накладная'!V103</f>
        <v>0</v>
      </c>
      <c r="L45" s="232">
        <f>'Расходная накладная'!W103</f>
        <v>0</v>
      </c>
      <c r="M45" s="232">
        <f>'Расходная накладная'!X103</f>
        <v>0</v>
      </c>
      <c r="N45" s="232">
        <f>'Расходная накладная'!Y103</f>
        <v>0</v>
      </c>
      <c r="O45" s="232">
        <f t="shared" si="2"/>
        <v>0</v>
      </c>
      <c r="P45" s="232" t="e">
        <f t="shared" si="3"/>
        <v>#DIV/0!</v>
      </c>
      <c r="Q45" s="61"/>
    </row>
    <row r="46" spans="1:17" ht="10.199999999999999" customHeight="1" x14ac:dyDescent="0.2">
      <c r="A46" s="148">
        <v>37</v>
      </c>
      <c r="B46" s="252">
        <v>37</v>
      </c>
      <c r="C46" s="63" t="s">
        <v>53</v>
      </c>
      <c r="D46" s="123" t="s">
        <v>109</v>
      </c>
      <c r="E46" s="63" t="s">
        <v>1</v>
      </c>
      <c r="F46" s="79"/>
      <c r="G46" s="232">
        <f t="shared" si="0"/>
        <v>0</v>
      </c>
      <c r="H46" s="232">
        <f>'Расходная накладная'!S104</f>
        <v>0</v>
      </c>
      <c r="I46" s="232">
        <f t="shared" si="1"/>
        <v>0</v>
      </c>
      <c r="J46" s="232">
        <f>'Расходная накладная'!U104</f>
        <v>0</v>
      </c>
      <c r="K46" s="232">
        <f>'Расходная накладная'!V104</f>
        <v>0</v>
      </c>
      <c r="L46" s="232">
        <f>'Расходная накладная'!W104</f>
        <v>0</v>
      </c>
      <c r="M46" s="232">
        <f>'Расходная накладная'!X104</f>
        <v>0</v>
      </c>
      <c r="N46" s="232">
        <f>'Расходная накладная'!Y104</f>
        <v>0</v>
      </c>
      <c r="O46" s="232">
        <f t="shared" si="2"/>
        <v>0</v>
      </c>
      <c r="P46" s="232" t="e">
        <f t="shared" si="3"/>
        <v>#DIV/0!</v>
      </c>
      <c r="Q46" s="61"/>
    </row>
    <row r="47" spans="1:17" ht="10.199999999999999" customHeight="1" x14ac:dyDescent="0.2">
      <c r="A47" s="148">
        <v>38</v>
      </c>
      <c r="B47" s="252">
        <v>38</v>
      </c>
      <c r="C47" s="63" t="s">
        <v>53</v>
      </c>
      <c r="D47" s="123" t="s">
        <v>109</v>
      </c>
      <c r="E47" s="63" t="s">
        <v>1</v>
      </c>
      <c r="F47" s="79"/>
      <c r="G47" s="232">
        <f t="shared" si="0"/>
        <v>0</v>
      </c>
      <c r="H47" s="232">
        <f>'Расходная накладная'!S105</f>
        <v>0</v>
      </c>
      <c r="I47" s="232">
        <f t="shared" si="1"/>
        <v>0</v>
      </c>
      <c r="J47" s="232">
        <f>'Расходная накладная'!U105</f>
        <v>0</v>
      </c>
      <c r="K47" s="232">
        <f>'Расходная накладная'!V105</f>
        <v>0</v>
      </c>
      <c r="L47" s="232">
        <f>'Расходная накладная'!W105</f>
        <v>0</v>
      </c>
      <c r="M47" s="232">
        <f>'Расходная накладная'!X105</f>
        <v>0</v>
      </c>
      <c r="N47" s="232">
        <f>'Расходная накладная'!Y105</f>
        <v>0</v>
      </c>
      <c r="O47" s="232">
        <f t="shared" si="2"/>
        <v>0</v>
      </c>
      <c r="P47" s="232" t="e">
        <f t="shared" si="3"/>
        <v>#DIV/0!</v>
      </c>
      <c r="Q47" s="61"/>
    </row>
    <row r="48" spans="1:17" ht="10.199999999999999" customHeight="1" x14ac:dyDescent="0.2">
      <c r="A48" s="148">
        <v>39</v>
      </c>
      <c r="B48" s="252">
        <v>39</v>
      </c>
      <c r="C48" s="63" t="s">
        <v>53</v>
      </c>
      <c r="D48" s="123" t="s">
        <v>109</v>
      </c>
      <c r="E48" s="63" t="s">
        <v>1</v>
      </c>
      <c r="F48" s="79"/>
      <c r="G48" s="232">
        <f t="shared" si="0"/>
        <v>0</v>
      </c>
      <c r="H48" s="232">
        <f>'Расходная накладная'!S106</f>
        <v>0</v>
      </c>
      <c r="I48" s="232">
        <f t="shared" si="1"/>
        <v>0</v>
      </c>
      <c r="J48" s="232">
        <f>'Расходная накладная'!U106</f>
        <v>0</v>
      </c>
      <c r="K48" s="232">
        <f>'Расходная накладная'!V106</f>
        <v>0</v>
      </c>
      <c r="L48" s="232">
        <f>'Расходная накладная'!W106</f>
        <v>0</v>
      </c>
      <c r="M48" s="232">
        <f>'Расходная накладная'!X106</f>
        <v>0</v>
      </c>
      <c r="N48" s="232">
        <f>'Расходная накладная'!Y106</f>
        <v>0</v>
      </c>
      <c r="O48" s="232">
        <f t="shared" si="2"/>
        <v>0</v>
      </c>
      <c r="P48" s="232" t="e">
        <f t="shared" si="3"/>
        <v>#DIV/0!</v>
      </c>
      <c r="Q48" s="61"/>
    </row>
    <row r="49" spans="1:17" ht="10.199999999999999" customHeight="1" x14ac:dyDescent="0.2">
      <c r="A49" s="148">
        <v>40</v>
      </c>
      <c r="B49" s="252">
        <v>40</v>
      </c>
      <c r="C49" s="63" t="s">
        <v>53</v>
      </c>
      <c r="D49" s="123" t="s">
        <v>109</v>
      </c>
      <c r="E49" s="63" t="s">
        <v>1</v>
      </c>
      <c r="F49" s="79"/>
      <c r="G49" s="232">
        <f t="shared" si="0"/>
        <v>0</v>
      </c>
      <c r="H49" s="232">
        <f>'Расходная накладная'!S107</f>
        <v>0</v>
      </c>
      <c r="I49" s="232">
        <f t="shared" si="1"/>
        <v>0</v>
      </c>
      <c r="J49" s="232">
        <f>'Расходная накладная'!U107</f>
        <v>0</v>
      </c>
      <c r="K49" s="232">
        <f>'Расходная накладная'!V107</f>
        <v>0</v>
      </c>
      <c r="L49" s="232">
        <f>'Расходная накладная'!W107</f>
        <v>0</v>
      </c>
      <c r="M49" s="232">
        <f>'Расходная накладная'!X107</f>
        <v>0</v>
      </c>
      <c r="N49" s="232">
        <f>'Расходная накладная'!Y107</f>
        <v>0</v>
      </c>
      <c r="O49" s="232">
        <f t="shared" si="2"/>
        <v>0</v>
      </c>
      <c r="P49" s="232" t="e">
        <f t="shared" si="3"/>
        <v>#DIV/0!</v>
      </c>
      <c r="Q49" s="61"/>
    </row>
    <row r="50" spans="1:17" ht="10.199999999999999" customHeight="1" x14ac:dyDescent="0.2">
      <c r="A50" s="148">
        <v>41</v>
      </c>
      <c r="B50" s="252">
        <v>41</v>
      </c>
      <c r="C50" s="63" t="s">
        <v>53</v>
      </c>
      <c r="D50" s="123" t="s">
        <v>109</v>
      </c>
      <c r="E50" s="63" t="s">
        <v>1</v>
      </c>
      <c r="F50" s="79"/>
      <c r="G50" s="232">
        <f t="shared" si="0"/>
        <v>0</v>
      </c>
      <c r="H50" s="232">
        <f>'Расходная накладная'!S108</f>
        <v>0</v>
      </c>
      <c r="I50" s="232">
        <f t="shared" si="1"/>
        <v>0</v>
      </c>
      <c r="J50" s="232">
        <f>'Расходная накладная'!U108</f>
        <v>0</v>
      </c>
      <c r="K50" s="232">
        <f>'Расходная накладная'!V108</f>
        <v>0</v>
      </c>
      <c r="L50" s="232">
        <f>'Расходная накладная'!W108</f>
        <v>0</v>
      </c>
      <c r="M50" s="232">
        <f>'Расходная накладная'!X108</f>
        <v>0</v>
      </c>
      <c r="N50" s="232">
        <f>'Расходная накладная'!Y108</f>
        <v>0</v>
      </c>
      <c r="O50" s="232">
        <f t="shared" si="2"/>
        <v>0</v>
      </c>
      <c r="P50" s="232" t="e">
        <f t="shared" si="3"/>
        <v>#DIV/0!</v>
      </c>
      <c r="Q50" s="61"/>
    </row>
    <row r="51" spans="1:17" ht="10.199999999999999" customHeight="1" x14ac:dyDescent="0.2">
      <c r="A51" s="148">
        <v>42</v>
      </c>
      <c r="B51" s="252">
        <v>42</v>
      </c>
      <c r="C51" s="63" t="s">
        <v>53</v>
      </c>
      <c r="D51" s="123" t="s">
        <v>109</v>
      </c>
      <c r="E51" s="63" t="s">
        <v>1</v>
      </c>
      <c r="F51" s="79"/>
      <c r="G51" s="232">
        <f t="shared" si="0"/>
        <v>0</v>
      </c>
      <c r="H51" s="232">
        <f>'Расходная накладная'!S109</f>
        <v>0</v>
      </c>
      <c r="I51" s="232">
        <f t="shared" si="1"/>
        <v>0</v>
      </c>
      <c r="J51" s="232">
        <f>'Расходная накладная'!U109</f>
        <v>0</v>
      </c>
      <c r="K51" s="232">
        <f>'Расходная накладная'!V109</f>
        <v>0</v>
      </c>
      <c r="L51" s="232">
        <f>'Расходная накладная'!W109</f>
        <v>0</v>
      </c>
      <c r="M51" s="232">
        <f>'Расходная накладная'!X109</f>
        <v>0</v>
      </c>
      <c r="N51" s="232">
        <f>'Расходная накладная'!Y109</f>
        <v>0</v>
      </c>
      <c r="O51" s="232">
        <f t="shared" si="2"/>
        <v>0</v>
      </c>
      <c r="P51" s="232" t="e">
        <f t="shared" si="3"/>
        <v>#DIV/0!</v>
      </c>
      <c r="Q51" s="61"/>
    </row>
    <row r="52" spans="1:17" ht="10.199999999999999" customHeight="1" x14ac:dyDescent="0.2">
      <c r="A52" s="148">
        <v>43</v>
      </c>
      <c r="B52" s="255">
        <v>43</v>
      </c>
      <c r="C52" s="63" t="s">
        <v>54</v>
      </c>
      <c r="D52" s="123" t="s">
        <v>109</v>
      </c>
      <c r="E52" s="63" t="s">
        <v>1</v>
      </c>
      <c r="F52" s="80"/>
      <c r="G52" s="233">
        <f t="shared" si="0"/>
        <v>0</v>
      </c>
      <c r="H52" s="233">
        <f>'Расходная накладная'!S110</f>
        <v>0</v>
      </c>
      <c r="I52" s="233">
        <f t="shared" si="1"/>
        <v>0</v>
      </c>
      <c r="J52" s="233">
        <f>'Расходная накладная'!U110</f>
        <v>0</v>
      </c>
      <c r="K52" s="233">
        <f>'Расходная накладная'!V110</f>
        <v>0</v>
      </c>
      <c r="L52" s="233">
        <f>'Расходная накладная'!W110</f>
        <v>0</v>
      </c>
      <c r="M52" s="233">
        <f>'Расходная накладная'!X110</f>
        <v>0</v>
      </c>
      <c r="N52" s="233">
        <f>'Расходная накладная'!Y110</f>
        <v>0</v>
      </c>
      <c r="O52" s="233">
        <f t="shared" si="2"/>
        <v>0</v>
      </c>
      <c r="P52" s="232" t="e">
        <f t="shared" si="3"/>
        <v>#DIV/0!</v>
      </c>
      <c r="Q52" s="61"/>
    </row>
    <row r="53" spans="1:17" ht="10.199999999999999" customHeight="1" x14ac:dyDescent="0.2">
      <c r="A53" s="148">
        <v>44</v>
      </c>
      <c r="B53" s="255">
        <v>44</v>
      </c>
      <c r="C53" s="63" t="s">
        <v>54</v>
      </c>
      <c r="D53" s="123" t="s">
        <v>109</v>
      </c>
      <c r="E53" s="63" t="s">
        <v>1</v>
      </c>
      <c r="F53" s="80"/>
      <c r="G53" s="233">
        <f t="shared" si="0"/>
        <v>0</v>
      </c>
      <c r="H53" s="233">
        <f>'Расходная накладная'!S111</f>
        <v>0</v>
      </c>
      <c r="I53" s="233">
        <f t="shared" si="1"/>
        <v>0</v>
      </c>
      <c r="J53" s="233">
        <f>'Расходная накладная'!U111</f>
        <v>0</v>
      </c>
      <c r="K53" s="233">
        <f>'Расходная накладная'!V111</f>
        <v>0</v>
      </c>
      <c r="L53" s="233">
        <f>'Расходная накладная'!W111</f>
        <v>0</v>
      </c>
      <c r="M53" s="233">
        <f>'Расходная накладная'!X111</f>
        <v>0</v>
      </c>
      <c r="N53" s="233">
        <f>'Расходная накладная'!Y111</f>
        <v>0</v>
      </c>
      <c r="O53" s="233">
        <f t="shared" si="2"/>
        <v>0</v>
      </c>
      <c r="P53" s="232" t="e">
        <f t="shared" si="3"/>
        <v>#DIV/0!</v>
      </c>
      <c r="Q53" s="61"/>
    </row>
    <row r="54" spans="1:17" ht="10.199999999999999" customHeight="1" x14ac:dyDescent="0.2">
      <c r="A54" s="148">
        <v>45</v>
      </c>
      <c r="B54" s="255">
        <v>45</v>
      </c>
      <c r="C54" s="63" t="s">
        <v>54</v>
      </c>
      <c r="D54" s="123" t="s">
        <v>109</v>
      </c>
      <c r="E54" s="63" t="s">
        <v>1</v>
      </c>
      <c r="F54" s="80"/>
      <c r="G54" s="233">
        <f t="shared" si="0"/>
        <v>0</v>
      </c>
      <c r="H54" s="233">
        <f>'Расходная накладная'!S112</f>
        <v>0</v>
      </c>
      <c r="I54" s="233">
        <f t="shared" si="1"/>
        <v>0</v>
      </c>
      <c r="J54" s="233">
        <f>'Расходная накладная'!U112</f>
        <v>0</v>
      </c>
      <c r="K54" s="233">
        <f>'Расходная накладная'!V112</f>
        <v>0</v>
      </c>
      <c r="L54" s="233">
        <f>'Расходная накладная'!W112</f>
        <v>0</v>
      </c>
      <c r="M54" s="233">
        <f>'Расходная накладная'!X112</f>
        <v>0</v>
      </c>
      <c r="N54" s="233">
        <f>'Расходная накладная'!Y112</f>
        <v>0</v>
      </c>
      <c r="O54" s="233">
        <f t="shared" si="2"/>
        <v>0</v>
      </c>
      <c r="P54" s="232" t="e">
        <f t="shared" si="3"/>
        <v>#DIV/0!</v>
      </c>
      <c r="Q54" s="61"/>
    </row>
    <row r="55" spans="1:17" ht="10.199999999999999" customHeight="1" x14ac:dyDescent="0.2">
      <c r="A55" s="148">
        <v>46</v>
      </c>
      <c r="B55" s="252">
        <v>46</v>
      </c>
      <c r="C55" s="63" t="s">
        <v>53</v>
      </c>
      <c r="D55" s="123" t="s">
        <v>109</v>
      </c>
      <c r="E55" s="63" t="s">
        <v>1</v>
      </c>
      <c r="F55" s="79"/>
      <c r="G55" s="232">
        <f t="shared" si="0"/>
        <v>0</v>
      </c>
      <c r="H55" s="232">
        <f>'Расходная накладная'!S113</f>
        <v>0</v>
      </c>
      <c r="I55" s="232">
        <f t="shared" si="1"/>
        <v>0</v>
      </c>
      <c r="J55" s="232">
        <f>'Расходная накладная'!U113</f>
        <v>0</v>
      </c>
      <c r="K55" s="232">
        <f>'Расходная накладная'!V113</f>
        <v>0</v>
      </c>
      <c r="L55" s="232">
        <f>'Расходная накладная'!W113</f>
        <v>0</v>
      </c>
      <c r="M55" s="232">
        <f>'Расходная накладная'!X113</f>
        <v>0</v>
      </c>
      <c r="N55" s="232">
        <f>'Расходная накладная'!Y113</f>
        <v>0</v>
      </c>
      <c r="O55" s="232">
        <f t="shared" si="2"/>
        <v>0</v>
      </c>
      <c r="P55" s="232" t="e">
        <f t="shared" si="3"/>
        <v>#DIV/0!</v>
      </c>
      <c r="Q55" s="61"/>
    </row>
    <row r="56" spans="1:17" ht="10.199999999999999" customHeight="1" x14ac:dyDescent="0.2">
      <c r="A56" s="148">
        <v>47</v>
      </c>
      <c r="B56" s="252">
        <v>47</v>
      </c>
      <c r="C56" s="63" t="s">
        <v>53</v>
      </c>
      <c r="D56" s="123" t="s">
        <v>109</v>
      </c>
      <c r="E56" s="63" t="s">
        <v>1</v>
      </c>
      <c r="F56" s="79"/>
      <c r="G56" s="232">
        <f t="shared" si="0"/>
        <v>0</v>
      </c>
      <c r="H56" s="232">
        <f>'Расходная накладная'!S114</f>
        <v>0</v>
      </c>
      <c r="I56" s="232">
        <f t="shared" si="1"/>
        <v>0</v>
      </c>
      <c r="J56" s="232">
        <f>'Расходная накладная'!U114</f>
        <v>0</v>
      </c>
      <c r="K56" s="232">
        <f>'Расходная накладная'!V114</f>
        <v>0</v>
      </c>
      <c r="L56" s="232">
        <f>'Расходная накладная'!W114</f>
        <v>0</v>
      </c>
      <c r="M56" s="232">
        <f>'Расходная накладная'!X114</f>
        <v>0</v>
      </c>
      <c r="N56" s="232">
        <f>'Расходная накладная'!Y114</f>
        <v>0</v>
      </c>
      <c r="O56" s="232">
        <f t="shared" si="2"/>
        <v>0</v>
      </c>
      <c r="P56" s="232" t="e">
        <f t="shared" si="3"/>
        <v>#DIV/0!</v>
      </c>
      <c r="Q56" s="61"/>
    </row>
    <row r="57" spans="1:17" ht="10.199999999999999" customHeight="1" x14ac:dyDescent="0.2">
      <c r="A57" s="148">
        <v>48</v>
      </c>
      <c r="B57" s="252">
        <v>48</v>
      </c>
      <c r="C57" s="63" t="s">
        <v>53</v>
      </c>
      <c r="D57" s="123" t="s">
        <v>109</v>
      </c>
      <c r="E57" s="63" t="s">
        <v>1</v>
      </c>
      <c r="F57" s="79"/>
      <c r="G57" s="232">
        <f t="shared" si="0"/>
        <v>0</v>
      </c>
      <c r="H57" s="232">
        <f>'Расходная накладная'!S115</f>
        <v>0</v>
      </c>
      <c r="I57" s="232">
        <f t="shared" si="1"/>
        <v>0</v>
      </c>
      <c r="J57" s="232">
        <f>'Расходная накладная'!U115</f>
        <v>0</v>
      </c>
      <c r="K57" s="232">
        <f>'Расходная накладная'!V115</f>
        <v>0</v>
      </c>
      <c r="L57" s="232">
        <f>'Расходная накладная'!W115</f>
        <v>0</v>
      </c>
      <c r="M57" s="232">
        <f>'Расходная накладная'!X115</f>
        <v>0</v>
      </c>
      <c r="N57" s="232">
        <f>'Расходная накладная'!Y115</f>
        <v>0</v>
      </c>
      <c r="O57" s="232">
        <f t="shared" si="2"/>
        <v>0</v>
      </c>
      <c r="P57" s="232" t="e">
        <f t="shared" si="3"/>
        <v>#DIV/0!</v>
      </c>
      <c r="Q57" s="61"/>
    </row>
    <row r="58" spans="1:17" ht="10.199999999999999" customHeight="1" x14ac:dyDescent="0.2">
      <c r="A58" s="148">
        <v>49</v>
      </c>
      <c r="B58" s="255">
        <v>49</v>
      </c>
      <c r="C58" s="63" t="s">
        <v>54</v>
      </c>
      <c r="D58" s="123" t="s">
        <v>109</v>
      </c>
      <c r="E58" s="63" t="s">
        <v>1</v>
      </c>
      <c r="F58" s="80"/>
      <c r="G58" s="233">
        <f t="shared" si="0"/>
        <v>0</v>
      </c>
      <c r="H58" s="233">
        <f>'Расходная накладная'!S116</f>
        <v>0</v>
      </c>
      <c r="I58" s="233">
        <f t="shared" si="1"/>
        <v>0</v>
      </c>
      <c r="J58" s="233">
        <f>'Расходная накладная'!U116</f>
        <v>0</v>
      </c>
      <c r="K58" s="233">
        <f>'Расходная накладная'!V116</f>
        <v>0</v>
      </c>
      <c r="L58" s="233">
        <f>'Расходная накладная'!W116</f>
        <v>0</v>
      </c>
      <c r="M58" s="233">
        <f>'Расходная накладная'!X116</f>
        <v>0</v>
      </c>
      <c r="N58" s="233">
        <f>'Расходная накладная'!Y116</f>
        <v>0</v>
      </c>
      <c r="O58" s="233">
        <f t="shared" si="2"/>
        <v>0</v>
      </c>
      <c r="P58" s="232" t="e">
        <f t="shared" si="3"/>
        <v>#DIV/0!</v>
      </c>
      <c r="Q58" s="61"/>
    </row>
    <row r="59" spans="1:17" ht="10.199999999999999" customHeight="1" x14ac:dyDescent="0.2">
      <c r="A59" s="148">
        <v>50</v>
      </c>
      <c r="B59" s="252">
        <v>50</v>
      </c>
      <c r="C59" s="63" t="s">
        <v>53</v>
      </c>
      <c r="D59" s="123" t="s">
        <v>109</v>
      </c>
      <c r="E59" s="63" t="s">
        <v>1</v>
      </c>
      <c r="F59" s="79"/>
      <c r="G59" s="232">
        <f t="shared" si="0"/>
        <v>0</v>
      </c>
      <c r="H59" s="232">
        <f>'Расходная накладная'!S117</f>
        <v>0</v>
      </c>
      <c r="I59" s="232">
        <f t="shared" si="1"/>
        <v>0</v>
      </c>
      <c r="J59" s="232">
        <f>'Расходная накладная'!U117</f>
        <v>0</v>
      </c>
      <c r="K59" s="232">
        <f>'Расходная накладная'!V117</f>
        <v>0</v>
      </c>
      <c r="L59" s="232">
        <f>'Расходная накладная'!W117</f>
        <v>0</v>
      </c>
      <c r="M59" s="232">
        <f>'Расходная накладная'!X117</f>
        <v>0</v>
      </c>
      <c r="N59" s="232">
        <f>'Расходная накладная'!Y117</f>
        <v>0</v>
      </c>
      <c r="O59" s="232">
        <f t="shared" si="2"/>
        <v>0</v>
      </c>
      <c r="P59" s="232" t="e">
        <f t="shared" si="3"/>
        <v>#DIV/0!</v>
      </c>
      <c r="Q59" s="61"/>
    </row>
    <row r="60" spans="1:17" ht="10.199999999999999" customHeight="1" x14ac:dyDescent="0.2">
      <c r="A60" s="148">
        <v>51</v>
      </c>
      <c r="B60" s="252">
        <v>51</v>
      </c>
      <c r="C60" s="63" t="s">
        <v>53</v>
      </c>
      <c r="D60" s="123" t="s">
        <v>109</v>
      </c>
      <c r="E60" s="63" t="s">
        <v>1</v>
      </c>
      <c r="F60" s="79"/>
      <c r="G60" s="232">
        <f t="shared" si="0"/>
        <v>0</v>
      </c>
      <c r="H60" s="232">
        <f>'Расходная накладная'!S118</f>
        <v>0</v>
      </c>
      <c r="I60" s="232">
        <f t="shared" si="1"/>
        <v>0</v>
      </c>
      <c r="J60" s="232">
        <f>'Расходная накладная'!U118</f>
        <v>0</v>
      </c>
      <c r="K60" s="232">
        <f>'Расходная накладная'!V118</f>
        <v>0</v>
      </c>
      <c r="L60" s="232">
        <f>'Расходная накладная'!W118</f>
        <v>0</v>
      </c>
      <c r="M60" s="232">
        <f>'Расходная накладная'!X118</f>
        <v>0</v>
      </c>
      <c r="N60" s="232">
        <f>'Расходная накладная'!Y118</f>
        <v>0</v>
      </c>
      <c r="O60" s="232">
        <f t="shared" si="2"/>
        <v>0</v>
      </c>
      <c r="P60" s="232" t="e">
        <f t="shared" si="3"/>
        <v>#DIV/0!</v>
      </c>
      <c r="Q60" s="61"/>
    </row>
    <row r="61" spans="1:17" ht="10.199999999999999" customHeight="1" x14ac:dyDescent="0.2">
      <c r="A61" s="148">
        <v>52</v>
      </c>
      <c r="B61" s="254">
        <v>52</v>
      </c>
      <c r="C61" s="63" t="s">
        <v>53</v>
      </c>
      <c r="D61" s="123" t="s">
        <v>109</v>
      </c>
      <c r="E61" s="63" t="s">
        <v>1</v>
      </c>
      <c r="F61" s="79"/>
      <c r="G61" s="232">
        <f t="shared" si="0"/>
        <v>0</v>
      </c>
      <c r="H61" s="232">
        <f>'Расходная накладная'!S119</f>
        <v>0</v>
      </c>
      <c r="I61" s="232">
        <f t="shared" si="1"/>
        <v>0</v>
      </c>
      <c r="J61" s="232">
        <f>'Расходная накладная'!U119</f>
        <v>0</v>
      </c>
      <c r="K61" s="232">
        <f>'Расходная накладная'!V119</f>
        <v>0</v>
      </c>
      <c r="L61" s="232">
        <f>'Расходная накладная'!W119</f>
        <v>0</v>
      </c>
      <c r="M61" s="232">
        <f>'Расходная накладная'!X119</f>
        <v>0</v>
      </c>
      <c r="N61" s="232">
        <f>'Расходная накладная'!Y119</f>
        <v>0</v>
      </c>
      <c r="O61" s="232">
        <f t="shared" si="2"/>
        <v>0</v>
      </c>
      <c r="P61" s="232" t="e">
        <f t="shared" si="3"/>
        <v>#DIV/0!</v>
      </c>
      <c r="Q61" s="61"/>
    </row>
    <row r="62" spans="1:17" ht="10.199999999999999" customHeight="1" x14ac:dyDescent="0.2">
      <c r="A62" s="148">
        <v>53</v>
      </c>
      <c r="B62" s="254">
        <v>53</v>
      </c>
      <c r="C62" s="63" t="s">
        <v>53</v>
      </c>
      <c r="D62" s="123" t="s">
        <v>109</v>
      </c>
      <c r="E62" s="63" t="s">
        <v>1</v>
      </c>
      <c r="F62" s="79"/>
      <c r="G62" s="232">
        <f t="shared" si="0"/>
        <v>0</v>
      </c>
      <c r="H62" s="232">
        <f>'Расходная накладная'!S120</f>
        <v>0</v>
      </c>
      <c r="I62" s="232">
        <f t="shared" si="1"/>
        <v>0</v>
      </c>
      <c r="J62" s="232">
        <f>'Расходная накладная'!U120</f>
        <v>0</v>
      </c>
      <c r="K62" s="232">
        <f>'Расходная накладная'!V120</f>
        <v>0</v>
      </c>
      <c r="L62" s="232">
        <f>'Расходная накладная'!W120</f>
        <v>0</v>
      </c>
      <c r="M62" s="232">
        <f>'Расходная накладная'!X120</f>
        <v>0</v>
      </c>
      <c r="N62" s="232">
        <f>'Расходная накладная'!Y120</f>
        <v>0</v>
      </c>
      <c r="O62" s="232">
        <f t="shared" si="2"/>
        <v>0</v>
      </c>
      <c r="P62" s="232" t="e">
        <f t="shared" si="3"/>
        <v>#DIV/0!</v>
      </c>
      <c r="Q62" s="61"/>
    </row>
    <row r="63" spans="1:17" ht="10.199999999999999" customHeight="1" x14ac:dyDescent="0.2">
      <c r="A63" s="148">
        <v>54</v>
      </c>
      <c r="B63" s="256">
        <v>54</v>
      </c>
      <c r="C63" s="63" t="s">
        <v>53</v>
      </c>
      <c r="D63" s="123" t="s">
        <v>109</v>
      </c>
      <c r="E63" s="63" t="s">
        <v>1</v>
      </c>
      <c r="F63" s="79"/>
      <c r="G63" s="232">
        <f t="shared" si="0"/>
        <v>0</v>
      </c>
      <c r="H63" s="232">
        <f>'Расходная накладная'!S121</f>
        <v>0</v>
      </c>
      <c r="I63" s="232">
        <f t="shared" si="1"/>
        <v>0</v>
      </c>
      <c r="J63" s="232">
        <f>'Расходная накладная'!U121</f>
        <v>0</v>
      </c>
      <c r="K63" s="232">
        <f>'Расходная накладная'!V121</f>
        <v>0</v>
      </c>
      <c r="L63" s="232">
        <f>'Расходная накладная'!W121</f>
        <v>0</v>
      </c>
      <c r="M63" s="232">
        <f>'Расходная накладная'!X121</f>
        <v>0</v>
      </c>
      <c r="N63" s="232">
        <f>'Расходная накладная'!Y121</f>
        <v>0</v>
      </c>
      <c r="O63" s="232">
        <f t="shared" si="2"/>
        <v>0</v>
      </c>
      <c r="P63" s="232" t="e">
        <f t="shared" si="3"/>
        <v>#DIV/0!</v>
      </c>
      <c r="Q63" s="61"/>
    </row>
    <row r="64" spans="1:17" ht="10.199999999999999" customHeight="1" x14ac:dyDescent="0.2">
      <c r="A64" s="148">
        <v>55</v>
      </c>
      <c r="B64" s="254">
        <v>55</v>
      </c>
      <c r="C64" s="63" t="s">
        <v>53</v>
      </c>
      <c r="D64" s="123" t="s">
        <v>109</v>
      </c>
      <c r="E64" s="63" t="s">
        <v>1</v>
      </c>
      <c r="F64" s="79"/>
      <c r="G64" s="232">
        <f t="shared" si="0"/>
        <v>0</v>
      </c>
      <c r="H64" s="232">
        <f>'Расходная накладная'!S122</f>
        <v>0</v>
      </c>
      <c r="I64" s="232">
        <f t="shared" si="1"/>
        <v>0</v>
      </c>
      <c r="J64" s="232">
        <f>'Расходная накладная'!U122</f>
        <v>0</v>
      </c>
      <c r="K64" s="232">
        <f>'Расходная накладная'!V122</f>
        <v>0</v>
      </c>
      <c r="L64" s="232">
        <f>'Расходная накладная'!W122</f>
        <v>0</v>
      </c>
      <c r="M64" s="232">
        <f>'Расходная накладная'!X122</f>
        <v>0</v>
      </c>
      <c r="N64" s="232">
        <f>'Расходная накладная'!Y122</f>
        <v>0</v>
      </c>
      <c r="O64" s="232">
        <f t="shared" si="2"/>
        <v>0</v>
      </c>
      <c r="P64" s="232" t="e">
        <f t="shared" si="3"/>
        <v>#DIV/0!</v>
      </c>
      <c r="Q64" s="61"/>
    </row>
    <row r="65" spans="1:17" ht="10.199999999999999" customHeight="1" x14ac:dyDescent="0.2">
      <c r="A65" s="148">
        <v>56</v>
      </c>
      <c r="B65" s="254">
        <v>56</v>
      </c>
      <c r="C65" s="63" t="s">
        <v>53</v>
      </c>
      <c r="D65" s="123" t="s">
        <v>109</v>
      </c>
      <c r="E65" s="63" t="s">
        <v>1</v>
      </c>
      <c r="F65" s="79"/>
      <c r="G65" s="232">
        <f t="shared" si="0"/>
        <v>0</v>
      </c>
      <c r="H65" s="232">
        <f>'Расходная накладная'!S123</f>
        <v>0</v>
      </c>
      <c r="I65" s="232">
        <f t="shared" si="1"/>
        <v>0</v>
      </c>
      <c r="J65" s="232">
        <f>'Расходная накладная'!U123</f>
        <v>0</v>
      </c>
      <c r="K65" s="232">
        <f>'Расходная накладная'!V123</f>
        <v>0</v>
      </c>
      <c r="L65" s="232">
        <f>'Расходная накладная'!W123</f>
        <v>0</v>
      </c>
      <c r="M65" s="232">
        <f>'Расходная накладная'!X123</f>
        <v>0</v>
      </c>
      <c r="N65" s="232">
        <f>'Расходная накладная'!Y123</f>
        <v>0</v>
      </c>
      <c r="O65" s="232">
        <f t="shared" si="2"/>
        <v>0</v>
      </c>
      <c r="P65" s="232" t="e">
        <f t="shared" si="3"/>
        <v>#DIV/0!</v>
      </c>
      <c r="Q65" s="61"/>
    </row>
    <row r="66" spans="1:17" ht="10.199999999999999" customHeight="1" x14ac:dyDescent="0.2">
      <c r="A66" s="148">
        <v>57</v>
      </c>
      <c r="B66" s="254">
        <v>57</v>
      </c>
      <c r="C66" s="63" t="s">
        <v>53</v>
      </c>
      <c r="D66" s="123" t="s">
        <v>109</v>
      </c>
      <c r="E66" s="63" t="s">
        <v>1</v>
      </c>
      <c r="F66" s="79"/>
      <c r="G66" s="232">
        <f t="shared" si="0"/>
        <v>0</v>
      </c>
      <c r="H66" s="232">
        <f>'Расходная накладная'!S124</f>
        <v>0</v>
      </c>
      <c r="I66" s="232">
        <f t="shared" si="1"/>
        <v>0</v>
      </c>
      <c r="J66" s="232">
        <f>'Расходная накладная'!U124</f>
        <v>0</v>
      </c>
      <c r="K66" s="232">
        <f>'Расходная накладная'!V124</f>
        <v>0</v>
      </c>
      <c r="L66" s="232">
        <f>'Расходная накладная'!W124</f>
        <v>0</v>
      </c>
      <c r="M66" s="232">
        <f>'Расходная накладная'!X124</f>
        <v>0</v>
      </c>
      <c r="N66" s="232">
        <f>'Расходная накладная'!Y124</f>
        <v>0</v>
      </c>
      <c r="O66" s="232">
        <f t="shared" si="2"/>
        <v>0</v>
      </c>
      <c r="P66" s="232" t="e">
        <f t="shared" si="3"/>
        <v>#DIV/0!</v>
      </c>
      <c r="Q66" s="61"/>
    </row>
    <row r="67" spans="1:17" ht="10.199999999999999" customHeight="1" x14ac:dyDescent="0.2">
      <c r="A67" s="148">
        <v>58</v>
      </c>
      <c r="B67" s="254">
        <v>58</v>
      </c>
      <c r="C67" s="63" t="s">
        <v>53</v>
      </c>
      <c r="D67" s="123" t="s">
        <v>109</v>
      </c>
      <c r="E67" s="63" t="s">
        <v>1</v>
      </c>
      <c r="F67" s="79"/>
      <c r="G67" s="232">
        <f t="shared" si="0"/>
        <v>0</v>
      </c>
      <c r="H67" s="232">
        <f>'Расходная накладная'!S125</f>
        <v>0</v>
      </c>
      <c r="I67" s="232">
        <f t="shared" si="1"/>
        <v>0</v>
      </c>
      <c r="J67" s="232">
        <f>'Расходная накладная'!U125</f>
        <v>0</v>
      </c>
      <c r="K67" s="232">
        <f>'Расходная накладная'!V125</f>
        <v>0</v>
      </c>
      <c r="L67" s="232">
        <f>'Расходная накладная'!W125</f>
        <v>0</v>
      </c>
      <c r="M67" s="232">
        <f>'Расходная накладная'!X125</f>
        <v>0</v>
      </c>
      <c r="N67" s="232">
        <f>'Расходная накладная'!Y125</f>
        <v>0</v>
      </c>
      <c r="O67" s="232">
        <f t="shared" si="2"/>
        <v>0</v>
      </c>
      <c r="P67" s="232" t="e">
        <f t="shared" si="3"/>
        <v>#DIV/0!</v>
      </c>
      <c r="Q67" s="61"/>
    </row>
    <row r="68" spans="1:17" ht="10.199999999999999" customHeight="1" x14ac:dyDescent="0.2">
      <c r="A68" s="148">
        <v>59</v>
      </c>
      <c r="B68" s="254">
        <v>59</v>
      </c>
      <c r="C68" s="63" t="s">
        <v>53</v>
      </c>
      <c r="D68" s="123" t="s">
        <v>109</v>
      </c>
      <c r="E68" s="63" t="s">
        <v>1</v>
      </c>
      <c r="F68" s="79"/>
      <c r="G68" s="232">
        <f t="shared" si="0"/>
        <v>0</v>
      </c>
      <c r="H68" s="232">
        <f>'Расходная накладная'!S126</f>
        <v>0</v>
      </c>
      <c r="I68" s="232">
        <f t="shared" si="1"/>
        <v>0</v>
      </c>
      <c r="J68" s="232">
        <f>'Расходная накладная'!U126</f>
        <v>0</v>
      </c>
      <c r="K68" s="232">
        <f>'Расходная накладная'!V126</f>
        <v>0</v>
      </c>
      <c r="L68" s="232">
        <f>'Расходная накладная'!W126</f>
        <v>0</v>
      </c>
      <c r="M68" s="232">
        <f>'Расходная накладная'!X126</f>
        <v>0</v>
      </c>
      <c r="N68" s="232">
        <f>'Расходная накладная'!Y126</f>
        <v>0</v>
      </c>
      <c r="O68" s="232">
        <f t="shared" si="2"/>
        <v>0</v>
      </c>
      <c r="P68" s="232" t="e">
        <f t="shared" si="3"/>
        <v>#DIV/0!</v>
      </c>
      <c r="Q68" s="61"/>
    </row>
    <row r="69" spans="1:17" ht="10.199999999999999" customHeight="1" x14ac:dyDescent="0.2">
      <c r="A69" s="149">
        <v>60</v>
      </c>
      <c r="B69" s="257">
        <v>60</v>
      </c>
      <c r="C69" s="63" t="s">
        <v>54</v>
      </c>
      <c r="D69" s="123" t="s">
        <v>109</v>
      </c>
      <c r="E69" s="63" t="s">
        <v>1</v>
      </c>
      <c r="F69" s="80"/>
      <c r="G69" s="233">
        <f t="shared" si="0"/>
        <v>0</v>
      </c>
      <c r="H69" s="233">
        <f>'Расходная накладная'!S127</f>
        <v>0</v>
      </c>
      <c r="I69" s="233">
        <f t="shared" si="1"/>
        <v>0</v>
      </c>
      <c r="J69" s="233">
        <f>'Расходная накладная'!U127</f>
        <v>0</v>
      </c>
      <c r="K69" s="233">
        <f>'Расходная накладная'!V127</f>
        <v>0</v>
      </c>
      <c r="L69" s="233">
        <f>'Расходная накладная'!W127</f>
        <v>0</v>
      </c>
      <c r="M69" s="233">
        <f>'Расходная накладная'!X127</f>
        <v>0</v>
      </c>
      <c r="N69" s="233">
        <f>'Расходная накладная'!Y127</f>
        <v>0</v>
      </c>
      <c r="O69" s="233">
        <f t="shared" si="2"/>
        <v>0</v>
      </c>
      <c r="P69" s="232" t="e">
        <f t="shared" si="3"/>
        <v>#DIV/0!</v>
      </c>
      <c r="Q69" s="61"/>
    </row>
    <row r="70" spans="1:17" ht="10.199999999999999" customHeight="1" x14ac:dyDescent="0.2">
      <c r="A70" s="149">
        <v>61</v>
      </c>
      <c r="B70" s="254">
        <v>61</v>
      </c>
      <c r="C70" s="63" t="s">
        <v>53</v>
      </c>
      <c r="D70" s="123" t="s">
        <v>110</v>
      </c>
      <c r="E70" s="63" t="s">
        <v>1</v>
      </c>
      <c r="F70" s="232">
        <f>Заявки!D151</f>
        <v>0</v>
      </c>
      <c r="G70" s="232">
        <f t="shared" si="0"/>
        <v>0</v>
      </c>
      <c r="H70" s="232">
        <f>'Расходная накладная'!S128</f>
        <v>0</v>
      </c>
      <c r="I70" s="232">
        <f t="shared" si="1"/>
        <v>0</v>
      </c>
      <c r="J70" s="232">
        <f>'Расходная накладная'!U128</f>
        <v>0</v>
      </c>
      <c r="K70" s="232">
        <f>'Расходная накладная'!V128</f>
        <v>0</v>
      </c>
      <c r="L70" s="232">
        <f>'Расходная накладная'!W128</f>
        <v>0</v>
      </c>
      <c r="M70" s="232">
        <f>'Расходная накладная'!X128</f>
        <v>0</v>
      </c>
      <c r="N70" s="232">
        <f>'Расходная накладная'!Y128</f>
        <v>0</v>
      </c>
      <c r="O70" s="232">
        <f t="shared" si="2"/>
        <v>0</v>
      </c>
      <c r="P70" s="232" t="e">
        <f t="shared" si="3"/>
        <v>#DIV/0!</v>
      </c>
      <c r="Q70" s="61"/>
    </row>
    <row r="71" spans="1:17" ht="10.199999999999999" customHeight="1" x14ac:dyDescent="0.2">
      <c r="A71" s="149">
        <v>62</v>
      </c>
      <c r="B71" s="254">
        <v>62</v>
      </c>
      <c r="C71" s="63" t="s">
        <v>53</v>
      </c>
      <c r="D71" s="123" t="s">
        <v>110</v>
      </c>
      <c r="E71" s="63" t="s">
        <v>1</v>
      </c>
      <c r="F71" s="232">
        <f>Заявки!D152</f>
        <v>0</v>
      </c>
      <c r="G71" s="232">
        <f t="shared" si="0"/>
        <v>0</v>
      </c>
      <c r="H71" s="232">
        <f>'Расходная накладная'!S129</f>
        <v>0</v>
      </c>
      <c r="I71" s="232">
        <f t="shared" si="1"/>
        <v>0</v>
      </c>
      <c r="J71" s="232">
        <f>'Расходная накладная'!U129</f>
        <v>0</v>
      </c>
      <c r="K71" s="232">
        <f>'Расходная накладная'!V129</f>
        <v>0</v>
      </c>
      <c r="L71" s="232">
        <f>'Расходная накладная'!W129</f>
        <v>0</v>
      </c>
      <c r="M71" s="232">
        <f>'Расходная накладная'!X129</f>
        <v>0</v>
      </c>
      <c r="N71" s="232">
        <f>'Расходная накладная'!Y129</f>
        <v>0</v>
      </c>
      <c r="O71" s="232">
        <f t="shared" si="2"/>
        <v>0</v>
      </c>
      <c r="P71" s="232" t="e">
        <f t="shared" si="3"/>
        <v>#DIV/0!</v>
      </c>
      <c r="Q71" s="61"/>
    </row>
    <row r="72" spans="1:17" ht="10.199999999999999" customHeight="1" x14ac:dyDescent="0.2">
      <c r="A72" s="149">
        <v>63</v>
      </c>
      <c r="B72" s="254">
        <v>63</v>
      </c>
      <c r="C72" s="63" t="s">
        <v>53</v>
      </c>
      <c r="D72" s="123" t="s">
        <v>110</v>
      </c>
      <c r="E72" s="63" t="s">
        <v>1</v>
      </c>
      <c r="F72" s="232">
        <f>Заявки!D153</f>
        <v>0</v>
      </c>
      <c r="G72" s="232">
        <f t="shared" si="0"/>
        <v>0</v>
      </c>
      <c r="H72" s="232">
        <f>'Расходная накладная'!S130</f>
        <v>0</v>
      </c>
      <c r="I72" s="232">
        <f t="shared" si="1"/>
        <v>0</v>
      </c>
      <c r="J72" s="232">
        <f>'Расходная накладная'!U130</f>
        <v>0</v>
      </c>
      <c r="K72" s="232">
        <f>'Расходная накладная'!V130</f>
        <v>0</v>
      </c>
      <c r="L72" s="232">
        <f>'Расходная накладная'!W130</f>
        <v>0</v>
      </c>
      <c r="M72" s="232">
        <f>'Расходная накладная'!X130</f>
        <v>0</v>
      </c>
      <c r="N72" s="232">
        <f>'Расходная накладная'!Y130</f>
        <v>0</v>
      </c>
      <c r="O72" s="232">
        <f t="shared" si="2"/>
        <v>0</v>
      </c>
      <c r="P72" s="232" t="e">
        <f t="shared" si="3"/>
        <v>#DIV/0!</v>
      </c>
      <c r="Q72" s="61"/>
    </row>
    <row r="73" spans="1:17" ht="10.199999999999999" customHeight="1" x14ac:dyDescent="0.2">
      <c r="A73" s="149">
        <v>64</v>
      </c>
      <c r="B73" s="254">
        <v>64</v>
      </c>
      <c r="C73" s="63" t="s">
        <v>53</v>
      </c>
      <c r="D73" s="123" t="s">
        <v>110</v>
      </c>
      <c r="E73" s="63" t="s">
        <v>1</v>
      </c>
      <c r="F73" s="232">
        <f>Заявки!D154</f>
        <v>0</v>
      </c>
      <c r="G73" s="232">
        <f t="shared" si="0"/>
        <v>0</v>
      </c>
      <c r="H73" s="232">
        <f>'Расходная накладная'!S131</f>
        <v>0</v>
      </c>
      <c r="I73" s="232">
        <f t="shared" si="1"/>
        <v>0</v>
      </c>
      <c r="J73" s="232">
        <f>'Расходная накладная'!U131</f>
        <v>0</v>
      </c>
      <c r="K73" s="232">
        <f>'Расходная накладная'!V131</f>
        <v>0</v>
      </c>
      <c r="L73" s="232">
        <f>'Расходная накладная'!W131</f>
        <v>0</v>
      </c>
      <c r="M73" s="232">
        <f>'Расходная накладная'!X131</f>
        <v>0</v>
      </c>
      <c r="N73" s="232">
        <f>'Расходная накладная'!Y131</f>
        <v>0</v>
      </c>
      <c r="O73" s="232">
        <f t="shared" si="2"/>
        <v>0</v>
      </c>
      <c r="P73" s="232" t="e">
        <f t="shared" si="3"/>
        <v>#DIV/0!</v>
      </c>
      <c r="Q73" s="61"/>
    </row>
    <row r="74" spans="1:17" ht="10.199999999999999" customHeight="1" x14ac:dyDescent="0.2">
      <c r="A74" s="149">
        <v>65</v>
      </c>
      <c r="B74" s="254">
        <v>65</v>
      </c>
      <c r="C74" s="63" t="s">
        <v>53</v>
      </c>
      <c r="D74" s="123" t="s">
        <v>110</v>
      </c>
      <c r="E74" s="63" t="s">
        <v>1</v>
      </c>
      <c r="F74" s="232">
        <f>Заявки!D155</f>
        <v>0</v>
      </c>
      <c r="G74" s="232">
        <f t="shared" si="0"/>
        <v>0</v>
      </c>
      <c r="H74" s="232">
        <f>'Расходная накладная'!S132</f>
        <v>0</v>
      </c>
      <c r="I74" s="232">
        <f t="shared" si="1"/>
        <v>0</v>
      </c>
      <c r="J74" s="232">
        <f>'Расходная накладная'!U132</f>
        <v>0</v>
      </c>
      <c r="K74" s="232">
        <f>'Расходная накладная'!V132</f>
        <v>0</v>
      </c>
      <c r="L74" s="232">
        <f>'Расходная накладная'!W132</f>
        <v>0</v>
      </c>
      <c r="M74" s="232">
        <f>'Расходная накладная'!X132</f>
        <v>0</v>
      </c>
      <c r="N74" s="232">
        <f>'Расходная накладная'!Y132</f>
        <v>0</v>
      </c>
      <c r="O74" s="232">
        <f t="shared" si="2"/>
        <v>0</v>
      </c>
      <c r="P74" s="232" t="e">
        <f t="shared" si="3"/>
        <v>#DIV/0!</v>
      </c>
      <c r="Q74" s="61"/>
    </row>
    <row r="75" spans="1:17" ht="10.199999999999999" customHeight="1" x14ac:dyDescent="0.2">
      <c r="A75" s="149">
        <v>66</v>
      </c>
      <c r="B75" s="254">
        <v>66</v>
      </c>
      <c r="C75" s="63" t="s">
        <v>53</v>
      </c>
      <c r="D75" s="123" t="s">
        <v>110</v>
      </c>
      <c r="E75" s="63" t="s">
        <v>1</v>
      </c>
      <c r="F75" s="232">
        <f>Заявки!D156</f>
        <v>0</v>
      </c>
      <c r="G75" s="232">
        <f t="shared" ref="G75:G137" si="4">H75+I75</f>
        <v>0</v>
      </c>
      <c r="H75" s="232">
        <f>'Расходная накладная'!S133</f>
        <v>0</v>
      </c>
      <c r="I75" s="232">
        <f t="shared" ref="I75:I137" si="5">J75+K75+L75+M75+N75</f>
        <v>0</v>
      </c>
      <c r="J75" s="232">
        <f>'Расходная накладная'!U133</f>
        <v>0</v>
      </c>
      <c r="K75" s="232">
        <f>'Расходная накладная'!V133</f>
        <v>0</v>
      </c>
      <c r="L75" s="232">
        <f>'Расходная накладная'!W133</f>
        <v>0</v>
      </c>
      <c r="M75" s="232">
        <f>'Расходная накладная'!X133</f>
        <v>0</v>
      </c>
      <c r="N75" s="232">
        <f>'Расходная накладная'!Y133</f>
        <v>0</v>
      </c>
      <c r="O75" s="232">
        <f t="shared" ref="O75:O137" si="6">F75-G75</f>
        <v>0</v>
      </c>
      <c r="P75" s="232" t="e">
        <f t="shared" ref="P75:P137" si="7">O75*100/F75</f>
        <v>#DIV/0!</v>
      </c>
      <c r="Q75" s="61"/>
    </row>
    <row r="76" spans="1:17" ht="10.199999999999999" customHeight="1" x14ac:dyDescent="0.2">
      <c r="A76" s="149">
        <v>67</v>
      </c>
      <c r="B76" s="254">
        <v>67</v>
      </c>
      <c r="C76" s="63" t="s">
        <v>53</v>
      </c>
      <c r="D76" s="123" t="s">
        <v>110</v>
      </c>
      <c r="E76" s="63" t="s">
        <v>1</v>
      </c>
      <c r="F76" s="232">
        <f>Заявки!D157</f>
        <v>0</v>
      </c>
      <c r="G76" s="232">
        <f t="shared" si="4"/>
        <v>0</v>
      </c>
      <c r="H76" s="232">
        <f>'Расходная накладная'!S134</f>
        <v>0</v>
      </c>
      <c r="I76" s="232">
        <f t="shared" si="5"/>
        <v>0</v>
      </c>
      <c r="J76" s="232">
        <f>'Расходная накладная'!U134</f>
        <v>0</v>
      </c>
      <c r="K76" s="232">
        <f>'Расходная накладная'!V134</f>
        <v>0</v>
      </c>
      <c r="L76" s="232">
        <f>'Расходная накладная'!W134</f>
        <v>0</v>
      </c>
      <c r="M76" s="232">
        <f>'Расходная накладная'!X134</f>
        <v>0</v>
      </c>
      <c r="N76" s="232">
        <f>'Расходная накладная'!Y134</f>
        <v>0</v>
      </c>
      <c r="O76" s="232">
        <f t="shared" si="6"/>
        <v>0</v>
      </c>
      <c r="P76" s="232" t="e">
        <f t="shared" si="7"/>
        <v>#DIV/0!</v>
      </c>
      <c r="Q76" s="61"/>
    </row>
    <row r="77" spans="1:17" ht="10.199999999999999" customHeight="1" x14ac:dyDescent="0.2">
      <c r="A77" s="149">
        <v>68</v>
      </c>
      <c r="B77" s="254">
        <v>68</v>
      </c>
      <c r="C77" s="63" t="s">
        <v>53</v>
      </c>
      <c r="D77" s="123" t="s">
        <v>110</v>
      </c>
      <c r="E77" s="63" t="s">
        <v>1</v>
      </c>
      <c r="F77" s="232">
        <f>Заявки!D158</f>
        <v>0</v>
      </c>
      <c r="G77" s="232">
        <f t="shared" si="4"/>
        <v>0</v>
      </c>
      <c r="H77" s="232">
        <f>'Расходная накладная'!S135</f>
        <v>0</v>
      </c>
      <c r="I77" s="232">
        <f t="shared" si="5"/>
        <v>0</v>
      </c>
      <c r="J77" s="232">
        <f>'Расходная накладная'!U135</f>
        <v>0</v>
      </c>
      <c r="K77" s="232">
        <f>'Расходная накладная'!V135</f>
        <v>0</v>
      </c>
      <c r="L77" s="232">
        <f>'Расходная накладная'!W135</f>
        <v>0</v>
      </c>
      <c r="M77" s="232">
        <f>'Расходная накладная'!X135</f>
        <v>0</v>
      </c>
      <c r="N77" s="232">
        <f>'Расходная накладная'!Y135</f>
        <v>0</v>
      </c>
      <c r="O77" s="232">
        <f t="shared" si="6"/>
        <v>0</v>
      </c>
      <c r="P77" s="232" t="e">
        <f t="shared" si="7"/>
        <v>#DIV/0!</v>
      </c>
      <c r="Q77" s="61"/>
    </row>
    <row r="78" spans="1:17" ht="10.199999999999999" customHeight="1" x14ac:dyDescent="0.2">
      <c r="A78" s="149">
        <v>69</v>
      </c>
      <c r="B78" s="254">
        <v>69</v>
      </c>
      <c r="C78" s="63" t="s">
        <v>53</v>
      </c>
      <c r="D78" s="123" t="s">
        <v>110</v>
      </c>
      <c r="E78" s="63" t="s">
        <v>1</v>
      </c>
      <c r="F78" s="232">
        <f>Заявки!D159</f>
        <v>0</v>
      </c>
      <c r="G78" s="232">
        <f t="shared" si="4"/>
        <v>0</v>
      </c>
      <c r="H78" s="232">
        <f>'Расходная накладная'!S136</f>
        <v>0</v>
      </c>
      <c r="I78" s="232">
        <f t="shared" si="5"/>
        <v>0</v>
      </c>
      <c r="J78" s="232">
        <f>'Расходная накладная'!U136</f>
        <v>0</v>
      </c>
      <c r="K78" s="232">
        <f>'Расходная накладная'!V136</f>
        <v>0</v>
      </c>
      <c r="L78" s="232">
        <f>'Расходная накладная'!W136</f>
        <v>0</v>
      </c>
      <c r="M78" s="232">
        <f>'Расходная накладная'!X136</f>
        <v>0</v>
      </c>
      <c r="N78" s="232">
        <f>'Расходная накладная'!Y136</f>
        <v>0</v>
      </c>
      <c r="O78" s="232">
        <f t="shared" si="6"/>
        <v>0</v>
      </c>
      <c r="P78" s="232" t="e">
        <f t="shared" si="7"/>
        <v>#DIV/0!</v>
      </c>
      <c r="Q78" s="61"/>
    </row>
    <row r="79" spans="1:17" ht="10.199999999999999" customHeight="1" x14ac:dyDescent="0.2">
      <c r="A79" s="149">
        <v>70</v>
      </c>
      <c r="B79" s="254">
        <v>70</v>
      </c>
      <c r="C79" s="63" t="s">
        <v>53</v>
      </c>
      <c r="D79" s="123" t="s">
        <v>110</v>
      </c>
      <c r="E79" s="63" t="s">
        <v>1</v>
      </c>
      <c r="F79" s="232">
        <f>Заявки!D160</f>
        <v>0</v>
      </c>
      <c r="G79" s="232">
        <f t="shared" si="4"/>
        <v>0</v>
      </c>
      <c r="H79" s="232">
        <f>'Расходная накладная'!S137</f>
        <v>0</v>
      </c>
      <c r="I79" s="232">
        <f t="shared" si="5"/>
        <v>0</v>
      </c>
      <c r="J79" s="232">
        <f>'Расходная накладная'!U137</f>
        <v>0</v>
      </c>
      <c r="K79" s="232">
        <f>'Расходная накладная'!V137</f>
        <v>0</v>
      </c>
      <c r="L79" s="232">
        <f>'Расходная накладная'!W137</f>
        <v>0</v>
      </c>
      <c r="M79" s="232">
        <f>'Расходная накладная'!X137</f>
        <v>0</v>
      </c>
      <c r="N79" s="232">
        <f>'Расходная накладная'!Y137</f>
        <v>0</v>
      </c>
      <c r="O79" s="232">
        <f t="shared" si="6"/>
        <v>0</v>
      </c>
      <c r="P79" s="232" t="e">
        <f t="shared" si="7"/>
        <v>#DIV/0!</v>
      </c>
      <c r="Q79" s="61"/>
    </row>
    <row r="80" spans="1:17" ht="10.199999999999999" customHeight="1" x14ac:dyDescent="0.2">
      <c r="A80" s="149">
        <v>71</v>
      </c>
      <c r="B80" s="254">
        <v>71</v>
      </c>
      <c r="C80" s="63" t="s">
        <v>53</v>
      </c>
      <c r="D80" s="123" t="s">
        <v>110</v>
      </c>
      <c r="E80" s="63" t="s">
        <v>1</v>
      </c>
      <c r="F80" s="232">
        <f>Заявки!D161</f>
        <v>0</v>
      </c>
      <c r="G80" s="232">
        <f t="shared" si="4"/>
        <v>0</v>
      </c>
      <c r="H80" s="232">
        <f>'Расходная накладная'!S138</f>
        <v>0</v>
      </c>
      <c r="I80" s="232">
        <f t="shared" si="5"/>
        <v>0</v>
      </c>
      <c r="J80" s="232">
        <f>'Расходная накладная'!U138</f>
        <v>0</v>
      </c>
      <c r="K80" s="232">
        <f>'Расходная накладная'!V138</f>
        <v>0</v>
      </c>
      <c r="L80" s="232">
        <f>'Расходная накладная'!W138</f>
        <v>0</v>
      </c>
      <c r="M80" s="232">
        <f>'Расходная накладная'!X138</f>
        <v>0</v>
      </c>
      <c r="N80" s="232">
        <f>'Расходная накладная'!Y138</f>
        <v>0</v>
      </c>
      <c r="O80" s="232">
        <f t="shared" si="6"/>
        <v>0</v>
      </c>
      <c r="P80" s="232" t="e">
        <f t="shared" si="7"/>
        <v>#DIV/0!</v>
      </c>
      <c r="Q80" s="61"/>
    </row>
    <row r="81" spans="1:17" ht="10.199999999999999" customHeight="1" x14ac:dyDescent="0.2">
      <c r="A81" s="149">
        <v>72</v>
      </c>
      <c r="B81" s="254">
        <v>72</v>
      </c>
      <c r="C81" s="63" t="s">
        <v>53</v>
      </c>
      <c r="D81" s="123" t="s">
        <v>110</v>
      </c>
      <c r="E81" s="63" t="s">
        <v>1</v>
      </c>
      <c r="F81" s="232">
        <f>Заявки!D162</f>
        <v>0</v>
      </c>
      <c r="G81" s="232">
        <f t="shared" si="4"/>
        <v>0</v>
      </c>
      <c r="H81" s="232">
        <f>'Расходная накладная'!S139</f>
        <v>0</v>
      </c>
      <c r="I81" s="232">
        <f t="shared" si="5"/>
        <v>0</v>
      </c>
      <c r="J81" s="232">
        <f>'Расходная накладная'!U139</f>
        <v>0</v>
      </c>
      <c r="K81" s="232">
        <f>'Расходная накладная'!V139</f>
        <v>0</v>
      </c>
      <c r="L81" s="232">
        <f>'Расходная накладная'!W139</f>
        <v>0</v>
      </c>
      <c r="M81" s="232">
        <f>'Расходная накладная'!X139</f>
        <v>0</v>
      </c>
      <c r="N81" s="232">
        <f>'Расходная накладная'!Y139</f>
        <v>0</v>
      </c>
      <c r="O81" s="232">
        <f t="shared" si="6"/>
        <v>0</v>
      </c>
      <c r="P81" s="232" t="e">
        <f t="shared" si="7"/>
        <v>#DIV/0!</v>
      </c>
      <c r="Q81" s="61"/>
    </row>
    <row r="82" spans="1:17" ht="10.199999999999999" customHeight="1" x14ac:dyDescent="0.2">
      <c r="A82" s="149">
        <v>73</v>
      </c>
      <c r="B82" s="254">
        <v>73</v>
      </c>
      <c r="C82" s="63" t="s">
        <v>53</v>
      </c>
      <c r="D82" s="123" t="s">
        <v>110</v>
      </c>
      <c r="E82" s="63" t="s">
        <v>1</v>
      </c>
      <c r="F82" s="232">
        <f>Заявки!D163</f>
        <v>0</v>
      </c>
      <c r="G82" s="232">
        <f t="shared" si="4"/>
        <v>0</v>
      </c>
      <c r="H82" s="232">
        <f>'Расходная накладная'!S140</f>
        <v>0</v>
      </c>
      <c r="I82" s="232">
        <f t="shared" si="5"/>
        <v>0</v>
      </c>
      <c r="J82" s="232">
        <f>'Расходная накладная'!U140</f>
        <v>0</v>
      </c>
      <c r="K82" s="232">
        <f>'Расходная накладная'!V140</f>
        <v>0</v>
      </c>
      <c r="L82" s="232">
        <f>'Расходная накладная'!W140</f>
        <v>0</v>
      </c>
      <c r="M82" s="232">
        <f>'Расходная накладная'!X140</f>
        <v>0</v>
      </c>
      <c r="N82" s="232">
        <f>'Расходная накладная'!Y140</f>
        <v>0</v>
      </c>
      <c r="O82" s="232">
        <f t="shared" si="6"/>
        <v>0</v>
      </c>
      <c r="P82" s="232" t="e">
        <f t="shared" si="7"/>
        <v>#DIV/0!</v>
      </c>
      <c r="Q82" s="61"/>
    </row>
    <row r="83" spans="1:17" ht="10.199999999999999" customHeight="1" x14ac:dyDescent="0.2">
      <c r="A83" s="149">
        <v>74</v>
      </c>
      <c r="B83" s="254">
        <v>74</v>
      </c>
      <c r="C83" s="63" t="s">
        <v>53</v>
      </c>
      <c r="D83" s="123" t="s">
        <v>110</v>
      </c>
      <c r="E83" s="63" t="s">
        <v>1</v>
      </c>
      <c r="F83" s="232">
        <f>Заявки!D164</f>
        <v>0</v>
      </c>
      <c r="G83" s="232">
        <f t="shared" si="4"/>
        <v>0</v>
      </c>
      <c r="H83" s="232">
        <f>'Расходная накладная'!S141</f>
        <v>0</v>
      </c>
      <c r="I83" s="232">
        <f t="shared" si="5"/>
        <v>0</v>
      </c>
      <c r="J83" s="232">
        <f>'Расходная накладная'!U141</f>
        <v>0</v>
      </c>
      <c r="K83" s="232">
        <f>'Расходная накладная'!V141</f>
        <v>0</v>
      </c>
      <c r="L83" s="232">
        <f>'Расходная накладная'!W141</f>
        <v>0</v>
      </c>
      <c r="M83" s="232">
        <f>'Расходная накладная'!X141</f>
        <v>0</v>
      </c>
      <c r="N83" s="232">
        <f>'Расходная накладная'!Y141</f>
        <v>0</v>
      </c>
      <c r="O83" s="232">
        <f t="shared" si="6"/>
        <v>0</v>
      </c>
      <c r="P83" s="232" t="e">
        <f t="shared" si="7"/>
        <v>#DIV/0!</v>
      </c>
      <c r="Q83" s="61"/>
    </row>
    <row r="84" spans="1:17" ht="10.199999999999999" customHeight="1" x14ac:dyDescent="0.2">
      <c r="A84" s="149">
        <v>75</v>
      </c>
      <c r="B84" s="254">
        <v>75</v>
      </c>
      <c r="C84" s="63" t="s">
        <v>53</v>
      </c>
      <c r="D84" s="123" t="s">
        <v>110</v>
      </c>
      <c r="E84" s="63" t="s">
        <v>1</v>
      </c>
      <c r="F84" s="232">
        <f>Заявки!D165</f>
        <v>0</v>
      </c>
      <c r="G84" s="232">
        <f t="shared" si="4"/>
        <v>0</v>
      </c>
      <c r="H84" s="232">
        <f>'Расходная накладная'!S142</f>
        <v>0</v>
      </c>
      <c r="I84" s="232">
        <f t="shared" si="5"/>
        <v>0</v>
      </c>
      <c r="J84" s="232">
        <f>'Расходная накладная'!U142</f>
        <v>0</v>
      </c>
      <c r="K84" s="232">
        <f>'Расходная накладная'!V142</f>
        <v>0</v>
      </c>
      <c r="L84" s="232">
        <f>'Расходная накладная'!W142</f>
        <v>0</v>
      </c>
      <c r="M84" s="232">
        <f>'Расходная накладная'!X142</f>
        <v>0</v>
      </c>
      <c r="N84" s="232">
        <f>'Расходная накладная'!Y142</f>
        <v>0</v>
      </c>
      <c r="O84" s="232">
        <f t="shared" si="6"/>
        <v>0</v>
      </c>
      <c r="P84" s="232" t="e">
        <f t="shared" si="7"/>
        <v>#DIV/0!</v>
      </c>
      <c r="Q84" s="61"/>
    </row>
    <row r="85" spans="1:17" ht="10.199999999999999" customHeight="1" x14ac:dyDescent="0.2">
      <c r="A85" s="149">
        <v>76</v>
      </c>
      <c r="B85" s="254">
        <v>76</v>
      </c>
      <c r="C85" s="63" t="s">
        <v>53</v>
      </c>
      <c r="D85" s="123" t="s">
        <v>110</v>
      </c>
      <c r="E85" s="63" t="s">
        <v>1</v>
      </c>
      <c r="F85" s="232">
        <f>Заявки!D166</f>
        <v>0</v>
      </c>
      <c r="G85" s="232">
        <f t="shared" si="4"/>
        <v>0</v>
      </c>
      <c r="H85" s="232">
        <f>'Расходная накладная'!S143</f>
        <v>0</v>
      </c>
      <c r="I85" s="232">
        <f t="shared" si="5"/>
        <v>0</v>
      </c>
      <c r="J85" s="232">
        <f>'Расходная накладная'!U143</f>
        <v>0</v>
      </c>
      <c r="K85" s="232">
        <f>'Расходная накладная'!V143</f>
        <v>0</v>
      </c>
      <c r="L85" s="232">
        <f>'Расходная накладная'!W143</f>
        <v>0</v>
      </c>
      <c r="M85" s="232">
        <f>'Расходная накладная'!X143</f>
        <v>0</v>
      </c>
      <c r="N85" s="232">
        <f>'Расходная накладная'!Y143</f>
        <v>0</v>
      </c>
      <c r="O85" s="232">
        <f t="shared" si="6"/>
        <v>0</v>
      </c>
      <c r="P85" s="232" t="e">
        <f t="shared" si="7"/>
        <v>#DIV/0!</v>
      </c>
      <c r="Q85" s="61"/>
    </row>
    <row r="86" spans="1:17" ht="10.199999999999999" customHeight="1" x14ac:dyDescent="0.2">
      <c r="A86" s="149">
        <v>77</v>
      </c>
      <c r="B86" s="254">
        <v>77</v>
      </c>
      <c r="C86" s="63" t="s">
        <v>53</v>
      </c>
      <c r="D86" s="123" t="s">
        <v>110</v>
      </c>
      <c r="E86" s="63" t="s">
        <v>1</v>
      </c>
      <c r="F86" s="232">
        <f>Заявки!D167</f>
        <v>0</v>
      </c>
      <c r="G86" s="232">
        <f t="shared" si="4"/>
        <v>0</v>
      </c>
      <c r="H86" s="232">
        <f>'Расходная накладная'!S144</f>
        <v>0</v>
      </c>
      <c r="I86" s="232">
        <f t="shared" si="5"/>
        <v>0</v>
      </c>
      <c r="J86" s="232">
        <f>'Расходная накладная'!U144</f>
        <v>0</v>
      </c>
      <c r="K86" s="232">
        <f>'Расходная накладная'!V144</f>
        <v>0</v>
      </c>
      <c r="L86" s="232">
        <f>'Расходная накладная'!W144</f>
        <v>0</v>
      </c>
      <c r="M86" s="232">
        <f>'Расходная накладная'!X144</f>
        <v>0</v>
      </c>
      <c r="N86" s="232">
        <f>'Расходная накладная'!Y144</f>
        <v>0</v>
      </c>
      <c r="O86" s="232">
        <f t="shared" si="6"/>
        <v>0</v>
      </c>
      <c r="P86" s="232" t="e">
        <f t="shared" si="7"/>
        <v>#DIV/0!</v>
      </c>
      <c r="Q86" s="61"/>
    </row>
    <row r="87" spans="1:17" ht="10.199999999999999" customHeight="1" x14ac:dyDescent="0.2">
      <c r="A87" s="148">
        <v>78</v>
      </c>
      <c r="B87" s="254">
        <v>78</v>
      </c>
      <c r="C87" s="63" t="s">
        <v>53</v>
      </c>
      <c r="D87" s="123" t="s">
        <v>103</v>
      </c>
      <c r="E87" s="63" t="s">
        <v>1</v>
      </c>
      <c r="F87" s="79"/>
      <c r="G87" s="232">
        <f t="shared" si="4"/>
        <v>0</v>
      </c>
      <c r="H87" s="232">
        <f>'Расходная накладная'!S511</f>
        <v>0</v>
      </c>
      <c r="I87" s="232">
        <f t="shared" si="5"/>
        <v>0</v>
      </c>
      <c r="J87" s="232">
        <f>'Расходная накладная'!U511</f>
        <v>0</v>
      </c>
      <c r="K87" s="232">
        <f>'Расходная накладная'!V511</f>
        <v>0</v>
      </c>
      <c r="L87" s="232">
        <f>'Расходная накладная'!W511</f>
        <v>0</v>
      </c>
      <c r="M87" s="232">
        <f>'Расходная накладная'!X511</f>
        <v>0</v>
      </c>
      <c r="N87" s="232">
        <f>'Расходная накладная'!Y511</f>
        <v>0</v>
      </c>
      <c r="O87" s="232">
        <f t="shared" si="6"/>
        <v>0</v>
      </c>
      <c r="P87" s="232" t="e">
        <f t="shared" si="7"/>
        <v>#DIV/0!</v>
      </c>
      <c r="Q87" s="61"/>
    </row>
    <row r="88" spans="1:17" ht="10.199999999999999" customHeight="1" x14ac:dyDescent="0.2">
      <c r="A88" s="148">
        <v>79</v>
      </c>
      <c r="B88" s="258">
        <v>79</v>
      </c>
      <c r="C88" s="63" t="s">
        <v>53</v>
      </c>
      <c r="D88" s="123" t="s">
        <v>103</v>
      </c>
      <c r="E88" s="63" t="s">
        <v>1</v>
      </c>
      <c r="F88" s="79"/>
      <c r="G88" s="232">
        <f t="shared" si="4"/>
        <v>0</v>
      </c>
      <c r="H88" s="232">
        <f>'Расходная накладная'!S512</f>
        <v>0</v>
      </c>
      <c r="I88" s="232">
        <f t="shared" si="5"/>
        <v>0</v>
      </c>
      <c r="J88" s="232">
        <f>'Расходная накладная'!U512</f>
        <v>0</v>
      </c>
      <c r="K88" s="232">
        <f>'Расходная накладная'!V512</f>
        <v>0</v>
      </c>
      <c r="L88" s="232">
        <f>'Расходная накладная'!W512</f>
        <v>0</v>
      </c>
      <c r="M88" s="232">
        <f>'Расходная накладная'!X512</f>
        <v>0</v>
      </c>
      <c r="N88" s="232">
        <f>'Расходная накладная'!Y512</f>
        <v>0</v>
      </c>
      <c r="O88" s="232">
        <f t="shared" si="6"/>
        <v>0</v>
      </c>
      <c r="P88" s="232" t="e">
        <f t="shared" si="7"/>
        <v>#DIV/0!</v>
      </c>
      <c r="Q88" s="61"/>
    </row>
    <row r="89" spans="1:17" ht="10.199999999999999" customHeight="1" x14ac:dyDescent="0.2">
      <c r="A89" s="148">
        <v>80</v>
      </c>
      <c r="B89" s="258">
        <v>80</v>
      </c>
      <c r="C89" s="63" t="s">
        <v>53</v>
      </c>
      <c r="D89" s="123" t="s">
        <v>103</v>
      </c>
      <c r="E89" s="63" t="s">
        <v>1</v>
      </c>
      <c r="F89" s="79"/>
      <c r="G89" s="232">
        <f t="shared" si="4"/>
        <v>0</v>
      </c>
      <c r="H89" s="232">
        <f>'Расходная накладная'!S513</f>
        <v>0</v>
      </c>
      <c r="I89" s="232">
        <f t="shared" si="5"/>
        <v>0</v>
      </c>
      <c r="J89" s="232">
        <f>'Расходная накладная'!U513</f>
        <v>0</v>
      </c>
      <c r="K89" s="232">
        <f>'Расходная накладная'!V513</f>
        <v>0</v>
      </c>
      <c r="L89" s="232">
        <f>'Расходная накладная'!W513</f>
        <v>0</v>
      </c>
      <c r="M89" s="232">
        <f>'Расходная накладная'!X513</f>
        <v>0</v>
      </c>
      <c r="N89" s="232">
        <f>'Расходная накладная'!Y513</f>
        <v>0</v>
      </c>
      <c r="O89" s="232">
        <f t="shared" si="6"/>
        <v>0</v>
      </c>
      <c r="P89" s="232" t="e">
        <f t="shared" si="7"/>
        <v>#DIV/0!</v>
      </c>
      <c r="Q89" s="61"/>
    </row>
    <row r="90" spans="1:17" ht="10.199999999999999" customHeight="1" x14ac:dyDescent="0.2">
      <c r="A90" s="148">
        <v>81</v>
      </c>
      <c r="B90" s="259">
        <v>81</v>
      </c>
      <c r="C90" s="63" t="s">
        <v>53</v>
      </c>
      <c r="D90" s="123" t="s">
        <v>103</v>
      </c>
      <c r="E90" s="63" t="s">
        <v>1</v>
      </c>
      <c r="F90" s="79"/>
      <c r="G90" s="232">
        <f t="shared" si="4"/>
        <v>0</v>
      </c>
      <c r="H90" s="232">
        <f>'Расходная накладная'!S514</f>
        <v>0</v>
      </c>
      <c r="I90" s="232">
        <f t="shared" si="5"/>
        <v>0</v>
      </c>
      <c r="J90" s="232">
        <f>'Расходная накладная'!U514</f>
        <v>0</v>
      </c>
      <c r="K90" s="232">
        <f>'Расходная накладная'!V514</f>
        <v>0</v>
      </c>
      <c r="L90" s="232">
        <f>'Расходная накладная'!W514</f>
        <v>0</v>
      </c>
      <c r="M90" s="232">
        <f>'Расходная накладная'!X514</f>
        <v>0</v>
      </c>
      <c r="N90" s="232">
        <f>'Расходная накладная'!Y514</f>
        <v>0</v>
      </c>
      <c r="O90" s="232">
        <f t="shared" si="6"/>
        <v>0</v>
      </c>
      <c r="P90" s="232" t="e">
        <f t="shared" si="7"/>
        <v>#DIV/0!</v>
      </c>
      <c r="Q90" s="61"/>
    </row>
    <row r="91" spans="1:17" ht="10.199999999999999" customHeight="1" x14ac:dyDescent="0.2">
      <c r="A91" s="148">
        <v>82</v>
      </c>
      <c r="B91" s="258">
        <v>82</v>
      </c>
      <c r="C91" s="63" t="s">
        <v>53</v>
      </c>
      <c r="D91" s="123" t="s">
        <v>103</v>
      </c>
      <c r="E91" s="63" t="s">
        <v>1</v>
      </c>
      <c r="F91" s="79"/>
      <c r="G91" s="232">
        <f t="shared" si="4"/>
        <v>0</v>
      </c>
      <c r="H91" s="232">
        <f>'Расходная накладная'!S515</f>
        <v>0</v>
      </c>
      <c r="I91" s="232">
        <f t="shared" si="5"/>
        <v>0</v>
      </c>
      <c r="J91" s="232">
        <f>'Расходная накладная'!U515</f>
        <v>0</v>
      </c>
      <c r="K91" s="232">
        <f>'Расходная накладная'!V515</f>
        <v>0</v>
      </c>
      <c r="L91" s="232">
        <f>'Расходная накладная'!W515</f>
        <v>0</v>
      </c>
      <c r="M91" s="232">
        <f>'Расходная накладная'!X515</f>
        <v>0</v>
      </c>
      <c r="N91" s="232">
        <f>'Расходная накладная'!Y515</f>
        <v>0</v>
      </c>
      <c r="O91" s="232">
        <f t="shared" si="6"/>
        <v>0</v>
      </c>
      <c r="P91" s="232" t="e">
        <f t="shared" si="7"/>
        <v>#DIV/0!</v>
      </c>
      <c r="Q91" s="61"/>
    </row>
    <row r="92" spans="1:17" ht="10.199999999999999" customHeight="1" x14ac:dyDescent="0.2">
      <c r="A92" s="148">
        <v>1</v>
      </c>
      <c r="B92" s="252">
        <v>1</v>
      </c>
      <c r="C92" s="63" t="s">
        <v>53</v>
      </c>
      <c r="D92" s="123" t="s">
        <v>109</v>
      </c>
      <c r="E92" s="63" t="s">
        <v>2</v>
      </c>
      <c r="F92" s="232" t="e">
        <f>Заявки!E173</f>
        <v>#DIV/0!</v>
      </c>
      <c r="G92" s="232">
        <f t="shared" si="4"/>
        <v>0</v>
      </c>
      <c r="H92" s="232">
        <f>'Расходная накладная'!S8</f>
        <v>0</v>
      </c>
      <c r="I92" s="232">
        <f t="shared" si="5"/>
        <v>0</v>
      </c>
      <c r="J92" s="232">
        <f>'Расходная накладная'!U8</f>
        <v>0</v>
      </c>
      <c r="K92" s="232">
        <f>'Расходная накладная'!V8</f>
        <v>0</v>
      </c>
      <c r="L92" s="232">
        <f>'Расходная накладная'!W8</f>
        <v>0</v>
      </c>
      <c r="M92" s="232">
        <f>'Расходная накладная'!X8</f>
        <v>0</v>
      </c>
      <c r="N92" s="232">
        <f>'Расходная накладная'!Y8</f>
        <v>0</v>
      </c>
      <c r="O92" s="232" t="e">
        <f t="shared" si="6"/>
        <v>#DIV/0!</v>
      </c>
      <c r="P92" s="232" t="e">
        <f t="shared" si="7"/>
        <v>#DIV/0!</v>
      </c>
      <c r="Q92" s="61"/>
    </row>
    <row r="93" spans="1:17" ht="10.199999999999999" customHeight="1" x14ac:dyDescent="0.2">
      <c r="A93" s="148">
        <v>2</v>
      </c>
      <c r="B93" s="252">
        <v>2</v>
      </c>
      <c r="C93" s="63" t="s">
        <v>53</v>
      </c>
      <c r="D93" s="123" t="s">
        <v>109</v>
      </c>
      <c r="E93" s="63" t="s">
        <v>2</v>
      </c>
      <c r="F93" s="232" t="e">
        <f>Заявки!E174</f>
        <v>#DIV/0!</v>
      </c>
      <c r="G93" s="232">
        <f t="shared" si="4"/>
        <v>0</v>
      </c>
      <c r="H93" s="232">
        <f>'Расходная накладная'!S9</f>
        <v>0</v>
      </c>
      <c r="I93" s="232">
        <f t="shared" si="5"/>
        <v>0</v>
      </c>
      <c r="J93" s="232">
        <f>'Расходная накладная'!U9</f>
        <v>0</v>
      </c>
      <c r="K93" s="232">
        <f>'Расходная накладная'!V9</f>
        <v>0</v>
      </c>
      <c r="L93" s="232">
        <f>'Расходная накладная'!W9</f>
        <v>0</v>
      </c>
      <c r="M93" s="232">
        <f>'Расходная накладная'!X9</f>
        <v>0</v>
      </c>
      <c r="N93" s="232">
        <f>'Расходная накладная'!Y9</f>
        <v>0</v>
      </c>
      <c r="O93" s="232" t="e">
        <f t="shared" si="6"/>
        <v>#DIV/0!</v>
      </c>
      <c r="P93" s="232" t="e">
        <f t="shared" si="7"/>
        <v>#DIV/0!</v>
      </c>
      <c r="Q93" s="61"/>
    </row>
    <row r="94" spans="1:17" ht="10.199999999999999" customHeight="1" x14ac:dyDescent="0.2">
      <c r="A94" s="148">
        <v>3</v>
      </c>
      <c r="B94" s="252">
        <v>3</v>
      </c>
      <c r="C94" s="63" t="s">
        <v>53</v>
      </c>
      <c r="D94" s="123" t="s">
        <v>109</v>
      </c>
      <c r="E94" s="63" t="s">
        <v>2</v>
      </c>
      <c r="F94" s="232" t="e">
        <f>Заявки!E175</f>
        <v>#DIV/0!</v>
      </c>
      <c r="G94" s="232">
        <f t="shared" si="4"/>
        <v>0</v>
      </c>
      <c r="H94" s="232">
        <f>'Расходная накладная'!S10</f>
        <v>0</v>
      </c>
      <c r="I94" s="232">
        <f t="shared" si="5"/>
        <v>0</v>
      </c>
      <c r="J94" s="232">
        <f>'Расходная накладная'!U10</f>
        <v>0</v>
      </c>
      <c r="K94" s="232">
        <f>'Расходная накладная'!V10</f>
        <v>0</v>
      </c>
      <c r="L94" s="232">
        <f>'Расходная накладная'!W10</f>
        <v>0</v>
      </c>
      <c r="M94" s="232">
        <f>'Расходная накладная'!X10</f>
        <v>0</v>
      </c>
      <c r="N94" s="232">
        <f>'Расходная накладная'!Y10</f>
        <v>0</v>
      </c>
      <c r="O94" s="232" t="e">
        <f t="shared" si="6"/>
        <v>#DIV/0!</v>
      </c>
      <c r="P94" s="232" t="e">
        <f t="shared" si="7"/>
        <v>#DIV/0!</v>
      </c>
      <c r="Q94" s="61"/>
    </row>
    <row r="95" spans="1:17" ht="10.199999999999999" customHeight="1" x14ac:dyDescent="0.2">
      <c r="A95" s="148">
        <v>4</v>
      </c>
      <c r="B95" s="252">
        <v>4</v>
      </c>
      <c r="C95" s="63" t="s">
        <v>53</v>
      </c>
      <c r="D95" s="123" t="s">
        <v>109</v>
      </c>
      <c r="E95" s="63" t="s">
        <v>2</v>
      </c>
      <c r="F95" s="232" t="e">
        <f>Заявки!E176</f>
        <v>#DIV/0!</v>
      </c>
      <c r="G95" s="232">
        <f t="shared" si="4"/>
        <v>0</v>
      </c>
      <c r="H95" s="232">
        <f>'Расходная накладная'!S11</f>
        <v>0</v>
      </c>
      <c r="I95" s="232">
        <f t="shared" si="5"/>
        <v>0</v>
      </c>
      <c r="J95" s="232">
        <f>'Расходная накладная'!U11</f>
        <v>0</v>
      </c>
      <c r="K95" s="232">
        <f>'Расходная накладная'!V11</f>
        <v>0</v>
      </c>
      <c r="L95" s="232">
        <f>'Расходная накладная'!W11</f>
        <v>0</v>
      </c>
      <c r="M95" s="232">
        <f>'Расходная накладная'!X11</f>
        <v>0</v>
      </c>
      <c r="N95" s="232">
        <f>'Расходная накладная'!Y11</f>
        <v>0</v>
      </c>
      <c r="O95" s="232" t="e">
        <f t="shared" si="6"/>
        <v>#DIV/0!</v>
      </c>
      <c r="P95" s="232" t="e">
        <f t="shared" si="7"/>
        <v>#DIV/0!</v>
      </c>
      <c r="Q95" s="61"/>
    </row>
    <row r="96" spans="1:17" ht="10.199999999999999" customHeight="1" x14ac:dyDescent="0.2">
      <c r="A96" s="148">
        <v>5</v>
      </c>
      <c r="B96" s="252">
        <v>5</v>
      </c>
      <c r="C96" s="63" t="s">
        <v>53</v>
      </c>
      <c r="D96" s="123" t="s">
        <v>109</v>
      </c>
      <c r="E96" s="63" t="s">
        <v>2</v>
      </c>
      <c r="F96" s="232" t="e">
        <f>Заявки!E177</f>
        <v>#DIV/0!</v>
      </c>
      <c r="G96" s="232">
        <f t="shared" si="4"/>
        <v>0</v>
      </c>
      <c r="H96" s="232">
        <f>'Расходная накладная'!S12</f>
        <v>0</v>
      </c>
      <c r="I96" s="232">
        <f t="shared" si="5"/>
        <v>0</v>
      </c>
      <c r="J96" s="232">
        <f>'Расходная накладная'!U12</f>
        <v>0</v>
      </c>
      <c r="K96" s="232">
        <f>'Расходная накладная'!V12</f>
        <v>0</v>
      </c>
      <c r="L96" s="232">
        <f>'Расходная накладная'!W12</f>
        <v>0</v>
      </c>
      <c r="M96" s="232">
        <f>'Расходная накладная'!X12</f>
        <v>0</v>
      </c>
      <c r="N96" s="232">
        <f>'Расходная накладная'!Y12</f>
        <v>0</v>
      </c>
      <c r="O96" s="232" t="e">
        <f t="shared" si="6"/>
        <v>#DIV/0!</v>
      </c>
      <c r="P96" s="232" t="e">
        <f t="shared" si="7"/>
        <v>#DIV/0!</v>
      </c>
      <c r="Q96" s="61"/>
    </row>
    <row r="97" spans="1:17" ht="10.199999999999999" customHeight="1" x14ac:dyDescent="0.2">
      <c r="A97" s="148">
        <v>6</v>
      </c>
      <c r="B97" s="253">
        <v>6</v>
      </c>
      <c r="C97" s="63" t="s">
        <v>53</v>
      </c>
      <c r="D97" s="123" t="s">
        <v>109</v>
      </c>
      <c r="E97" s="63" t="s">
        <v>2</v>
      </c>
      <c r="F97" s="232" t="e">
        <f>Заявки!E14</f>
        <v>#DIV/0!</v>
      </c>
      <c r="G97" s="232">
        <f t="shared" si="4"/>
        <v>0</v>
      </c>
      <c r="H97" s="232">
        <f>'Расходная накладная'!S13</f>
        <v>0</v>
      </c>
      <c r="I97" s="232">
        <f t="shared" si="5"/>
        <v>0</v>
      </c>
      <c r="J97" s="232">
        <f>'Расходная накладная'!U13</f>
        <v>0</v>
      </c>
      <c r="K97" s="232">
        <f>'Расходная накладная'!V13</f>
        <v>0</v>
      </c>
      <c r="L97" s="232">
        <f>'Расходная накладная'!W13</f>
        <v>0</v>
      </c>
      <c r="M97" s="232">
        <f>'Расходная накладная'!X13</f>
        <v>0</v>
      </c>
      <c r="N97" s="232">
        <f>'Расходная накладная'!Y13</f>
        <v>0</v>
      </c>
      <c r="O97" s="232" t="e">
        <f t="shared" si="6"/>
        <v>#DIV/0!</v>
      </c>
      <c r="P97" s="232" t="e">
        <f t="shared" si="7"/>
        <v>#DIV/0!</v>
      </c>
      <c r="Q97" s="61"/>
    </row>
    <row r="98" spans="1:17" ht="10.199999999999999" customHeight="1" x14ac:dyDescent="0.2">
      <c r="A98" s="148">
        <v>7</v>
      </c>
      <c r="B98" s="252">
        <v>7</v>
      </c>
      <c r="C98" s="63" t="s">
        <v>53</v>
      </c>
      <c r="D98" s="123" t="s">
        <v>109</v>
      </c>
      <c r="E98" s="63" t="s">
        <v>2</v>
      </c>
      <c r="F98" s="232" t="e">
        <f>Заявки!E15</f>
        <v>#DIV/0!</v>
      </c>
      <c r="G98" s="232">
        <f t="shared" si="4"/>
        <v>0</v>
      </c>
      <c r="H98" s="232">
        <f>'Расходная накладная'!S14</f>
        <v>0</v>
      </c>
      <c r="I98" s="232">
        <f t="shared" si="5"/>
        <v>0</v>
      </c>
      <c r="J98" s="232">
        <f>'Расходная накладная'!U14</f>
        <v>0</v>
      </c>
      <c r="K98" s="232">
        <f>'Расходная накладная'!V14</f>
        <v>0</v>
      </c>
      <c r="L98" s="232">
        <f>'Расходная накладная'!W14</f>
        <v>0</v>
      </c>
      <c r="M98" s="232">
        <f>'Расходная накладная'!X14</f>
        <v>0</v>
      </c>
      <c r="N98" s="232">
        <f>'Расходная накладная'!Y14</f>
        <v>0</v>
      </c>
      <c r="O98" s="232" t="e">
        <f t="shared" si="6"/>
        <v>#DIV/0!</v>
      </c>
      <c r="P98" s="232" t="e">
        <f t="shared" si="7"/>
        <v>#DIV/0!</v>
      </c>
      <c r="Q98" s="61"/>
    </row>
    <row r="99" spans="1:17" ht="10.199999999999999" customHeight="1" x14ac:dyDescent="0.2">
      <c r="A99" s="148">
        <v>8</v>
      </c>
      <c r="B99" s="252">
        <v>8</v>
      </c>
      <c r="C99" s="63" t="s">
        <v>53</v>
      </c>
      <c r="D99" s="123" t="s">
        <v>109</v>
      </c>
      <c r="E99" s="63" t="s">
        <v>2</v>
      </c>
      <c r="F99" s="232" t="e">
        <f>Заявки!E16</f>
        <v>#DIV/0!</v>
      </c>
      <c r="G99" s="232">
        <f t="shared" si="4"/>
        <v>0</v>
      </c>
      <c r="H99" s="232">
        <f>'Расходная накладная'!S15</f>
        <v>0</v>
      </c>
      <c r="I99" s="232">
        <f t="shared" si="5"/>
        <v>0</v>
      </c>
      <c r="J99" s="232">
        <f>'Расходная накладная'!U15</f>
        <v>0</v>
      </c>
      <c r="K99" s="232">
        <f>'Расходная накладная'!V15</f>
        <v>0</v>
      </c>
      <c r="L99" s="232">
        <f>'Расходная накладная'!W15</f>
        <v>0</v>
      </c>
      <c r="M99" s="232">
        <f>'Расходная накладная'!X15</f>
        <v>0</v>
      </c>
      <c r="N99" s="232">
        <f>'Расходная накладная'!Y15</f>
        <v>0</v>
      </c>
      <c r="O99" s="232" t="e">
        <f t="shared" si="6"/>
        <v>#DIV/0!</v>
      </c>
      <c r="P99" s="232" t="e">
        <f t="shared" si="7"/>
        <v>#DIV/0!</v>
      </c>
      <c r="Q99" s="61"/>
    </row>
    <row r="100" spans="1:17" ht="10.199999999999999" customHeight="1" x14ac:dyDescent="0.2">
      <c r="A100" s="148">
        <v>9</v>
      </c>
      <c r="B100" s="252">
        <v>9</v>
      </c>
      <c r="C100" s="63" t="s">
        <v>53</v>
      </c>
      <c r="D100" s="123" t="s">
        <v>109</v>
      </c>
      <c r="E100" s="63" t="s">
        <v>2</v>
      </c>
      <c r="F100" s="232" t="e">
        <f>Заявки!E17</f>
        <v>#DIV/0!</v>
      </c>
      <c r="G100" s="232">
        <f t="shared" si="4"/>
        <v>0</v>
      </c>
      <c r="H100" s="232">
        <f>'Расходная накладная'!S16</f>
        <v>0</v>
      </c>
      <c r="I100" s="232">
        <f t="shared" si="5"/>
        <v>0</v>
      </c>
      <c r="J100" s="232">
        <f>'Расходная накладная'!U16</f>
        <v>0</v>
      </c>
      <c r="K100" s="232">
        <f>'Расходная накладная'!V16</f>
        <v>0</v>
      </c>
      <c r="L100" s="232">
        <f>'Расходная накладная'!W16</f>
        <v>0</v>
      </c>
      <c r="M100" s="232">
        <f>'Расходная накладная'!X16</f>
        <v>0</v>
      </c>
      <c r="N100" s="232">
        <f>'Расходная накладная'!Y16</f>
        <v>0</v>
      </c>
      <c r="O100" s="232" t="e">
        <f t="shared" si="6"/>
        <v>#DIV/0!</v>
      </c>
      <c r="P100" s="232" t="e">
        <f t="shared" si="7"/>
        <v>#DIV/0!</v>
      </c>
      <c r="Q100" s="61"/>
    </row>
    <row r="101" spans="1:17" ht="10.199999999999999" customHeight="1" x14ac:dyDescent="0.2">
      <c r="A101" s="148">
        <v>10</v>
      </c>
      <c r="B101" s="252">
        <v>10</v>
      </c>
      <c r="C101" s="63" t="s">
        <v>53</v>
      </c>
      <c r="D101" s="123" t="s">
        <v>109</v>
      </c>
      <c r="E101" s="63" t="s">
        <v>2</v>
      </c>
      <c r="F101" s="232" t="e">
        <f>Заявки!E18</f>
        <v>#DIV/0!</v>
      </c>
      <c r="G101" s="232">
        <f t="shared" si="4"/>
        <v>0</v>
      </c>
      <c r="H101" s="232">
        <f>'Расходная накладная'!S17</f>
        <v>0</v>
      </c>
      <c r="I101" s="232">
        <f t="shared" si="5"/>
        <v>0</v>
      </c>
      <c r="J101" s="232">
        <f>'Расходная накладная'!U17</f>
        <v>0</v>
      </c>
      <c r="K101" s="232">
        <f>'Расходная накладная'!V17</f>
        <v>0</v>
      </c>
      <c r="L101" s="232">
        <f>'Расходная накладная'!W17</f>
        <v>0</v>
      </c>
      <c r="M101" s="232">
        <f>'Расходная накладная'!X17</f>
        <v>0</v>
      </c>
      <c r="N101" s="232">
        <f>'Расходная накладная'!Y17</f>
        <v>0</v>
      </c>
      <c r="O101" s="232" t="e">
        <f t="shared" si="6"/>
        <v>#DIV/0!</v>
      </c>
      <c r="P101" s="232" t="e">
        <f t="shared" si="7"/>
        <v>#DIV/0!</v>
      </c>
      <c r="Q101" s="61"/>
    </row>
    <row r="102" spans="1:17" ht="10.199999999999999" customHeight="1" x14ac:dyDescent="0.2">
      <c r="A102" s="148">
        <v>11</v>
      </c>
      <c r="B102" s="252">
        <v>11</v>
      </c>
      <c r="C102" s="63" t="s">
        <v>53</v>
      </c>
      <c r="D102" s="123" t="s">
        <v>109</v>
      </c>
      <c r="E102" s="63" t="s">
        <v>2</v>
      </c>
      <c r="F102" s="232" t="e">
        <f>Заявки!E19</f>
        <v>#DIV/0!</v>
      </c>
      <c r="G102" s="232">
        <f t="shared" si="4"/>
        <v>0</v>
      </c>
      <c r="H102" s="232">
        <f>'Расходная накладная'!S18</f>
        <v>0</v>
      </c>
      <c r="I102" s="232">
        <f t="shared" si="5"/>
        <v>0</v>
      </c>
      <c r="J102" s="232">
        <f>'Расходная накладная'!U18</f>
        <v>0</v>
      </c>
      <c r="K102" s="232">
        <f>'Расходная накладная'!V18</f>
        <v>0</v>
      </c>
      <c r="L102" s="232">
        <f>'Расходная накладная'!W18</f>
        <v>0</v>
      </c>
      <c r="M102" s="232">
        <f>'Расходная накладная'!X18</f>
        <v>0</v>
      </c>
      <c r="N102" s="232">
        <f>'Расходная накладная'!Y18</f>
        <v>0</v>
      </c>
      <c r="O102" s="232" t="e">
        <f t="shared" si="6"/>
        <v>#DIV/0!</v>
      </c>
      <c r="P102" s="232" t="e">
        <f t="shared" si="7"/>
        <v>#DIV/0!</v>
      </c>
      <c r="Q102" s="61"/>
    </row>
    <row r="103" spans="1:17" ht="10.199999999999999" customHeight="1" x14ac:dyDescent="0.2">
      <c r="A103" s="148">
        <v>12</v>
      </c>
      <c r="B103" s="252">
        <v>12</v>
      </c>
      <c r="C103" s="63" t="s">
        <v>53</v>
      </c>
      <c r="D103" s="123" t="s">
        <v>109</v>
      </c>
      <c r="E103" s="63" t="s">
        <v>2</v>
      </c>
      <c r="F103" s="232" t="e">
        <f>Заявки!E20</f>
        <v>#DIV/0!</v>
      </c>
      <c r="G103" s="232">
        <f t="shared" si="4"/>
        <v>0</v>
      </c>
      <c r="H103" s="232">
        <f>'Расходная накладная'!S19</f>
        <v>0</v>
      </c>
      <c r="I103" s="232">
        <f t="shared" si="5"/>
        <v>0</v>
      </c>
      <c r="J103" s="232">
        <f>'Расходная накладная'!U19</f>
        <v>0</v>
      </c>
      <c r="K103" s="232">
        <f>'Расходная накладная'!V19</f>
        <v>0</v>
      </c>
      <c r="L103" s="232">
        <f>'Расходная накладная'!W19</f>
        <v>0</v>
      </c>
      <c r="M103" s="232">
        <f>'Расходная накладная'!X19</f>
        <v>0</v>
      </c>
      <c r="N103" s="232">
        <f>'Расходная накладная'!Y19</f>
        <v>0</v>
      </c>
      <c r="O103" s="232" t="e">
        <f t="shared" si="6"/>
        <v>#DIV/0!</v>
      </c>
      <c r="P103" s="232" t="e">
        <f t="shared" si="7"/>
        <v>#DIV/0!</v>
      </c>
      <c r="Q103" s="61"/>
    </row>
    <row r="104" spans="1:17" ht="10.199999999999999" customHeight="1" x14ac:dyDescent="0.2">
      <c r="A104" s="148">
        <v>13</v>
      </c>
      <c r="B104" s="252">
        <v>13</v>
      </c>
      <c r="C104" s="63" t="s">
        <v>53</v>
      </c>
      <c r="D104" s="123" t="s">
        <v>109</v>
      </c>
      <c r="E104" s="63" t="s">
        <v>2</v>
      </c>
      <c r="F104" s="232" t="e">
        <f>Заявки!E21</f>
        <v>#DIV/0!</v>
      </c>
      <c r="G104" s="232">
        <f t="shared" si="4"/>
        <v>0</v>
      </c>
      <c r="H104" s="232">
        <f>'Расходная накладная'!S20</f>
        <v>0</v>
      </c>
      <c r="I104" s="232">
        <f t="shared" si="5"/>
        <v>0</v>
      </c>
      <c r="J104" s="232">
        <f>'Расходная накладная'!U20</f>
        <v>0</v>
      </c>
      <c r="K104" s="232">
        <f>'Расходная накладная'!V20</f>
        <v>0</v>
      </c>
      <c r="L104" s="232">
        <f>'Расходная накладная'!W20</f>
        <v>0</v>
      </c>
      <c r="M104" s="232">
        <f>'Расходная накладная'!X20</f>
        <v>0</v>
      </c>
      <c r="N104" s="232">
        <f>'Расходная накладная'!Y20</f>
        <v>0</v>
      </c>
      <c r="O104" s="232" t="e">
        <f t="shared" si="6"/>
        <v>#DIV/0!</v>
      </c>
      <c r="P104" s="232" t="e">
        <f t="shared" si="7"/>
        <v>#DIV/0!</v>
      </c>
      <c r="Q104" s="61"/>
    </row>
    <row r="105" spans="1:17" ht="10.199999999999999" customHeight="1" x14ac:dyDescent="0.2">
      <c r="A105" s="148">
        <v>14</v>
      </c>
      <c r="B105" s="252">
        <v>14</v>
      </c>
      <c r="C105" s="63" t="s">
        <v>53</v>
      </c>
      <c r="D105" s="123" t="s">
        <v>109</v>
      </c>
      <c r="E105" s="63" t="s">
        <v>2</v>
      </c>
      <c r="F105" s="232" t="e">
        <f>Заявки!E22</f>
        <v>#DIV/0!</v>
      </c>
      <c r="G105" s="232">
        <f t="shared" si="4"/>
        <v>0</v>
      </c>
      <c r="H105" s="232">
        <f>'Расходная накладная'!S21</f>
        <v>0</v>
      </c>
      <c r="I105" s="232">
        <f t="shared" si="5"/>
        <v>0</v>
      </c>
      <c r="J105" s="232">
        <f>'Расходная накладная'!U21</f>
        <v>0</v>
      </c>
      <c r="K105" s="232">
        <f>'Расходная накладная'!V21</f>
        <v>0</v>
      </c>
      <c r="L105" s="232">
        <f>'Расходная накладная'!W21</f>
        <v>0</v>
      </c>
      <c r="M105" s="232">
        <f>'Расходная накладная'!X21</f>
        <v>0</v>
      </c>
      <c r="N105" s="232">
        <f>'Расходная накладная'!Y21</f>
        <v>0</v>
      </c>
      <c r="O105" s="232" t="e">
        <f t="shared" si="6"/>
        <v>#DIV/0!</v>
      </c>
      <c r="P105" s="232" t="e">
        <f t="shared" si="7"/>
        <v>#DIV/0!</v>
      </c>
      <c r="Q105" s="61"/>
    </row>
    <row r="106" spans="1:17" ht="10.199999999999999" customHeight="1" x14ac:dyDescent="0.2">
      <c r="A106" s="148">
        <v>15</v>
      </c>
      <c r="B106" s="252">
        <v>15</v>
      </c>
      <c r="C106" s="63" t="s">
        <v>53</v>
      </c>
      <c r="D106" s="123" t="s">
        <v>109</v>
      </c>
      <c r="E106" s="63" t="s">
        <v>2</v>
      </c>
      <c r="F106" s="232" t="e">
        <f>Заявки!E23</f>
        <v>#DIV/0!</v>
      </c>
      <c r="G106" s="232">
        <f t="shared" si="4"/>
        <v>0</v>
      </c>
      <c r="H106" s="232">
        <f>'Расходная накладная'!S22</f>
        <v>0</v>
      </c>
      <c r="I106" s="232">
        <f t="shared" si="5"/>
        <v>0</v>
      </c>
      <c r="J106" s="232">
        <f>'Расходная накладная'!U22</f>
        <v>0</v>
      </c>
      <c r="K106" s="232">
        <f>'Расходная накладная'!V22</f>
        <v>0</v>
      </c>
      <c r="L106" s="232">
        <f>'Расходная накладная'!W22</f>
        <v>0</v>
      </c>
      <c r="M106" s="232">
        <f>'Расходная накладная'!X22</f>
        <v>0</v>
      </c>
      <c r="N106" s="232">
        <f>'Расходная накладная'!Y22</f>
        <v>0</v>
      </c>
      <c r="O106" s="232" t="e">
        <f t="shared" si="6"/>
        <v>#DIV/0!</v>
      </c>
      <c r="P106" s="232" t="e">
        <f t="shared" si="7"/>
        <v>#DIV/0!</v>
      </c>
      <c r="Q106" s="61"/>
    </row>
    <row r="107" spans="1:17" ht="10.199999999999999" customHeight="1" x14ac:dyDescent="0.2">
      <c r="A107" s="148">
        <v>16</v>
      </c>
      <c r="B107" s="252">
        <v>16</v>
      </c>
      <c r="C107" s="63" t="s">
        <v>53</v>
      </c>
      <c r="D107" s="123" t="s">
        <v>109</v>
      </c>
      <c r="E107" s="63" t="s">
        <v>2</v>
      </c>
      <c r="F107" s="232" t="e">
        <f>Заявки!E24</f>
        <v>#DIV/0!</v>
      </c>
      <c r="G107" s="232">
        <f t="shared" si="4"/>
        <v>0</v>
      </c>
      <c r="H107" s="232">
        <f>'Расходная накладная'!S23</f>
        <v>0</v>
      </c>
      <c r="I107" s="232">
        <f t="shared" si="5"/>
        <v>0</v>
      </c>
      <c r="J107" s="232">
        <f>'Расходная накладная'!U23</f>
        <v>0</v>
      </c>
      <c r="K107" s="232">
        <f>'Расходная накладная'!V23</f>
        <v>0</v>
      </c>
      <c r="L107" s="232">
        <f>'Расходная накладная'!W23</f>
        <v>0</v>
      </c>
      <c r="M107" s="232">
        <f>'Расходная накладная'!X23</f>
        <v>0</v>
      </c>
      <c r="N107" s="232">
        <f>'Расходная накладная'!Y23</f>
        <v>0</v>
      </c>
      <c r="O107" s="232" t="e">
        <f t="shared" si="6"/>
        <v>#DIV/0!</v>
      </c>
      <c r="P107" s="232" t="e">
        <f t="shared" si="7"/>
        <v>#DIV/0!</v>
      </c>
      <c r="Q107" s="61"/>
    </row>
    <row r="108" spans="1:17" ht="10.199999999999999" customHeight="1" x14ac:dyDescent="0.2">
      <c r="A108" s="148">
        <v>17</v>
      </c>
      <c r="B108" s="252">
        <v>17</v>
      </c>
      <c r="C108" s="63" t="s">
        <v>53</v>
      </c>
      <c r="D108" s="123" t="s">
        <v>109</v>
      </c>
      <c r="E108" s="63" t="s">
        <v>2</v>
      </c>
      <c r="F108" s="232" t="e">
        <f>Заявки!E25</f>
        <v>#DIV/0!</v>
      </c>
      <c r="G108" s="232">
        <f t="shared" si="4"/>
        <v>0</v>
      </c>
      <c r="H108" s="232">
        <f>'Расходная накладная'!S24</f>
        <v>0</v>
      </c>
      <c r="I108" s="232">
        <f t="shared" si="5"/>
        <v>0</v>
      </c>
      <c r="J108" s="232">
        <f>'Расходная накладная'!U24</f>
        <v>0</v>
      </c>
      <c r="K108" s="232">
        <f>'Расходная накладная'!V24</f>
        <v>0</v>
      </c>
      <c r="L108" s="232">
        <f>'Расходная накладная'!W24</f>
        <v>0</v>
      </c>
      <c r="M108" s="232">
        <f>'Расходная накладная'!X24</f>
        <v>0</v>
      </c>
      <c r="N108" s="232">
        <f>'Расходная накладная'!Y24</f>
        <v>0</v>
      </c>
      <c r="O108" s="232" t="e">
        <f t="shared" si="6"/>
        <v>#DIV/0!</v>
      </c>
      <c r="P108" s="232" t="e">
        <f t="shared" si="7"/>
        <v>#DIV/0!</v>
      </c>
      <c r="Q108" s="61"/>
    </row>
    <row r="109" spans="1:17" ht="10.199999999999999" customHeight="1" x14ac:dyDescent="0.2">
      <c r="A109" s="148">
        <v>18</v>
      </c>
      <c r="B109" s="252">
        <v>18</v>
      </c>
      <c r="C109" s="63" t="s">
        <v>53</v>
      </c>
      <c r="D109" s="123" t="s">
        <v>109</v>
      </c>
      <c r="E109" s="63" t="s">
        <v>2</v>
      </c>
      <c r="F109" s="232" t="e">
        <f>Заявки!E26</f>
        <v>#DIV/0!</v>
      </c>
      <c r="G109" s="232">
        <f t="shared" si="4"/>
        <v>0</v>
      </c>
      <c r="H109" s="232">
        <f>'Расходная накладная'!S25</f>
        <v>0</v>
      </c>
      <c r="I109" s="232">
        <f t="shared" si="5"/>
        <v>0</v>
      </c>
      <c r="J109" s="232">
        <f>'Расходная накладная'!U25</f>
        <v>0</v>
      </c>
      <c r="K109" s="232">
        <f>'Расходная накладная'!V25</f>
        <v>0</v>
      </c>
      <c r="L109" s="232">
        <f>'Расходная накладная'!W25</f>
        <v>0</v>
      </c>
      <c r="M109" s="232">
        <f>'Расходная накладная'!X25</f>
        <v>0</v>
      </c>
      <c r="N109" s="232">
        <f>'Расходная накладная'!Y25</f>
        <v>0</v>
      </c>
      <c r="O109" s="232" t="e">
        <f t="shared" si="6"/>
        <v>#DIV/0!</v>
      </c>
      <c r="P109" s="232" t="e">
        <f t="shared" si="7"/>
        <v>#DIV/0!</v>
      </c>
      <c r="Q109" s="61"/>
    </row>
    <row r="110" spans="1:17" ht="10.199999999999999" customHeight="1" x14ac:dyDescent="0.2">
      <c r="A110" s="148">
        <v>19</v>
      </c>
      <c r="B110" s="254">
        <v>19</v>
      </c>
      <c r="C110" s="63" t="s">
        <v>53</v>
      </c>
      <c r="D110" s="123" t="s">
        <v>109</v>
      </c>
      <c r="E110" s="63" t="s">
        <v>2</v>
      </c>
      <c r="F110" s="232" t="e">
        <f>Заявки!E27</f>
        <v>#DIV/0!</v>
      </c>
      <c r="G110" s="232">
        <f t="shared" si="4"/>
        <v>0</v>
      </c>
      <c r="H110" s="232">
        <f>'Расходная накладная'!S26</f>
        <v>0</v>
      </c>
      <c r="I110" s="232">
        <f t="shared" si="5"/>
        <v>0</v>
      </c>
      <c r="J110" s="232">
        <f>'Расходная накладная'!U26</f>
        <v>0</v>
      </c>
      <c r="K110" s="232">
        <f>'Расходная накладная'!V26</f>
        <v>0</v>
      </c>
      <c r="L110" s="232">
        <f>'Расходная накладная'!W26</f>
        <v>0</v>
      </c>
      <c r="M110" s="232">
        <f>'Расходная накладная'!X26</f>
        <v>0</v>
      </c>
      <c r="N110" s="232">
        <f>'Расходная накладная'!Y26</f>
        <v>0</v>
      </c>
      <c r="O110" s="232" t="e">
        <f t="shared" si="6"/>
        <v>#DIV/0!</v>
      </c>
      <c r="P110" s="232" t="e">
        <f t="shared" si="7"/>
        <v>#DIV/0!</v>
      </c>
      <c r="Q110" s="61"/>
    </row>
    <row r="111" spans="1:17" ht="10.199999999999999" customHeight="1" x14ac:dyDescent="0.2">
      <c r="A111" s="148">
        <v>20</v>
      </c>
      <c r="B111" s="254">
        <v>20</v>
      </c>
      <c r="C111" s="63" t="s">
        <v>53</v>
      </c>
      <c r="D111" s="123" t="s">
        <v>109</v>
      </c>
      <c r="E111" s="63" t="s">
        <v>2</v>
      </c>
      <c r="F111" s="232" t="e">
        <f>Заявки!E28</f>
        <v>#DIV/0!</v>
      </c>
      <c r="G111" s="232">
        <f t="shared" si="4"/>
        <v>0</v>
      </c>
      <c r="H111" s="232">
        <f>'Расходная накладная'!S27</f>
        <v>0</v>
      </c>
      <c r="I111" s="232">
        <f t="shared" si="5"/>
        <v>0</v>
      </c>
      <c r="J111" s="232">
        <f>'Расходная накладная'!U27</f>
        <v>0</v>
      </c>
      <c r="K111" s="232">
        <f>'Расходная накладная'!V27</f>
        <v>0</v>
      </c>
      <c r="L111" s="232">
        <f>'Расходная накладная'!W27</f>
        <v>0</v>
      </c>
      <c r="M111" s="232">
        <f>'Расходная накладная'!X27</f>
        <v>0</v>
      </c>
      <c r="N111" s="232">
        <f>'Расходная накладная'!Y27</f>
        <v>0</v>
      </c>
      <c r="O111" s="232" t="e">
        <f t="shared" si="6"/>
        <v>#DIV/0!</v>
      </c>
      <c r="P111" s="232" t="e">
        <f t="shared" si="7"/>
        <v>#DIV/0!</v>
      </c>
      <c r="Q111" s="61"/>
    </row>
    <row r="112" spans="1:17" ht="10.199999999999999" customHeight="1" x14ac:dyDescent="0.2">
      <c r="A112" s="148">
        <v>21</v>
      </c>
      <c r="B112" s="254">
        <v>21</v>
      </c>
      <c r="C112" s="63" t="s">
        <v>53</v>
      </c>
      <c r="D112" s="123" t="s">
        <v>109</v>
      </c>
      <c r="E112" s="63" t="s">
        <v>2</v>
      </c>
      <c r="F112" s="232" t="e">
        <f>Заявки!E29</f>
        <v>#DIV/0!</v>
      </c>
      <c r="G112" s="232">
        <f t="shared" si="4"/>
        <v>0</v>
      </c>
      <c r="H112" s="232">
        <f>'Расходная накладная'!S28</f>
        <v>0</v>
      </c>
      <c r="I112" s="232">
        <f t="shared" si="5"/>
        <v>0</v>
      </c>
      <c r="J112" s="232">
        <f>'Расходная накладная'!U28</f>
        <v>0</v>
      </c>
      <c r="K112" s="232">
        <f>'Расходная накладная'!V28</f>
        <v>0</v>
      </c>
      <c r="L112" s="232">
        <f>'Расходная накладная'!W28</f>
        <v>0</v>
      </c>
      <c r="M112" s="232">
        <f>'Расходная накладная'!X28</f>
        <v>0</v>
      </c>
      <c r="N112" s="232">
        <f>'Расходная накладная'!Y28</f>
        <v>0</v>
      </c>
      <c r="O112" s="232" t="e">
        <f t="shared" si="6"/>
        <v>#DIV/0!</v>
      </c>
      <c r="P112" s="232" t="e">
        <f t="shared" si="7"/>
        <v>#DIV/0!</v>
      </c>
      <c r="Q112" s="61"/>
    </row>
    <row r="113" spans="1:17" ht="10.199999999999999" customHeight="1" x14ac:dyDescent="0.2">
      <c r="A113" s="148">
        <v>22</v>
      </c>
      <c r="B113" s="252">
        <v>22</v>
      </c>
      <c r="C113" s="63" t="s">
        <v>53</v>
      </c>
      <c r="D113" s="123" t="s">
        <v>109</v>
      </c>
      <c r="E113" s="63" t="s">
        <v>2</v>
      </c>
      <c r="F113" s="232" t="e">
        <f>Заявки!E30</f>
        <v>#DIV/0!</v>
      </c>
      <c r="G113" s="232">
        <f t="shared" si="4"/>
        <v>0</v>
      </c>
      <c r="H113" s="232">
        <f>'Расходная накладная'!S29</f>
        <v>0</v>
      </c>
      <c r="I113" s="232">
        <f t="shared" si="5"/>
        <v>0</v>
      </c>
      <c r="J113" s="232">
        <f>'Расходная накладная'!U29</f>
        <v>0</v>
      </c>
      <c r="K113" s="232">
        <f>'Расходная накладная'!V29</f>
        <v>0</v>
      </c>
      <c r="L113" s="232">
        <f>'Расходная накладная'!W29</f>
        <v>0</v>
      </c>
      <c r="M113" s="232">
        <f>'Расходная накладная'!X29</f>
        <v>0</v>
      </c>
      <c r="N113" s="232">
        <f>'Расходная накладная'!Y29</f>
        <v>0</v>
      </c>
      <c r="O113" s="232" t="e">
        <f t="shared" si="6"/>
        <v>#DIV/0!</v>
      </c>
      <c r="P113" s="232" t="e">
        <f t="shared" si="7"/>
        <v>#DIV/0!</v>
      </c>
      <c r="Q113" s="61"/>
    </row>
    <row r="114" spans="1:17" ht="10.199999999999999" customHeight="1" x14ac:dyDescent="0.2">
      <c r="A114" s="148">
        <v>23</v>
      </c>
      <c r="B114" s="252">
        <v>23</v>
      </c>
      <c r="C114" s="63" t="s">
        <v>53</v>
      </c>
      <c r="D114" s="123" t="s">
        <v>109</v>
      </c>
      <c r="E114" s="63" t="s">
        <v>2</v>
      </c>
      <c r="F114" s="232" t="e">
        <f>Заявки!E31</f>
        <v>#DIV/0!</v>
      </c>
      <c r="G114" s="232">
        <f t="shared" si="4"/>
        <v>0</v>
      </c>
      <c r="H114" s="232">
        <f>'Расходная накладная'!S30</f>
        <v>0</v>
      </c>
      <c r="I114" s="232">
        <f t="shared" si="5"/>
        <v>0</v>
      </c>
      <c r="J114" s="232">
        <f>'Расходная накладная'!U30</f>
        <v>0</v>
      </c>
      <c r="K114" s="232">
        <f>'Расходная накладная'!V30</f>
        <v>0</v>
      </c>
      <c r="L114" s="232">
        <f>'Расходная накладная'!W30</f>
        <v>0</v>
      </c>
      <c r="M114" s="232">
        <f>'Расходная накладная'!X30</f>
        <v>0</v>
      </c>
      <c r="N114" s="232">
        <f>'Расходная накладная'!Y30</f>
        <v>0</v>
      </c>
      <c r="O114" s="232" t="e">
        <f t="shared" si="6"/>
        <v>#DIV/0!</v>
      </c>
      <c r="P114" s="232" t="e">
        <f t="shared" si="7"/>
        <v>#DIV/0!</v>
      </c>
      <c r="Q114" s="61"/>
    </row>
    <row r="115" spans="1:17" ht="10.199999999999999" customHeight="1" x14ac:dyDescent="0.2">
      <c r="A115" s="148">
        <v>24</v>
      </c>
      <c r="B115" s="252">
        <v>24</v>
      </c>
      <c r="C115" s="63" t="s">
        <v>53</v>
      </c>
      <c r="D115" s="123" t="s">
        <v>109</v>
      </c>
      <c r="E115" s="63" t="s">
        <v>2</v>
      </c>
      <c r="F115" s="232" t="e">
        <f>Заявки!E32</f>
        <v>#DIV/0!</v>
      </c>
      <c r="G115" s="232">
        <f t="shared" si="4"/>
        <v>0</v>
      </c>
      <c r="H115" s="232">
        <f>'Расходная накладная'!S31</f>
        <v>0</v>
      </c>
      <c r="I115" s="232">
        <f t="shared" si="5"/>
        <v>0</v>
      </c>
      <c r="J115" s="232">
        <f>'Расходная накладная'!U31</f>
        <v>0</v>
      </c>
      <c r="K115" s="232">
        <f>'Расходная накладная'!V31</f>
        <v>0</v>
      </c>
      <c r="L115" s="232">
        <f>'Расходная накладная'!W31</f>
        <v>0</v>
      </c>
      <c r="M115" s="232">
        <f>'Расходная накладная'!X31</f>
        <v>0</v>
      </c>
      <c r="N115" s="232">
        <f>'Расходная накладная'!Y31</f>
        <v>0</v>
      </c>
      <c r="O115" s="232" t="e">
        <f t="shared" si="6"/>
        <v>#DIV/0!</v>
      </c>
      <c r="P115" s="232" t="e">
        <f t="shared" si="7"/>
        <v>#DIV/0!</v>
      </c>
      <c r="Q115" s="61"/>
    </row>
    <row r="116" spans="1:17" ht="10.199999999999999" customHeight="1" x14ac:dyDescent="0.2">
      <c r="A116" s="148">
        <v>25</v>
      </c>
      <c r="B116" s="252">
        <v>25</v>
      </c>
      <c r="C116" s="63" t="s">
        <v>53</v>
      </c>
      <c r="D116" s="123" t="s">
        <v>109</v>
      </c>
      <c r="E116" s="63" t="s">
        <v>2</v>
      </c>
      <c r="F116" s="232" t="e">
        <f>Заявки!E33</f>
        <v>#DIV/0!</v>
      </c>
      <c r="G116" s="232">
        <f t="shared" si="4"/>
        <v>0</v>
      </c>
      <c r="H116" s="232">
        <f>'Расходная накладная'!S32</f>
        <v>0</v>
      </c>
      <c r="I116" s="232">
        <f t="shared" si="5"/>
        <v>0</v>
      </c>
      <c r="J116" s="232">
        <f>'Расходная накладная'!U32</f>
        <v>0</v>
      </c>
      <c r="K116" s="232">
        <f>'Расходная накладная'!V32</f>
        <v>0</v>
      </c>
      <c r="L116" s="232">
        <f>'Расходная накладная'!W32</f>
        <v>0</v>
      </c>
      <c r="M116" s="232">
        <f>'Расходная накладная'!X32</f>
        <v>0</v>
      </c>
      <c r="N116" s="232">
        <f>'Расходная накладная'!Y32</f>
        <v>0</v>
      </c>
      <c r="O116" s="232" t="e">
        <f t="shared" si="6"/>
        <v>#DIV/0!</v>
      </c>
      <c r="P116" s="232" t="e">
        <f t="shared" si="7"/>
        <v>#DIV/0!</v>
      </c>
      <c r="Q116" s="61"/>
    </row>
    <row r="117" spans="1:17" ht="10.199999999999999" customHeight="1" x14ac:dyDescent="0.2">
      <c r="A117" s="148">
        <v>26</v>
      </c>
      <c r="B117" s="252">
        <v>26</v>
      </c>
      <c r="C117" s="63" t="s">
        <v>53</v>
      </c>
      <c r="D117" s="123" t="s">
        <v>109</v>
      </c>
      <c r="E117" s="63" t="s">
        <v>2</v>
      </c>
      <c r="F117" s="232" t="e">
        <f>Заявки!E198</f>
        <v>#DIV/0!</v>
      </c>
      <c r="G117" s="232">
        <f t="shared" si="4"/>
        <v>0</v>
      </c>
      <c r="H117" s="232">
        <f>'Расходная накладная'!S33</f>
        <v>0</v>
      </c>
      <c r="I117" s="232">
        <f t="shared" si="5"/>
        <v>0</v>
      </c>
      <c r="J117" s="232">
        <f>'Расходная накладная'!U33</f>
        <v>0</v>
      </c>
      <c r="K117" s="232">
        <f>'Расходная накладная'!V33</f>
        <v>0</v>
      </c>
      <c r="L117" s="232">
        <f>'Расходная накладная'!W33</f>
        <v>0</v>
      </c>
      <c r="M117" s="232">
        <f>'Расходная накладная'!X33</f>
        <v>0</v>
      </c>
      <c r="N117" s="232">
        <f>'Расходная накладная'!Y33</f>
        <v>0</v>
      </c>
      <c r="O117" s="232" t="e">
        <f t="shared" si="6"/>
        <v>#DIV/0!</v>
      </c>
      <c r="P117" s="232" t="e">
        <f t="shared" si="7"/>
        <v>#DIV/0!</v>
      </c>
      <c r="Q117" s="61"/>
    </row>
    <row r="118" spans="1:17" ht="10.199999999999999" customHeight="1" x14ac:dyDescent="0.2">
      <c r="A118" s="148">
        <v>27</v>
      </c>
      <c r="B118" s="252">
        <v>27</v>
      </c>
      <c r="C118" s="63" t="s">
        <v>53</v>
      </c>
      <c r="D118" s="123" t="s">
        <v>109</v>
      </c>
      <c r="E118" s="63" t="s">
        <v>2</v>
      </c>
      <c r="F118" s="232" t="e">
        <f>Заявки!E199</f>
        <v>#DIV/0!</v>
      </c>
      <c r="G118" s="232">
        <f t="shared" si="4"/>
        <v>0</v>
      </c>
      <c r="H118" s="232">
        <f>'Расходная накладная'!S34</f>
        <v>0</v>
      </c>
      <c r="I118" s="232">
        <f t="shared" si="5"/>
        <v>0</v>
      </c>
      <c r="J118" s="232">
        <f>'Расходная накладная'!U34</f>
        <v>0</v>
      </c>
      <c r="K118" s="232">
        <f>'Расходная накладная'!V34</f>
        <v>0</v>
      </c>
      <c r="L118" s="232">
        <f>'Расходная накладная'!W34</f>
        <v>0</v>
      </c>
      <c r="M118" s="232">
        <f>'Расходная накладная'!X34</f>
        <v>0</v>
      </c>
      <c r="N118" s="232">
        <f>'Расходная накладная'!Y34</f>
        <v>0</v>
      </c>
      <c r="O118" s="232" t="e">
        <f t="shared" si="6"/>
        <v>#DIV/0!</v>
      </c>
      <c r="P118" s="232" t="e">
        <f t="shared" si="7"/>
        <v>#DIV/0!</v>
      </c>
      <c r="Q118" s="61"/>
    </row>
    <row r="119" spans="1:17" ht="10.199999999999999" customHeight="1" x14ac:dyDescent="0.2">
      <c r="A119" s="148">
        <v>28</v>
      </c>
      <c r="B119" s="252">
        <v>28</v>
      </c>
      <c r="C119" s="63" t="s">
        <v>53</v>
      </c>
      <c r="D119" s="123" t="s">
        <v>109</v>
      </c>
      <c r="E119" s="63" t="s">
        <v>2</v>
      </c>
      <c r="F119" s="232" t="e">
        <f>Заявки!E200</f>
        <v>#DIV/0!</v>
      </c>
      <c r="G119" s="232">
        <f t="shared" si="4"/>
        <v>0</v>
      </c>
      <c r="H119" s="232">
        <f>'Расходная накладная'!S35</f>
        <v>0</v>
      </c>
      <c r="I119" s="232">
        <f t="shared" si="5"/>
        <v>0</v>
      </c>
      <c r="J119" s="232">
        <f>'Расходная накладная'!U35</f>
        <v>0</v>
      </c>
      <c r="K119" s="232">
        <f>'Расходная накладная'!V35</f>
        <v>0</v>
      </c>
      <c r="L119" s="232">
        <f>'Расходная накладная'!W35</f>
        <v>0</v>
      </c>
      <c r="M119" s="232">
        <f>'Расходная накладная'!X35</f>
        <v>0</v>
      </c>
      <c r="N119" s="232">
        <f>'Расходная накладная'!Y35</f>
        <v>0</v>
      </c>
      <c r="O119" s="232" t="e">
        <f t="shared" si="6"/>
        <v>#DIV/0!</v>
      </c>
      <c r="P119" s="232" t="e">
        <f t="shared" si="7"/>
        <v>#DIV/0!</v>
      </c>
      <c r="Q119" s="61"/>
    </row>
    <row r="120" spans="1:17" ht="10.199999999999999" customHeight="1" x14ac:dyDescent="0.2">
      <c r="A120" s="148">
        <v>29</v>
      </c>
      <c r="B120" s="252">
        <v>29</v>
      </c>
      <c r="C120" s="63" t="s">
        <v>53</v>
      </c>
      <c r="D120" s="123" t="s">
        <v>109</v>
      </c>
      <c r="E120" s="63" t="s">
        <v>2</v>
      </c>
      <c r="F120" s="232" t="e">
        <f>Заявки!E201</f>
        <v>#DIV/0!</v>
      </c>
      <c r="G120" s="232">
        <f t="shared" si="4"/>
        <v>0</v>
      </c>
      <c r="H120" s="232">
        <f>'Расходная накладная'!S36</f>
        <v>0</v>
      </c>
      <c r="I120" s="232">
        <f t="shared" si="5"/>
        <v>0</v>
      </c>
      <c r="J120" s="232">
        <f>'Расходная накладная'!U36</f>
        <v>0</v>
      </c>
      <c r="K120" s="232">
        <f>'Расходная накладная'!V36</f>
        <v>0</v>
      </c>
      <c r="L120" s="232">
        <f>'Расходная накладная'!W36</f>
        <v>0</v>
      </c>
      <c r="M120" s="232">
        <f>'Расходная накладная'!X36</f>
        <v>0</v>
      </c>
      <c r="N120" s="232">
        <f>'Расходная накладная'!Y36</f>
        <v>0</v>
      </c>
      <c r="O120" s="232" t="e">
        <f t="shared" si="6"/>
        <v>#DIV/0!</v>
      </c>
      <c r="P120" s="232" t="e">
        <f t="shared" si="7"/>
        <v>#DIV/0!</v>
      </c>
      <c r="Q120" s="61"/>
    </row>
    <row r="121" spans="1:17" ht="10.199999999999999" customHeight="1" x14ac:dyDescent="0.2">
      <c r="A121" s="148">
        <v>30</v>
      </c>
      <c r="B121" s="253">
        <v>30</v>
      </c>
      <c r="C121" s="63" t="s">
        <v>53</v>
      </c>
      <c r="D121" s="123" t="s">
        <v>109</v>
      </c>
      <c r="E121" s="63" t="s">
        <v>2</v>
      </c>
      <c r="F121" s="232" t="e">
        <f>Заявки!E38</f>
        <v>#DIV/0!</v>
      </c>
      <c r="G121" s="232">
        <f t="shared" si="4"/>
        <v>0</v>
      </c>
      <c r="H121" s="232">
        <f>'Расходная накладная'!S37</f>
        <v>0</v>
      </c>
      <c r="I121" s="232">
        <f t="shared" si="5"/>
        <v>0</v>
      </c>
      <c r="J121" s="232">
        <f>'Расходная накладная'!U37</f>
        <v>0</v>
      </c>
      <c r="K121" s="232">
        <f>'Расходная накладная'!V37</f>
        <v>0</v>
      </c>
      <c r="L121" s="232">
        <f>'Расходная накладная'!W37</f>
        <v>0</v>
      </c>
      <c r="M121" s="232">
        <f>'Расходная накладная'!X37</f>
        <v>0</v>
      </c>
      <c r="N121" s="232">
        <f>'Расходная накладная'!Y37</f>
        <v>0</v>
      </c>
      <c r="O121" s="232" t="e">
        <f t="shared" si="6"/>
        <v>#DIV/0!</v>
      </c>
      <c r="P121" s="232" t="e">
        <f t="shared" si="7"/>
        <v>#DIV/0!</v>
      </c>
      <c r="Q121" s="61"/>
    </row>
    <row r="122" spans="1:17" ht="10.199999999999999" customHeight="1" x14ac:dyDescent="0.2">
      <c r="A122" s="148">
        <v>31</v>
      </c>
      <c r="B122" s="253">
        <v>31</v>
      </c>
      <c r="C122" s="63" t="s">
        <v>53</v>
      </c>
      <c r="D122" s="123" t="s">
        <v>109</v>
      </c>
      <c r="E122" s="63" t="s">
        <v>2</v>
      </c>
      <c r="F122" s="232" t="e">
        <f>Заявки!E39</f>
        <v>#DIV/0!</v>
      </c>
      <c r="G122" s="232">
        <f t="shared" si="4"/>
        <v>0</v>
      </c>
      <c r="H122" s="232">
        <f>'Расходная накладная'!S38</f>
        <v>0</v>
      </c>
      <c r="I122" s="232">
        <f t="shared" si="5"/>
        <v>0</v>
      </c>
      <c r="J122" s="232">
        <f>'Расходная накладная'!U38</f>
        <v>0</v>
      </c>
      <c r="K122" s="232">
        <f>'Расходная накладная'!V38</f>
        <v>0</v>
      </c>
      <c r="L122" s="232">
        <f>'Расходная накладная'!W38</f>
        <v>0</v>
      </c>
      <c r="M122" s="232">
        <f>'Расходная накладная'!X38</f>
        <v>0</v>
      </c>
      <c r="N122" s="232">
        <f>'Расходная накладная'!Y38</f>
        <v>0</v>
      </c>
      <c r="O122" s="232" t="e">
        <f t="shared" si="6"/>
        <v>#DIV/0!</v>
      </c>
      <c r="P122" s="232" t="e">
        <f t="shared" si="7"/>
        <v>#DIV/0!</v>
      </c>
      <c r="Q122" s="61"/>
    </row>
    <row r="123" spans="1:17" ht="10.199999999999999" customHeight="1" x14ac:dyDescent="0.2">
      <c r="A123" s="148">
        <v>32</v>
      </c>
      <c r="B123" s="252">
        <v>32</v>
      </c>
      <c r="C123" s="63" t="s">
        <v>53</v>
      </c>
      <c r="D123" s="123" t="s">
        <v>109</v>
      </c>
      <c r="E123" s="63" t="s">
        <v>2</v>
      </c>
      <c r="F123" s="232" t="e">
        <f>Заявки!E40</f>
        <v>#DIV/0!</v>
      </c>
      <c r="G123" s="232">
        <f t="shared" si="4"/>
        <v>0</v>
      </c>
      <c r="H123" s="232">
        <f>'Расходная накладная'!S39</f>
        <v>0</v>
      </c>
      <c r="I123" s="232">
        <f t="shared" si="5"/>
        <v>0</v>
      </c>
      <c r="J123" s="232">
        <f>'Расходная накладная'!U39</f>
        <v>0</v>
      </c>
      <c r="K123" s="232">
        <f>'Расходная накладная'!V39</f>
        <v>0</v>
      </c>
      <c r="L123" s="232">
        <f>'Расходная накладная'!W39</f>
        <v>0</v>
      </c>
      <c r="M123" s="232">
        <f>'Расходная накладная'!X39</f>
        <v>0</v>
      </c>
      <c r="N123" s="232">
        <f>'Расходная накладная'!Y39</f>
        <v>0</v>
      </c>
      <c r="O123" s="232" t="e">
        <f t="shared" si="6"/>
        <v>#DIV/0!</v>
      </c>
      <c r="P123" s="232" t="e">
        <f t="shared" si="7"/>
        <v>#DIV/0!</v>
      </c>
      <c r="Q123" s="61"/>
    </row>
    <row r="124" spans="1:17" ht="10.199999999999999" customHeight="1" x14ac:dyDescent="0.2">
      <c r="A124" s="148">
        <v>33</v>
      </c>
      <c r="B124" s="252">
        <v>33</v>
      </c>
      <c r="C124" s="63" t="s">
        <v>53</v>
      </c>
      <c r="D124" s="123" t="s">
        <v>109</v>
      </c>
      <c r="E124" s="63" t="s">
        <v>2</v>
      </c>
      <c r="F124" s="232" t="e">
        <f>Заявки!E41</f>
        <v>#DIV/0!</v>
      </c>
      <c r="G124" s="232">
        <f t="shared" si="4"/>
        <v>0</v>
      </c>
      <c r="H124" s="232">
        <f>'Расходная накладная'!S40</f>
        <v>0</v>
      </c>
      <c r="I124" s="232">
        <f t="shared" si="5"/>
        <v>0</v>
      </c>
      <c r="J124" s="232">
        <f>'Расходная накладная'!U40</f>
        <v>0</v>
      </c>
      <c r="K124" s="232">
        <f>'Расходная накладная'!V40</f>
        <v>0</v>
      </c>
      <c r="L124" s="232">
        <f>'Расходная накладная'!W40</f>
        <v>0</v>
      </c>
      <c r="M124" s="232">
        <f>'Расходная накладная'!X40</f>
        <v>0</v>
      </c>
      <c r="N124" s="232">
        <f>'Расходная накладная'!Y40</f>
        <v>0</v>
      </c>
      <c r="O124" s="232" t="e">
        <f t="shared" si="6"/>
        <v>#DIV/0!</v>
      </c>
      <c r="P124" s="232" t="e">
        <f t="shared" si="7"/>
        <v>#DIV/0!</v>
      </c>
      <c r="Q124" s="61"/>
    </row>
    <row r="125" spans="1:17" ht="10.199999999999999" customHeight="1" x14ac:dyDescent="0.2">
      <c r="A125" s="148">
        <v>34</v>
      </c>
      <c r="B125" s="252">
        <v>34</v>
      </c>
      <c r="C125" s="63" t="s">
        <v>53</v>
      </c>
      <c r="D125" s="123" t="s">
        <v>109</v>
      </c>
      <c r="E125" s="63" t="s">
        <v>2</v>
      </c>
      <c r="F125" s="232" t="e">
        <f>Заявки!E42</f>
        <v>#DIV/0!</v>
      </c>
      <c r="G125" s="232">
        <f t="shared" si="4"/>
        <v>0</v>
      </c>
      <c r="H125" s="232">
        <f>'Расходная накладная'!S41</f>
        <v>0</v>
      </c>
      <c r="I125" s="232">
        <f t="shared" si="5"/>
        <v>0</v>
      </c>
      <c r="J125" s="232">
        <f>'Расходная накладная'!U41</f>
        <v>0</v>
      </c>
      <c r="K125" s="232">
        <f>'Расходная накладная'!V41</f>
        <v>0</v>
      </c>
      <c r="L125" s="232">
        <f>'Расходная накладная'!W41</f>
        <v>0</v>
      </c>
      <c r="M125" s="232">
        <f>'Расходная накладная'!X41</f>
        <v>0</v>
      </c>
      <c r="N125" s="232">
        <f>'Расходная накладная'!Y41</f>
        <v>0</v>
      </c>
      <c r="O125" s="232" t="e">
        <f t="shared" si="6"/>
        <v>#DIV/0!</v>
      </c>
      <c r="P125" s="232" t="e">
        <f t="shared" si="7"/>
        <v>#DIV/0!</v>
      </c>
      <c r="Q125" s="61"/>
    </row>
    <row r="126" spans="1:17" ht="10.199999999999999" customHeight="1" x14ac:dyDescent="0.2">
      <c r="A126" s="148">
        <v>35</v>
      </c>
      <c r="B126" s="252">
        <v>35</v>
      </c>
      <c r="C126" s="63" t="s">
        <v>53</v>
      </c>
      <c r="D126" s="123" t="s">
        <v>109</v>
      </c>
      <c r="E126" s="63" t="s">
        <v>2</v>
      </c>
      <c r="F126" s="232" t="e">
        <f>Заявки!E43</f>
        <v>#DIV/0!</v>
      </c>
      <c r="G126" s="232">
        <f t="shared" si="4"/>
        <v>0</v>
      </c>
      <c r="H126" s="232">
        <f>'Расходная накладная'!S42</f>
        <v>0</v>
      </c>
      <c r="I126" s="232">
        <f t="shared" si="5"/>
        <v>0</v>
      </c>
      <c r="J126" s="232">
        <f>'Расходная накладная'!U42</f>
        <v>0</v>
      </c>
      <c r="K126" s="232">
        <f>'Расходная накладная'!V42</f>
        <v>0</v>
      </c>
      <c r="L126" s="232">
        <f>'Расходная накладная'!W42</f>
        <v>0</v>
      </c>
      <c r="M126" s="232">
        <f>'Расходная накладная'!X42</f>
        <v>0</v>
      </c>
      <c r="N126" s="232">
        <f>'Расходная накладная'!Y42</f>
        <v>0</v>
      </c>
      <c r="O126" s="232" t="e">
        <f t="shared" si="6"/>
        <v>#DIV/0!</v>
      </c>
      <c r="P126" s="232" t="e">
        <f t="shared" si="7"/>
        <v>#DIV/0!</v>
      </c>
      <c r="Q126" s="61"/>
    </row>
    <row r="127" spans="1:17" ht="10.199999999999999" customHeight="1" x14ac:dyDescent="0.2">
      <c r="A127" s="148">
        <v>36</v>
      </c>
      <c r="B127" s="252">
        <v>36</v>
      </c>
      <c r="C127" s="63" t="s">
        <v>53</v>
      </c>
      <c r="D127" s="123" t="s">
        <v>109</v>
      </c>
      <c r="E127" s="63" t="s">
        <v>2</v>
      </c>
      <c r="F127" s="232" t="e">
        <f>Заявки!E208</f>
        <v>#DIV/0!</v>
      </c>
      <c r="G127" s="232">
        <f t="shared" si="4"/>
        <v>0</v>
      </c>
      <c r="H127" s="232">
        <f>'Расходная накладная'!S43</f>
        <v>0</v>
      </c>
      <c r="I127" s="232">
        <f t="shared" si="5"/>
        <v>0</v>
      </c>
      <c r="J127" s="232">
        <f>'Расходная накладная'!U43</f>
        <v>0</v>
      </c>
      <c r="K127" s="232">
        <f>'Расходная накладная'!V43</f>
        <v>0</v>
      </c>
      <c r="L127" s="232">
        <f>'Расходная накладная'!W43</f>
        <v>0</v>
      </c>
      <c r="M127" s="232">
        <f>'Расходная накладная'!X43</f>
        <v>0</v>
      </c>
      <c r="N127" s="232">
        <f>'Расходная накладная'!Y43</f>
        <v>0</v>
      </c>
      <c r="O127" s="232" t="e">
        <f t="shared" si="6"/>
        <v>#DIV/0!</v>
      </c>
      <c r="P127" s="232" t="e">
        <f t="shared" si="7"/>
        <v>#DIV/0!</v>
      </c>
      <c r="Q127" s="61"/>
    </row>
    <row r="128" spans="1:17" ht="10.199999999999999" customHeight="1" x14ac:dyDescent="0.2">
      <c r="A128" s="148">
        <v>37</v>
      </c>
      <c r="B128" s="252">
        <v>37</v>
      </c>
      <c r="C128" s="63" t="s">
        <v>53</v>
      </c>
      <c r="D128" s="123" t="s">
        <v>109</v>
      </c>
      <c r="E128" s="63" t="s">
        <v>2</v>
      </c>
      <c r="F128" s="232" t="e">
        <f>Заявки!E209</f>
        <v>#DIV/0!</v>
      </c>
      <c r="G128" s="232">
        <f t="shared" si="4"/>
        <v>0</v>
      </c>
      <c r="H128" s="232">
        <f>'Расходная накладная'!S44</f>
        <v>0</v>
      </c>
      <c r="I128" s="232">
        <f t="shared" si="5"/>
        <v>0</v>
      </c>
      <c r="J128" s="232">
        <f>'Расходная накладная'!U44</f>
        <v>0</v>
      </c>
      <c r="K128" s="232">
        <f>'Расходная накладная'!V44</f>
        <v>0</v>
      </c>
      <c r="L128" s="232">
        <f>'Расходная накладная'!W44</f>
        <v>0</v>
      </c>
      <c r="M128" s="232">
        <f>'Расходная накладная'!X44</f>
        <v>0</v>
      </c>
      <c r="N128" s="232">
        <f>'Расходная накладная'!Y44</f>
        <v>0</v>
      </c>
      <c r="O128" s="232" t="e">
        <f t="shared" si="6"/>
        <v>#DIV/0!</v>
      </c>
      <c r="P128" s="232" t="e">
        <f t="shared" si="7"/>
        <v>#DIV/0!</v>
      </c>
      <c r="Q128" s="61"/>
    </row>
    <row r="129" spans="1:17" ht="10.199999999999999" customHeight="1" x14ac:dyDescent="0.2">
      <c r="A129" s="148">
        <v>38</v>
      </c>
      <c r="B129" s="252">
        <v>38</v>
      </c>
      <c r="C129" s="63" t="s">
        <v>53</v>
      </c>
      <c r="D129" s="123" t="s">
        <v>109</v>
      </c>
      <c r="E129" s="63" t="s">
        <v>2</v>
      </c>
      <c r="F129" s="232" t="e">
        <f>Заявки!E210</f>
        <v>#DIV/0!</v>
      </c>
      <c r="G129" s="232">
        <f t="shared" si="4"/>
        <v>0</v>
      </c>
      <c r="H129" s="232">
        <f>'Расходная накладная'!S45</f>
        <v>0</v>
      </c>
      <c r="I129" s="232">
        <f t="shared" si="5"/>
        <v>0</v>
      </c>
      <c r="J129" s="232">
        <f>'Расходная накладная'!U45</f>
        <v>0</v>
      </c>
      <c r="K129" s="232">
        <f>'Расходная накладная'!V45</f>
        <v>0</v>
      </c>
      <c r="L129" s="232">
        <f>'Расходная накладная'!W45</f>
        <v>0</v>
      </c>
      <c r="M129" s="232">
        <f>'Расходная накладная'!X45</f>
        <v>0</v>
      </c>
      <c r="N129" s="232">
        <f>'Расходная накладная'!Y45</f>
        <v>0</v>
      </c>
      <c r="O129" s="232" t="e">
        <f t="shared" si="6"/>
        <v>#DIV/0!</v>
      </c>
      <c r="P129" s="232" t="e">
        <f t="shared" si="7"/>
        <v>#DIV/0!</v>
      </c>
      <c r="Q129" s="61"/>
    </row>
    <row r="130" spans="1:17" ht="10.199999999999999" customHeight="1" x14ac:dyDescent="0.2">
      <c r="A130" s="148">
        <v>39</v>
      </c>
      <c r="B130" s="252">
        <v>39</v>
      </c>
      <c r="C130" s="63" t="s">
        <v>53</v>
      </c>
      <c r="D130" s="123" t="s">
        <v>109</v>
      </c>
      <c r="E130" s="63" t="s">
        <v>2</v>
      </c>
      <c r="F130" s="232" t="e">
        <f>Заявки!E211</f>
        <v>#DIV/0!</v>
      </c>
      <c r="G130" s="232">
        <f t="shared" si="4"/>
        <v>0</v>
      </c>
      <c r="H130" s="232">
        <f>'Расходная накладная'!S46</f>
        <v>0</v>
      </c>
      <c r="I130" s="232">
        <f t="shared" si="5"/>
        <v>0</v>
      </c>
      <c r="J130" s="232">
        <f>'Расходная накладная'!U46</f>
        <v>0</v>
      </c>
      <c r="K130" s="232">
        <f>'Расходная накладная'!V46</f>
        <v>0</v>
      </c>
      <c r="L130" s="232">
        <f>'Расходная накладная'!W46</f>
        <v>0</v>
      </c>
      <c r="M130" s="232">
        <f>'Расходная накладная'!X46</f>
        <v>0</v>
      </c>
      <c r="N130" s="232">
        <f>'Расходная накладная'!Y46</f>
        <v>0</v>
      </c>
      <c r="O130" s="232" t="e">
        <f t="shared" si="6"/>
        <v>#DIV/0!</v>
      </c>
      <c r="P130" s="232" t="e">
        <f t="shared" si="7"/>
        <v>#DIV/0!</v>
      </c>
      <c r="Q130" s="61"/>
    </row>
    <row r="131" spans="1:17" ht="10.199999999999999" customHeight="1" x14ac:dyDescent="0.2">
      <c r="A131" s="148">
        <v>40</v>
      </c>
      <c r="B131" s="252">
        <v>40</v>
      </c>
      <c r="C131" s="63" t="s">
        <v>53</v>
      </c>
      <c r="D131" s="123" t="s">
        <v>109</v>
      </c>
      <c r="E131" s="63" t="s">
        <v>2</v>
      </c>
      <c r="F131" s="232" t="e">
        <f>Заявки!E48</f>
        <v>#DIV/0!</v>
      </c>
      <c r="G131" s="232">
        <f t="shared" si="4"/>
        <v>0</v>
      </c>
      <c r="H131" s="232">
        <f>'Расходная накладная'!S47</f>
        <v>0</v>
      </c>
      <c r="I131" s="232">
        <f t="shared" si="5"/>
        <v>0</v>
      </c>
      <c r="J131" s="232">
        <f>'Расходная накладная'!U47</f>
        <v>0</v>
      </c>
      <c r="K131" s="232">
        <f>'Расходная накладная'!V47</f>
        <v>0</v>
      </c>
      <c r="L131" s="232">
        <f>'Расходная накладная'!W47</f>
        <v>0</v>
      </c>
      <c r="M131" s="232">
        <f>'Расходная накладная'!X47</f>
        <v>0</v>
      </c>
      <c r="N131" s="232">
        <f>'Расходная накладная'!Y47</f>
        <v>0</v>
      </c>
      <c r="O131" s="232" t="e">
        <f t="shared" si="6"/>
        <v>#DIV/0!</v>
      </c>
      <c r="P131" s="232" t="e">
        <f t="shared" si="7"/>
        <v>#DIV/0!</v>
      </c>
      <c r="Q131" s="61"/>
    </row>
    <row r="132" spans="1:17" ht="10.199999999999999" customHeight="1" x14ac:dyDescent="0.2">
      <c r="A132" s="148">
        <v>41</v>
      </c>
      <c r="B132" s="252">
        <v>41</v>
      </c>
      <c r="C132" s="63" t="s">
        <v>53</v>
      </c>
      <c r="D132" s="123" t="s">
        <v>109</v>
      </c>
      <c r="E132" s="63" t="s">
        <v>2</v>
      </c>
      <c r="F132" s="232" t="e">
        <f>Заявки!E49</f>
        <v>#DIV/0!</v>
      </c>
      <c r="G132" s="232">
        <f t="shared" si="4"/>
        <v>0</v>
      </c>
      <c r="H132" s="232">
        <f>'Расходная накладная'!S48</f>
        <v>0</v>
      </c>
      <c r="I132" s="232">
        <f t="shared" si="5"/>
        <v>0</v>
      </c>
      <c r="J132" s="232">
        <f>'Расходная накладная'!U48</f>
        <v>0</v>
      </c>
      <c r="K132" s="232">
        <f>'Расходная накладная'!V48</f>
        <v>0</v>
      </c>
      <c r="L132" s="232">
        <f>'Расходная накладная'!W48</f>
        <v>0</v>
      </c>
      <c r="M132" s="232">
        <f>'Расходная накладная'!X48</f>
        <v>0</v>
      </c>
      <c r="N132" s="232">
        <f>'Расходная накладная'!Y48</f>
        <v>0</v>
      </c>
      <c r="O132" s="232" t="e">
        <f t="shared" si="6"/>
        <v>#DIV/0!</v>
      </c>
      <c r="P132" s="232" t="e">
        <f t="shared" si="7"/>
        <v>#DIV/0!</v>
      </c>
      <c r="Q132" s="61"/>
    </row>
    <row r="133" spans="1:17" ht="10.199999999999999" customHeight="1" x14ac:dyDescent="0.2">
      <c r="A133" s="148">
        <v>42</v>
      </c>
      <c r="B133" s="252">
        <v>42</v>
      </c>
      <c r="C133" s="63" t="s">
        <v>53</v>
      </c>
      <c r="D133" s="123" t="s">
        <v>109</v>
      </c>
      <c r="E133" s="63" t="s">
        <v>2</v>
      </c>
      <c r="F133" s="232" t="e">
        <f>Заявки!$E$214</f>
        <v>#DIV/0!</v>
      </c>
      <c r="G133" s="232">
        <f t="shared" si="4"/>
        <v>0</v>
      </c>
      <c r="H133" s="232">
        <f>'Расходная накладная'!S49</f>
        <v>0</v>
      </c>
      <c r="I133" s="232">
        <f t="shared" si="5"/>
        <v>0</v>
      </c>
      <c r="J133" s="232">
        <f>'Расходная накладная'!U49</f>
        <v>0</v>
      </c>
      <c r="K133" s="232">
        <f>'Расходная накладная'!V49</f>
        <v>0</v>
      </c>
      <c r="L133" s="232">
        <f>'Расходная накладная'!W49</f>
        <v>0</v>
      </c>
      <c r="M133" s="232">
        <f>'Расходная накладная'!X49</f>
        <v>0</v>
      </c>
      <c r="N133" s="232">
        <f>'Расходная накладная'!Y49</f>
        <v>0</v>
      </c>
      <c r="O133" s="232" t="e">
        <f t="shared" si="6"/>
        <v>#DIV/0!</v>
      </c>
      <c r="P133" s="232" t="e">
        <f t="shared" si="7"/>
        <v>#DIV/0!</v>
      </c>
      <c r="Q133" s="61"/>
    </row>
    <row r="134" spans="1:17" ht="10.199999999999999" customHeight="1" x14ac:dyDescent="0.2">
      <c r="A134" s="148">
        <v>43</v>
      </c>
      <c r="B134" s="255">
        <v>43</v>
      </c>
      <c r="C134" s="63" t="s">
        <v>54</v>
      </c>
      <c r="D134" s="123" t="s">
        <v>109</v>
      </c>
      <c r="E134" s="63" t="s">
        <v>2</v>
      </c>
      <c r="F134" s="233" t="e">
        <f>Заявки!E51</f>
        <v>#DIV/0!</v>
      </c>
      <c r="G134" s="233">
        <f t="shared" si="4"/>
        <v>0</v>
      </c>
      <c r="H134" s="233">
        <f>'Расходная накладная'!S50</f>
        <v>0</v>
      </c>
      <c r="I134" s="233">
        <f t="shared" si="5"/>
        <v>0</v>
      </c>
      <c r="J134" s="233">
        <f>'Расходная накладная'!U50</f>
        <v>0</v>
      </c>
      <c r="K134" s="233">
        <f>'Расходная накладная'!V50</f>
        <v>0</v>
      </c>
      <c r="L134" s="233">
        <f>'Расходная накладная'!W50</f>
        <v>0</v>
      </c>
      <c r="M134" s="233">
        <f>'Расходная накладная'!X50</f>
        <v>0</v>
      </c>
      <c r="N134" s="233">
        <f>'Расходная накладная'!Y50</f>
        <v>0</v>
      </c>
      <c r="O134" s="233" t="e">
        <f t="shared" si="6"/>
        <v>#DIV/0!</v>
      </c>
      <c r="P134" s="232" t="e">
        <f t="shared" si="7"/>
        <v>#DIV/0!</v>
      </c>
      <c r="Q134" s="61"/>
    </row>
    <row r="135" spans="1:17" ht="10.199999999999999" customHeight="1" x14ac:dyDescent="0.2">
      <c r="A135" s="148">
        <v>44</v>
      </c>
      <c r="B135" s="255">
        <v>44</v>
      </c>
      <c r="C135" s="63" t="s">
        <v>54</v>
      </c>
      <c r="D135" s="123" t="s">
        <v>109</v>
      </c>
      <c r="E135" s="63" t="s">
        <v>2</v>
      </c>
      <c r="F135" s="233" t="e">
        <f>Заявки!E52</f>
        <v>#DIV/0!</v>
      </c>
      <c r="G135" s="233">
        <f t="shared" si="4"/>
        <v>0</v>
      </c>
      <c r="H135" s="233">
        <f>'Расходная накладная'!S51</f>
        <v>0</v>
      </c>
      <c r="I135" s="233">
        <f t="shared" si="5"/>
        <v>0</v>
      </c>
      <c r="J135" s="233">
        <f>'Расходная накладная'!U51</f>
        <v>0</v>
      </c>
      <c r="K135" s="233">
        <f>'Расходная накладная'!V51</f>
        <v>0</v>
      </c>
      <c r="L135" s="233">
        <f>'Расходная накладная'!W51</f>
        <v>0</v>
      </c>
      <c r="M135" s="233">
        <f>'Расходная накладная'!X51</f>
        <v>0</v>
      </c>
      <c r="N135" s="233">
        <f>'Расходная накладная'!Y51</f>
        <v>0</v>
      </c>
      <c r="O135" s="233" t="e">
        <f t="shared" si="6"/>
        <v>#DIV/0!</v>
      </c>
      <c r="P135" s="232" t="e">
        <f t="shared" si="7"/>
        <v>#DIV/0!</v>
      </c>
      <c r="Q135" s="61"/>
    </row>
    <row r="136" spans="1:17" ht="10.199999999999999" customHeight="1" x14ac:dyDescent="0.2">
      <c r="A136" s="148">
        <v>45</v>
      </c>
      <c r="B136" s="255">
        <v>45</v>
      </c>
      <c r="C136" s="63" t="s">
        <v>54</v>
      </c>
      <c r="D136" s="123" t="s">
        <v>109</v>
      </c>
      <c r="E136" s="63" t="s">
        <v>2</v>
      </c>
      <c r="F136" s="233" t="e">
        <f>Заявки!E53</f>
        <v>#DIV/0!</v>
      </c>
      <c r="G136" s="233">
        <f t="shared" si="4"/>
        <v>0</v>
      </c>
      <c r="H136" s="233">
        <f>'Расходная накладная'!S52</f>
        <v>0</v>
      </c>
      <c r="I136" s="233">
        <f t="shared" si="5"/>
        <v>0</v>
      </c>
      <c r="J136" s="233">
        <f>'Расходная накладная'!U52</f>
        <v>0</v>
      </c>
      <c r="K136" s="233">
        <f>'Расходная накладная'!V52</f>
        <v>0</v>
      </c>
      <c r="L136" s="233">
        <f>'Расходная накладная'!W52</f>
        <v>0</v>
      </c>
      <c r="M136" s="233">
        <f>'Расходная накладная'!X52</f>
        <v>0</v>
      </c>
      <c r="N136" s="233">
        <f>'Расходная накладная'!Y52</f>
        <v>0</v>
      </c>
      <c r="O136" s="233" t="e">
        <f t="shared" si="6"/>
        <v>#DIV/0!</v>
      </c>
      <c r="P136" s="232" t="e">
        <f t="shared" si="7"/>
        <v>#DIV/0!</v>
      </c>
      <c r="Q136" s="61"/>
    </row>
    <row r="137" spans="1:17" ht="10.199999999999999" customHeight="1" x14ac:dyDescent="0.2">
      <c r="A137" s="148">
        <v>46</v>
      </c>
      <c r="B137" s="252">
        <v>46</v>
      </c>
      <c r="C137" s="63" t="s">
        <v>53</v>
      </c>
      <c r="D137" s="123" t="s">
        <v>109</v>
      </c>
      <c r="E137" s="63" t="s">
        <v>2</v>
      </c>
      <c r="F137" s="232" t="e">
        <f>Заявки!E54</f>
        <v>#DIV/0!</v>
      </c>
      <c r="G137" s="232">
        <f t="shared" si="4"/>
        <v>0</v>
      </c>
      <c r="H137" s="232">
        <f>'Расходная накладная'!S53</f>
        <v>0</v>
      </c>
      <c r="I137" s="232">
        <f t="shared" si="5"/>
        <v>0</v>
      </c>
      <c r="J137" s="232">
        <f>'Расходная накладная'!U53</f>
        <v>0</v>
      </c>
      <c r="K137" s="232">
        <f>'Расходная накладная'!V53</f>
        <v>0</v>
      </c>
      <c r="L137" s="232">
        <f>'Расходная накладная'!W53</f>
        <v>0</v>
      </c>
      <c r="M137" s="232">
        <f>'Расходная накладная'!X53</f>
        <v>0</v>
      </c>
      <c r="N137" s="232">
        <f>'Расходная накладная'!Y53</f>
        <v>0</v>
      </c>
      <c r="O137" s="232" t="e">
        <f t="shared" si="6"/>
        <v>#DIV/0!</v>
      </c>
      <c r="P137" s="232" t="e">
        <f t="shared" si="7"/>
        <v>#DIV/0!</v>
      </c>
      <c r="Q137" s="61"/>
    </row>
    <row r="138" spans="1:17" ht="10.199999999999999" customHeight="1" x14ac:dyDescent="0.2">
      <c r="A138" s="148">
        <v>47</v>
      </c>
      <c r="B138" s="252">
        <v>47</v>
      </c>
      <c r="C138" s="63" t="s">
        <v>53</v>
      </c>
      <c r="D138" s="123" t="s">
        <v>109</v>
      </c>
      <c r="E138" s="63" t="s">
        <v>2</v>
      </c>
      <c r="F138" s="232" t="e">
        <f>Заявки!E55</f>
        <v>#DIV/0!</v>
      </c>
      <c r="G138" s="232">
        <f t="shared" ref="G138:G200" si="8">H138+I138</f>
        <v>0</v>
      </c>
      <c r="H138" s="232">
        <f>'Расходная накладная'!S54</f>
        <v>0</v>
      </c>
      <c r="I138" s="232">
        <f t="shared" ref="I138:I200" si="9">J138+K138+L138+M138+N138</f>
        <v>0</v>
      </c>
      <c r="J138" s="232">
        <f>'Расходная накладная'!U54</f>
        <v>0</v>
      </c>
      <c r="K138" s="232">
        <f>'Расходная накладная'!V54</f>
        <v>0</v>
      </c>
      <c r="L138" s="232">
        <f>'Расходная накладная'!W54</f>
        <v>0</v>
      </c>
      <c r="M138" s="232">
        <f>'Расходная накладная'!X54</f>
        <v>0</v>
      </c>
      <c r="N138" s="232">
        <f>'Расходная накладная'!Y54</f>
        <v>0</v>
      </c>
      <c r="O138" s="232" t="e">
        <f t="shared" ref="O138:O200" si="10">F138-G138</f>
        <v>#DIV/0!</v>
      </c>
      <c r="P138" s="232" t="e">
        <f t="shared" ref="P138:P200" si="11">O138*100/F138</f>
        <v>#DIV/0!</v>
      </c>
      <c r="Q138" s="61"/>
    </row>
    <row r="139" spans="1:17" ht="10.199999999999999" customHeight="1" x14ac:dyDescent="0.2">
      <c r="A139" s="148">
        <v>48</v>
      </c>
      <c r="B139" s="252">
        <v>48</v>
      </c>
      <c r="C139" s="63" t="s">
        <v>53</v>
      </c>
      <c r="D139" s="123" t="s">
        <v>109</v>
      </c>
      <c r="E139" s="63" t="s">
        <v>2</v>
      </c>
      <c r="F139" s="232" t="e">
        <f>Заявки!E56</f>
        <v>#DIV/0!</v>
      </c>
      <c r="G139" s="232">
        <f t="shared" si="8"/>
        <v>0</v>
      </c>
      <c r="H139" s="232">
        <f>'Расходная накладная'!S55</f>
        <v>0</v>
      </c>
      <c r="I139" s="232">
        <f t="shared" si="9"/>
        <v>0</v>
      </c>
      <c r="J139" s="232">
        <f>'Расходная накладная'!U55</f>
        <v>0</v>
      </c>
      <c r="K139" s="232">
        <f>'Расходная накладная'!V55</f>
        <v>0</v>
      </c>
      <c r="L139" s="232">
        <f>'Расходная накладная'!W55</f>
        <v>0</v>
      </c>
      <c r="M139" s="232">
        <f>'Расходная накладная'!X55</f>
        <v>0</v>
      </c>
      <c r="N139" s="232">
        <f>'Расходная накладная'!Y55</f>
        <v>0</v>
      </c>
      <c r="O139" s="232" t="e">
        <f t="shared" si="10"/>
        <v>#DIV/0!</v>
      </c>
      <c r="P139" s="232" t="e">
        <f t="shared" si="11"/>
        <v>#DIV/0!</v>
      </c>
      <c r="Q139" s="61"/>
    </row>
    <row r="140" spans="1:17" ht="10.199999999999999" customHeight="1" x14ac:dyDescent="0.2">
      <c r="A140" s="148">
        <v>49</v>
      </c>
      <c r="B140" s="255">
        <v>49</v>
      </c>
      <c r="C140" s="63" t="s">
        <v>54</v>
      </c>
      <c r="D140" s="123" t="s">
        <v>109</v>
      </c>
      <c r="E140" s="63" t="s">
        <v>2</v>
      </c>
      <c r="F140" s="233" t="e">
        <f>Заявки!E57</f>
        <v>#DIV/0!</v>
      </c>
      <c r="G140" s="233">
        <f t="shared" si="8"/>
        <v>0</v>
      </c>
      <c r="H140" s="233">
        <f>'Расходная накладная'!S56</f>
        <v>0</v>
      </c>
      <c r="I140" s="233">
        <f t="shared" si="9"/>
        <v>0</v>
      </c>
      <c r="J140" s="233">
        <f>'Расходная накладная'!U56</f>
        <v>0</v>
      </c>
      <c r="K140" s="233">
        <f>'Расходная накладная'!V56</f>
        <v>0</v>
      </c>
      <c r="L140" s="233">
        <f>'Расходная накладная'!W56</f>
        <v>0</v>
      </c>
      <c r="M140" s="233">
        <f>'Расходная накладная'!X56</f>
        <v>0</v>
      </c>
      <c r="N140" s="233">
        <f>'Расходная накладная'!Y56</f>
        <v>0</v>
      </c>
      <c r="O140" s="233" t="e">
        <f t="shared" si="10"/>
        <v>#DIV/0!</v>
      </c>
      <c r="P140" s="232" t="e">
        <f t="shared" si="11"/>
        <v>#DIV/0!</v>
      </c>
      <c r="Q140" s="61"/>
    </row>
    <row r="141" spans="1:17" ht="10.199999999999999" customHeight="1" x14ac:dyDescent="0.2">
      <c r="A141" s="148">
        <v>50</v>
      </c>
      <c r="B141" s="252">
        <v>50</v>
      </c>
      <c r="C141" s="63" t="s">
        <v>53</v>
      </c>
      <c r="D141" s="123" t="s">
        <v>109</v>
      </c>
      <c r="E141" s="63" t="s">
        <v>2</v>
      </c>
      <c r="F141" s="232" t="e">
        <f>Заявки!E58</f>
        <v>#DIV/0!</v>
      </c>
      <c r="G141" s="232">
        <f t="shared" si="8"/>
        <v>0</v>
      </c>
      <c r="H141" s="232">
        <f>'Расходная накладная'!S57</f>
        <v>0</v>
      </c>
      <c r="I141" s="232">
        <f t="shared" si="9"/>
        <v>0</v>
      </c>
      <c r="J141" s="232">
        <f>'Расходная накладная'!U57</f>
        <v>0</v>
      </c>
      <c r="K141" s="232">
        <f>'Расходная накладная'!V57</f>
        <v>0</v>
      </c>
      <c r="L141" s="232">
        <f>'Расходная накладная'!W57</f>
        <v>0</v>
      </c>
      <c r="M141" s="232">
        <f>'Расходная накладная'!X57</f>
        <v>0</v>
      </c>
      <c r="N141" s="232">
        <f>'Расходная накладная'!Y57</f>
        <v>0</v>
      </c>
      <c r="O141" s="232" t="e">
        <f t="shared" si="10"/>
        <v>#DIV/0!</v>
      </c>
      <c r="P141" s="232" t="e">
        <f t="shared" si="11"/>
        <v>#DIV/0!</v>
      </c>
      <c r="Q141" s="61"/>
    </row>
    <row r="142" spans="1:17" ht="10.199999999999999" customHeight="1" x14ac:dyDescent="0.2">
      <c r="A142" s="148">
        <v>51</v>
      </c>
      <c r="B142" s="252">
        <v>51</v>
      </c>
      <c r="C142" s="63" t="s">
        <v>53</v>
      </c>
      <c r="D142" s="123" t="s">
        <v>109</v>
      </c>
      <c r="E142" s="63" t="s">
        <v>2</v>
      </c>
      <c r="F142" s="232" t="e">
        <f>Заявки!E59</f>
        <v>#DIV/0!</v>
      </c>
      <c r="G142" s="232">
        <f t="shared" si="8"/>
        <v>0</v>
      </c>
      <c r="H142" s="232">
        <f>'Расходная накладная'!S58</f>
        <v>0</v>
      </c>
      <c r="I142" s="232">
        <f t="shared" si="9"/>
        <v>0</v>
      </c>
      <c r="J142" s="232">
        <f>'Расходная накладная'!U58</f>
        <v>0</v>
      </c>
      <c r="K142" s="232">
        <f>'Расходная накладная'!V58</f>
        <v>0</v>
      </c>
      <c r="L142" s="232">
        <f>'Расходная накладная'!W58</f>
        <v>0</v>
      </c>
      <c r="M142" s="232">
        <f>'Расходная накладная'!X58</f>
        <v>0</v>
      </c>
      <c r="N142" s="232">
        <f>'Расходная накладная'!Y58</f>
        <v>0</v>
      </c>
      <c r="O142" s="232" t="e">
        <f t="shared" si="10"/>
        <v>#DIV/0!</v>
      </c>
      <c r="P142" s="232" t="e">
        <f t="shared" si="11"/>
        <v>#DIV/0!</v>
      </c>
      <c r="Q142" s="61"/>
    </row>
    <row r="143" spans="1:17" ht="10.199999999999999" customHeight="1" x14ac:dyDescent="0.2">
      <c r="A143" s="148">
        <v>52</v>
      </c>
      <c r="B143" s="254">
        <v>52</v>
      </c>
      <c r="C143" s="63" t="s">
        <v>53</v>
      </c>
      <c r="D143" s="123" t="s">
        <v>109</v>
      </c>
      <c r="E143" s="63" t="s">
        <v>2</v>
      </c>
      <c r="F143" s="232" t="e">
        <f>Заявки!E60</f>
        <v>#DIV/0!</v>
      </c>
      <c r="G143" s="232">
        <f t="shared" si="8"/>
        <v>0</v>
      </c>
      <c r="H143" s="232">
        <f>'Расходная накладная'!S59</f>
        <v>0</v>
      </c>
      <c r="I143" s="232">
        <f t="shared" si="9"/>
        <v>0</v>
      </c>
      <c r="J143" s="232">
        <f>'Расходная накладная'!U59</f>
        <v>0</v>
      </c>
      <c r="K143" s="232">
        <f>'Расходная накладная'!V59</f>
        <v>0</v>
      </c>
      <c r="L143" s="232">
        <f>'Расходная накладная'!W59</f>
        <v>0</v>
      </c>
      <c r="M143" s="232">
        <f>'Расходная накладная'!X59</f>
        <v>0</v>
      </c>
      <c r="N143" s="232">
        <f>'Расходная накладная'!Y59</f>
        <v>0</v>
      </c>
      <c r="O143" s="232" t="e">
        <f t="shared" si="10"/>
        <v>#DIV/0!</v>
      </c>
      <c r="P143" s="232" t="e">
        <f t="shared" si="11"/>
        <v>#DIV/0!</v>
      </c>
      <c r="Q143" s="61"/>
    </row>
    <row r="144" spans="1:17" ht="10.199999999999999" customHeight="1" x14ac:dyDescent="0.2">
      <c r="A144" s="148">
        <v>53</v>
      </c>
      <c r="B144" s="254">
        <v>53</v>
      </c>
      <c r="C144" s="63" t="s">
        <v>53</v>
      </c>
      <c r="D144" s="123" t="s">
        <v>109</v>
      </c>
      <c r="E144" s="63" t="s">
        <v>2</v>
      </c>
      <c r="F144" s="232" t="e">
        <f>Заявки!E61</f>
        <v>#DIV/0!</v>
      </c>
      <c r="G144" s="232">
        <f t="shared" si="8"/>
        <v>0</v>
      </c>
      <c r="H144" s="232">
        <f>'Расходная накладная'!S60</f>
        <v>0</v>
      </c>
      <c r="I144" s="232">
        <f t="shared" si="9"/>
        <v>0</v>
      </c>
      <c r="J144" s="232">
        <f>'Расходная накладная'!U60</f>
        <v>0</v>
      </c>
      <c r="K144" s="232">
        <f>'Расходная накладная'!V60</f>
        <v>0</v>
      </c>
      <c r="L144" s="232">
        <f>'Расходная накладная'!W60</f>
        <v>0</v>
      </c>
      <c r="M144" s="232">
        <f>'Расходная накладная'!X60</f>
        <v>0</v>
      </c>
      <c r="N144" s="232">
        <f>'Расходная накладная'!Y60</f>
        <v>0</v>
      </c>
      <c r="O144" s="232" t="e">
        <f t="shared" si="10"/>
        <v>#DIV/0!</v>
      </c>
      <c r="P144" s="232" t="e">
        <f t="shared" si="11"/>
        <v>#DIV/0!</v>
      </c>
      <c r="Q144" s="61"/>
    </row>
    <row r="145" spans="1:17" ht="10.199999999999999" customHeight="1" x14ac:dyDescent="0.2">
      <c r="A145" s="148">
        <v>54</v>
      </c>
      <c r="B145" s="256">
        <v>54</v>
      </c>
      <c r="C145" s="63" t="s">
        <v>53</v>
      </c>
      <c r="D145" s="123" t="s">
        <v>109</v>
      </c>
      <c r="E145" s="63" t="s">
        <v>2</v>
      </c>
      <c r="F145" s="232" t="e">
        <f>Заявки!E62</f>
        <v>#DIV/0!</v>
      </c>
      <c r="G145" s="232">
        <f t="shared" si="8"/>
        <v>0</v>
      </c>
      <c r="H145" s="232">
        <f>'Расходная накладная'!S61</f>
        <v>0</v>
      </c>
      <c r="I145" s="232">
        <f t="shared" si="9"/>
        <v>0</v>
      </c>
      <c r="J145" s="232">
        <f>'Расходная накладная'!U61</f>
        <v>0</v>
      </c>
      <c r="K145" s="232">
        <f>'Расходная накладная'!V61</f>
        <v>0</v>
      </c>
      <c r="L145" s="232">
        <f>'Расходная накладная'!W61</f>
        <v>0</v>
      </c>
      <c r="M145" s="232">
        <f>'Расходная накладная'!X61</f>
        <v>0</v>
      </c>
      <c r="N145" s="232">
        <f>'Расходная накладная'!Y61</f>
        <v>0</v>
      </c>
      <c r="O145" s="232" t="e">
        <f t="shared" si="10"/>
        <v>#DIV/0!</v>
      </c>
      <c r="P145" s="232" t="e">
        <f t="shared" si="11"/>
        <v>#DIV/0!</v>
      </c>
      <c r="Q145" s="61"/>
    </row>
    <row r="146" spans="1:17" ht="10.199999999999999" customHeight="1" x14ac:dyDescent="0.2">
      <c r="A146" s="148">
        <v>55</v>
      </c>
      <c r="B146" s="254">
        <v>55</v>
      </c>
      <c r="C146" s="63" t="s">
        <v>53</v>
      </c>
      <c r="D146" s="123" t="s">
        <v>109</v>
      </c>
      <c r="E146" s="63" t="s">
        <v>2</v>
      </c>
      <c r="F146" s="232" t="e">
        <f>Заявки!E63</f>
        <v>#DIV/0!</v>
      </c>
      <c r="G146" s="232">
        <f t="shared" si="8"/>
        <v>0</v>
      </c>
      <c r="H146" s="232">
        <f>'Расходная накладная'!S62</f>
        <v>0</v>
      </c>
      <c r="I146" s="232">
        <f t="shared" si="9"/>
        <v>0</v>
      </c>
      <c r="J146" s="232">
        <f>'Расходная накладная'!U62</f>
        <v>0</v>
      </c>
      <c r="K146" s="232">
        <f>'Расходная накладная'!V62</f>
        <v>0</v>
      </c>
      <c r="L146" s="232">
        <f>'Расходная накладная'!W62</f>
        <v>0</v>
      </c>
      <c r="M146" s="232">
        <f>'Расходная накладная'!X62</f>
        <v>0</v>
      </c>
      <c r="N146" s="232">
        <f>'Расходная накладная'!Y62</f>
        <v>0</v>
      </c>
      <c r="O146" s="232" t="e">
        <f t="shared" si="10"/>
        <v>#DIV/0!</v>
      </c>
      <c r="P146" s="232" t="e">
        <f t="shared" si="11"/>
        <v>#DIV/0!</v>
      </c>
      <c r="Q146" s="61"/>
    </row>
    <row r="147" spans="1:17" ht="10.199999999999999" customHeight="1" x14ac:dyDescent="0.2">
      <c r="A147" s="148">
        <v>56</v>
      </c>
      <c r="B147" s="254">
        <v>56</v>
      </c>
      <c r="C147" s="63" t="s">
        <v>53</v>
      </c>
      <c r="D147" s="123" t="s">
        <v>109</v>
      </c>
      <c r="E147" s="63" t="s">
        <v>2</v>
      </c>
      <c r="F147" s="232" t="e">
        <f>Заявки!E64</f>
        <v>#DIV/0!</v>
      </c>
      <c r="G147" s="232">
        <f t="shared" si="8"/>
        <v>0</v>
      </c>
      <c r="H147" s="232">
        <f>'Расходная накладная'!S63</f>
        <v>0</v>
      </c>
      <c r="I147" s="232">
        <f t="shared" si="9"/>
        <v>0</v>
      </c>
      <c r="J147" s="232">
        <f>'Расходная накладная'!U63</f>
        <v>0</v>
      </c>
      <c r="K147" s="232">
        <f>'Расходная накладная'!V63</f>
        <v>0</v>
      </c>
      <c r="L147" s="232">
        <f>'Расходная накладная'!W63</f>
        <v>0</v>
      </c>
      <c r="M147" s="232">
        <f>'Расходная накладная'!X63</f>
        <v>0</v>
      </c>
      <c r="N147" s="232">
        <f>'Расходная накладная'!Y63</f>
        <v>0</v>
      </c>
      <c r="O147" s="232" t="e">
        <f t="shared" si="10"/>
        <v>#DIV/0!</v>
      </c>
      <c r="P147" s="232" t="e">
        <f t="shared" si="11"/>
        <v>#DIV/0!</v>
      </c>
      <c r="Q147" s="61"/>
    </row>
    <row r="148" spans="1:17" ht="10.199999999999999" customHeight="1" x14ac:dyDescent="0.2">
      <c r="A148" s="148">
        <v>57</v>
      </c>
      <c r="B148" s="254">
        <v>57</v>
      </c>
      <c r="C148" s="63" t="s">
        <v>53</v>
      </c>
      <c r="D148" s="123" t="s">
        <v>109</v>
      </c>
      <c r="E148" s="63" t="s">
        <v>2</v>
      </c>
      <c r="F148" s="232" t="e">
        <f>Заявки!E65</f>
        <v>#DIV/0!</v>
      </c>
      <c r="G148" s="232">
        <f t="shared" si="8"/>
        <v>0</v>
      </c>
      <c r="H148" s="232">
        <f>'Расходная накладная'!S64</f>
        <v>0</v>
      </c>
      <c r="I148" s="232">
        <f t="shared" si="9"/>
        <v>0</v>
      </c>
      <c r="J148" s="232">
        <f>'Расходная накладная'!U64</f>
        <v>0</v>
      </c>
      <c r="K148" s="232">
        <f>'Расходная накладная'!V64</f>
        <v>0</v>
      </c>
      <c r="L148" s="232">
        <f>'Расходная накладная'!W64</f>
        <v>0</v>
      </c>
      <c r="M148" s="232">
        <f>'Расходная накладная'!X64</f>
        <v>0</v>
      </c>
      <c r="N148" s="232">
        <f>'Расходная накладная'!Y64</f>
        <v>0</v>
      </c>
      <c r="O148" s="232" t="e">
        <f t="shared" si="10"/>
        <v>#DIV/0!</v>
      </c>
      <c r="P148" s="232" t="e">
        <f t="shared" si="11"/>
        <v>#DIV/0!</v>
      </c>
      <c r="Q148" s="61"/>
    </row>
    <row r="149" spans="1:17" ht="10.199999999999999" customHeight="1" x14ac:dyDescent="0.2">
      <c r="A149" s="148">
        <v>58</v>
      </c>
      <c r="B149" s="254">
        <v>58</v>
      </c>
      <c r="C149" s="63" t="s">
        <v>53</v>
      </c>
      <c r="D149" s="123" t="s">
        <v>109</v>
      </c>
      <c r="E149" s="63" t="s">
        <v>2</v>
      </c>
      <c r="F149" s="232" t="e">
        <f>Заявки!E66</f>
        <v>#DIV/0!</v>
      </c>
      <c r="G149" s="232">
        <f t="shared" si="8"/>
        <v>0</v>
      </c>
      <c r="H149" s="232">
        <f>'Расходная накладная'!S65</f>
        <v>0</v>
      </c>
      <c r="I149" s="232">
        <f t="shared" si="9"/>
        <v>0</v>
      </c>
      <c r="J149" s="232">
        <f>'Расходная накладная'!U65</f>
        <v>0</v>
      </c>
      <c r="K149" s="232">
        <f>'Расходная накладная'!V65</f>
        <v>0</v>
      </c>
      <c r="L149" s="232">
        <f>'Расходная накладная'!W65</f>
        <v>0</v>
      </c>
      <c r="M149" s="232">
        <f>'Расходная накладная'!X65</f>
        <v>0</v>
      </c>
      <c r="N149" s="232">
        <f>'Расходная накладная'!Y65</f>
        <v>0</v>
      </c>
      <c r="O149" s="232" t="e">
        <f t="shared" si="10"/>
        <v>#DIV/0!</v>
      </c>
      <c r="P149" s="232" t="e">
        <f t="shared" si="11"/>
        <v>#DIV/0!</v>
      </c>
      <c r="Q149" s="61"/>
    </row>
    <row r="150" spans="1:17" ht="10.199999999999999" customHeight="1" x14ac:dyDescent="0.2">
      <c r="A150" s="148">
        <v>59</v>
      </c>
      <c r="B150" s="254">
        <v>59</v>
      </c>
      <c r="C150" s="63" t="s">
        <v>53</v>
      </c>
      <c r="D150" s="123" t="s">
        <v>109</v>
      </c>
      <c r="E150" s="63" t="s">
        <v>2</v>
      </c>
      <c r="F150" s="232" t="e">
        <f>Заявки!E67</f>
        <v>#DIV/0!</v>
      </c>
      <c r="G150" s="232">
        <f t="shared" si="8"/>
        <v>0</v>
      </c>
      <c r="H150" s="232">
        <f>'Расходная накладная'!S66</f>
        <v>0</v>
      </c>
      <c r="I150" s="232">
        <f t="shared" si="9"/>
        <v>0</v>
      </c>
      <c r="J150" s="232">
        <f>'Расходная накладная'!U66</f>
        <v>0</v>
      </c>
      <c r="K150" s="232">
        <f>'Расходная накладная'!V66</f>
        <v>0</v>
      </c>
      <c r="L150" s="232">
        <f>'Расходная накладная'!W66</f>
        <v>0</v>
      </c>
      <c r="M150" s="232">
        <f>'Расходная накладная'!X66</f>
        <v>0</v>
      </c>
      <c r="N150" s="232">
        <f>'Расходная накладная'!Y66</f>
        <v>0</v>
      </c>
      <c r="O150" s="232" t="e">
        <f t="shared" si="10"/>
        <v>#DIV/0!</v>
      </c>
      <c r="P150" s="232" t="e">
        <f t="shared" si="11"/>
        <v>#DIV/0!</v>
      </c>
      <c r="Q150" s="61"/>
    </row>
    <row r="151" spans="1:17" ht="10.199999999999999" customHeight="1" x14ac:dyDescent="0.2">
      <c r="A151" s="149">
        <v>60</v>
      </c>
      <c r="B151" s="257">
        <v>60</v>
      </c>
      <c r="C151" s="63" t="s">
        <v>54</v>
      </c>
      <c r="D151" s="123" t="s">
        <v>109</v>
      </c>
      <c r="E151" s="63" t="s">
        <v>2</v>
      </c>
      <c r="F151" s="233" t="e">
        <f>Заявки!E68</f>
        <v>#DIV/0!</v>
      </c>
      <c r="G151" s="233">
        <f t="shared" si="8"/>
        <v>0</v>
      </c>
      <c r="H151" s="233">
        <f>'Расходная накладная'!S67</f>
        <v>0</v>
      </c>
      <c r="I151" s="233">
        <f t="shared" si="9"/>
        <v>0</v>
      </c>
      <c r="J151" s="233">
        <f>'Расходная накладная'!U67</f>
        <v>0</v>
      </c>
      <c r="K151" s="233">
        <f>'Расходная накладная'!V67</f>
        <v>0</v>
      </c>
      <c r="L151" s="233">
        <f>'Расходная накладная'!W67</f>
        <v>0</v>
      </c>
      <c r="M151" s="233">
        <f>'Расходная накладная'!X67</f>
        <v>0</v>
      </c>
      <c r="N151" s="233">
        <f>'Расходная накладная'!Y67</f>
        <v>0</v>
      </c>
      <c r="O151" s="233" t="e">
        <f t="shared" si="10"/>
        <v>#DIV/0!</v>
      </c>
      <c r="P151" s="232" t="e">
        <f t="shared" si="11"/>
        <v>#DIV/0!</v>
      </c>
      <c r="Q151" s="61"/>
    </row>
    <row r="152" spans="1:17" ht="10.199999999999999" customHeight="1" x14ac:dyDescent="0.2">
      <c r="A152" s="149">
        <v>61</v>
      </c>
      <c r="B152" s="254">
        <v>61</v>
      </c>
      <c r="C152" s="63" t="s">
        <v>53</v>
      </c>
      <c r="D152" s="123" t="s">
        <v>110</v>
      </c>
      <c r="E152" s="63" t="s">
        <v>2</v>
      </c>
      <c r="F152" s="79"/>
      <c r="G152" s="232">
        <f t="shared" si="8"/>
        <v>0</v>
      </c>
      <c r="H152" s="232">
        <f>'Расходная накладная'!S145</f>
        <v>0</v>
      </c>
      <c r="I152" s="232">
        <f t="shared" si="9"/>
        <v>0</v>
      </c>
      <c r="J152" s="232">
        <f>'Расходная накладная'!U145</f>
        <v>0</v>
      </c>
      <c r="K152" s="232">
        <f>'Расходная накладная'!V145</f>
        <v>0</v>
      </c>
      <c r="L152" s="232">
        <f>'Расходная накладная'!W145</f>
        <v>0</v>
      </c>
      <c r="M152" s="232">
        <f>'Расходная накладная'!X145</f>
        <v>0</v>
      </c>
      <c r="N152" s="232">
        <f>'Расходная накладная'!Y145</f>
        <v>0</v>
      </c>
      <c r="O152" s="232">
        <f t="shared" si="10"/>
        <v>0</v>
      </c>
      <c r="P152" s="232" t="e">
        <f t="shared" si="11"/>
        <v>#DIV/0!</v>
      </c>
      <c r="Q152" s="61"/>
    </row>
    <row r="153" spans="1:17" ht="10.199999999999999" customHeight="1" x14ac:dyDescent="0.2">
      <c r="A153" s="149">
        <v>62</v>
      </c>
      <c r="B153" s="254">
        <v>62</v>
      </c>
      <c r="C153" s="63" t="s">
        <v>53</v>
      </c>
      <c r="D153" s="123" t="s">
        <v>110</v>
      </c>
      <c r="E153" s="63" t="s">
        <v>2</v>
      </c>
      <c r="F153" s="79"/>
      <c r="G153" s="232">
        <f t="shared" si="8"/>
        <v>0</v>
      </c>
      <c r="H153" s="232">
        <f>'Расходная накладная'!S146</f>
        <v>0</v>
      </c>
      <c r="I153" s="232">
        <f t="shared" si="9"/>
        <v>0</v>
      </c>
      <c r="J153" s="232">
        <f>'Расходная накладная'!U146</f>
        <v>0</v>
      </c>
      <c r="K153" s="232">
        <f>'Расходная накладная'!V146</f>
        <v>0</v>
      </c>
      <c r="L153" s="232">
        <f>'Расходная накладная'!W146</f>
        <v>0</v>
      </c>
      <c r="M153" s="232">
        <f>'Расходная накладная'!X146</f>
        <v>0</v>
      </c>
      <c r="N153" s="232">
        <f>'Расходная накладная'!Y146</f>
        <v>0</v>
      </c>
      <c r="O153" s="232">
        <f t="shared" si="10"/>
        <v>0</v>
      </c>
      <c r="P153" s="232" t="e">
        <f t="shared" si="11"/>
        <v>#DIV/0!</v>
      </c>
      <c r="Q153" s="61"/>
    </row>
    <row r="154" spans="1:17" ht="10.199999999999999" customHeight="1" x14ac:dyDescent="0.2">
      <c r="A154" s="149">
        <v>63</v>
      </c>
      <c r="B154" s="254">
        <v>63</v>
      </c>
      <c r="C154" s="63" t="s">
        <v>53</v>
      </c>
      <c r="D154" s="123" t="s">
        <v>110</v>
      </c>
      <c r="E154" s="63" t="s">
        <v>2</v>
      </c>
      <c r="F154" s="79"/>
      <c r="G154" s="232">
        <f t="shared" si="8"/>
        <v>0</v>
      </c>
      <c r="H154" s="232">
        <f>'Расходная накладная'!S147</f>
        <v>0</v>
      </c>
      <c r="I154" s="232">
        <f t="shared" si="9"/>
        <v>0</v>
      </c>
      <c r="J154" s="232">
        <f>'Расходная накладная'!U147</f>
        <v>0</v>
      </c>
      <c r="K154" s="232">
        <f>'Расходная накладная'!V147</f>
        <v>0</v>
      </c>
      <c r="L154" s="232">
        <f>'Расходная накладная'!W147</f>
        <v>0</v>
      </c>
      <c r="M154" s="232">
        <f>'Расходная накладная'!X147</f>
        <v>0</v>
      </c>
      <c r="N154" s="232">
        <f>'Расходная накладная'!Y147</f>
        <v>0</v>
      </c>
      <c r="O154" s="232">
        <f t="shared" si="10"/>
        <v>0</v>
      </c>
      <c r="P154" s="232" t="e">
        <f t="shared" si="11"/>
        <v>#DIV/0!</v>
      </c>
      <c r="Q154" s="61"/>
    </row>
    <row r="155" spans="1:17" ht="10.199999999999999" customHeight="1" x14ac:dyDescent="0.2">
      <c r="A155" s="149">
        <v>64</v>
      </c>
      <c r="B155" s="254">
        <v>64</v>
      </c>
      <c r="C155" s="63" t="s">
        <v>53</v>
      </c>
      <c r="D155" s="123" t="s">
        <v>110</v>
      </c>
      <c r="E155" s="63" t="s">
        <v>2</v>
      </c>
      <c r="F155" s="79"/>
      <c r="G155" s="232">
        <f t="shared" si="8"/>
        <v>0</v>
      </c>
      <c r="H155" s="232">
        <f>'Расходная накладная'!S148</f>
        <v>0</v>
      </c>
      <c r="I155" s="232">
        <f t="shared" si="9"/>
        <v>0</v>
      </c>
      <c r="J155" s="232">
        <f>'Расходная накладная'!U148</f>
        <v>0</v>
      </c>
      <c r="K155" s="232">
        <f>'Расходная накладная'!V148</f>
        <v>0</v>
      </c>
      <c r="L155" s="232">
        <f>'Расходная накладная'!W148</f>
        <v>0</v>
      </c>
      <c r="M155" s="232">
        <f>'Расходная накладная'!X148</f>
        <v>0</v>
      </c>
      <c r="N155" s="232">
        <f>'Расходная накладная'!Y148</f>
        <v>0</v>
      </c>
      <c r="O155" s="232">
        <f t="shared" si="10"/>
        <v>0</v>
      </c>
      <c r="P155" s="232" t="e">
        <f t="shared" si="11"/>
        <v>#DIV/0!</v>
      </c>
      <c r="Q155" s="61"/>
    </row>
    <row r="156" spans="1:17" ht="10.199999999999999" customHeight="1" x14ac:dyDescent="0.2">
      <c r="A156" s="149">
        <v>65</v>
      </c>
      <c r="B156" s="254">
        <v>65</v>
      </c>
      <c r="C156" s="63" t="s">
        <v>53</v>
      </c>
      <c r="D156" s="123" t="s">
        <v>110</v>
      </c>
      <c r="E156" s="63" t="s">
        <v>2</v>
      </c>
      <c r="F156" s="79"/>
      <c r="G156" s="232">
        <f t="shared" si="8"/>
        <v>0</v>
      </c>
      <c r="H156" s="232">
        <f>'Расходная накладная'!S149</f>
        <v>0</v>
      </c>
      <c r="I156" s="232">
        <f t="shared" si="9"/>
        <v>0</v>
      </c>
      <c r="J156" s="232">
        <f>'Расходная накладная'!U149</f>
        <v>0</v>
      </c>
      <c r="K156" s="232">
        <f>'Расходная накладная'!V149</f>
        <v>0</v>
      </c>
      <c r="L156" s="232">
        <f>'Расходная накладная'!W149</f>
        <v>0</v>
      </c>
      <c r="M156" s="232">
        <f>'Расходная накладная'!X149</f>
        <v>0</v>
      </c>
      <c r="N156" s="232">
        <f>'Расходная накладная'!Y149</f>
        <v>0</v>
      </c>
      <c r="O156" s="232">
        <f t="shared" si="10"/>
        <v>0</v>
      </c>
      <c r="P156" s="232" t="e">
        <f t="shared" si="11"/>
        <v>#DIV/0!</v>
      </c>
      <c r="Q156" s="61"/>
    </row>
    <row r="157" spans="1:17" ht="10.199999999999999" customHeight="1" x14ac:dyDescent="0.2">
      <c r="A157" s="149">
        <v>66</v>
      </c>
      <c r="B157" s="254">
        <v>66</v>
      </c>
      <c r="C157" s="63" t="s">
        <v>53</v>
      </c>
      <c r="D157" s="123" t="s">
        <v>110</v>
      </c>
      <c r="E157" s="63" t="s">
        <v>2</v>
      </c>
      <c r="F157" s="79"/>
      <c r="G157" s="232">
        <f t="shared" si="8"/>
        <v>0</v>
      </c>
      <c r="H157" s="232">
        <f>'Расходная накладная'!S150</f>
        <v>0</v>
      </c>
      <c r="I157" s="232">
        <f t="shared" si="9"/>
        <v>0</v>
      </c>
      <c r="J157" s="232">
        <f>'Расходная накладная'!U150</f>
        <v>0</v>
      </c>
      <c r="K157" s="232">
        <f>'Расходная накладная'!V150</f>
        <v>0</v>
      </c>
      <c r="L157" s="232">
        <f>'Расходная накладная'!W150</f>
        <v>0</v>
      </c>
      <c r="M157" s="232">
        <f>'Расходная накладная'!X150</f>
        <v>0</v>
      </c>
      <c r="N157" s="232">
        <f>'Расходная накладная'!Y150</f>
        <v>0</v>
      </c>
      <c r="O157" s="232">
        <f t="shared" si="10"/>
        <v>0</v>
      </c>
      <c r="P157" s="232" t="e">
        <f t="shared" si="11"/>
        <v>#DIV/0!</v>
      </c>
      <c r="Q157" s="61"/>
    </row>
    <row r="158" spans="1:17" ht="10.199999999999999" customHeight="1" x14ac:dyDescent="0.2">
      <c r="A158" s="149">
        <v>67</v>
      </c>
      <c r="B158" s="254">
        <v>67</v>
      </c>
      <c r="C158" s="63" t="s">
        <v>53</v>
      </c>
      <c r="D158" s="123" t="s">
        <v>110</v>
      </c>
      <c r="E158" s="63" t="s">
        <v>2</v>
      </c>
      <c r="F158" s="79"/>
      <c r="G158" s="232">
        <f t="shared" si="8"/>
        <v>0</v>
      </c>
      <c r="H158" s="232">
        <f>'Расходная накладная'!S151</f>
        <v>0</v>
      </c>
      <c r="I158" s="232">
        <f t="shared" si="9"/>
        <v>0</v>
      </c>
      <c r="J158" s="232">
        <f>'Расходная накладная'!U151</f>
        <v>0</v>
      </c>
      <c r="K158" s="232">
        <f>'Расходная накладная'!V151</f>
        <v>0</v>
      </c>
      <c r="L158" s="232">
        <f>'Расходная накладная'!W151</f>
        <v>0</v>
      </c>
      <c r="M158" s="232">
        <f>'Расходная накладная'!X151</f>
        <v>0</v>
      </c>
      <c r="N158" s="232">
        <f>'Расходная накладная'!Y151</f>
        <v>0</v>
      </c>
      <c r="O158" s="232">
        <f t="shared" si="10"/>
        <v>0</v>
      </c>
      <c r="P158" s="232" t="e">
        <f t="shared" si="11"/>
        <v>#DIV/0!</v>
      </c>
      <c r="Q158" s="61"/>
    </row>
    <row r="159" spans="1:17" ht="10.199999999999999" customHeight="1" x14ac:dyDescent="0.2">
      <c r="A159" s="149">
        <v>68</v>
      </c>
      <c r="B159" s="254">
        <v>68</v>
      </c>
      <c r="C159" s="63" t="s">
        <v>53</v>
      </c>
      <c r="D159" s="123" t="s">
        <v>110</v>
      </c>
      <c r="E159" s="63" t="s">
        <v>2</v>
      </c>
      <c r="F159" s="79"/>
      <c r="G159" s="232">
        <f t="shared" si="8"/>
        <v>0</v>
      </c>
      <c r="H159" s="232">
        <f>'Расходная накладная'!S152</f>
        <v>0</v>
      </c>
      <c r="I159" s="232">
        <f t="shared" si="9"/>
        <v>0</v>
      </c>
      <c r="J159" s="232">
        <f>'Расходная накладная'!U152</f>
        <v>0</v>
      </c>
      <c r="K159" s="232">
        <f>'Расходная накладная'!V152</f>
        <v>0</v>
      </c>
      <c r="L159" s="232">
        <f>'Расходная накладная'!W152</f>
        <v>0</v>
      </c>
      <c r="M159" s="232">
        <f>'Расходная накладная'!X152</f>
        <v>0</v>
      </c>
      <c r="N159" s="232">
        <f>'Расходная накладная'!Y152</f>
        <v>0</v>
      </c>
      <c r="O159" s="232">
        <f t="shared" si="10"/>
        <v>0</v>
      </c>
      <c r="P159" s="232" t="e">
        <f t="shared" si="11"/>
        <v>#DIV/0!</v>
      </c>
      <c r="Q159" s="61"/>
    </row>
    <row r="160" spans="1:17" ht="10.199999999999999" customHeight="1" x14ac:dyDescent="0.2">
      <c r="A160" s="149">
        <v>69</v>
      </c>
      <c r="B160" s="254">
        <v>69</v>
      </c>
      <c r="C160" s="63" t="s">
        <v>53</v>
      </c>
      <c r="D160" s="123" t="s">
        <v>110</v>
      </c>
      <c r="E160" s="63" t="s">
        <v>2</v>
      </c>
      <c r="F160" s="79"/>
      <c r="G160" s="232">
        <f t="shared" si="8"/>
        <v>0</v>
      </c>
      <c r="H160" s="232">
        <f>'Расходная накладная'!S153</f>
        <v>0</v>
      </c>
      <c r="I160" s="232">
        <f t="shared" si="9"/>
        <v>0</v>
      </c>
      <c r="J160" s="232">
        <f>'Расходная накладная'!U153</f>
        <v>0</v>
      </c>
      <c r="K160" s="232">
        <f>'Расходная накладная'!V153</f>
        <v>0</v>
      </c>
      <c r="L160" s="232">
        <f>'Расходная накладная'!W153</f>
        <v>0</v>
      </c>
      <c r="M160" s="232">
        <f>'Расходная накладная'!X153</f>
        <v>0</v>
      </c>
      <c r="N160" s="232">
        <f>'Расходная накладная'!Y153</f>
        <v>0</v>
      </c>
      <c r="O160" s="232">
        <f t="shared" si="10"/>
        <v>0</v>
      </c>
      <c r="P160" s="232" t="e">
        <f t="shared" si="11"/>
        <v>#DIV/0!</v>
      </c>
      <c r="Q160" s="61"/>
    </row>
    <row r="161" spans="1:17" ht="10.199999999999999" customHeight="1" x14ac:dyDescent="0.2">
      <c r="A161" s="149">
        <v>70</v>
      </c>
      <c r="B161" s="254">
        <v>70</v>
      </c>
      <c r="C161" s="63" t="s">
        <v>53</v>
      </c>
      <c r="D161" s="123" t="s">
        <v>110</v>
      </c>
      <c r="E161" s="63" t="s">
        <v>2</v>
      </c>
      <c r="F161" s="79"/>
      <c r="G161" s="232">
        <f t="shared" si="8"/>
        <v>0</v>
      </c>
      <c r="H161" s="232">
        <f>'Расходная накладная'!S154</f>
        <v>0</v>
      </c>
      <c r="I161" s="232">
        <f t="shared" si="9"/>
        <v>0</v>
      </c>
      <c r="J161" s="232">
        <f>'Расходная накладная'!U154</f>
        <v>0</v>
      </c>
      <c r="K161" s="232">
        <f>'Расходная накладная'!V154</f>
        <v>0</v>
      </c>
      <c r="L161" s="232">
        <f>'Расходная накладная'!W154</f>
        <v>0</v>
      </c>
      <c r="M161" s="232">
        <f>'Расходная накладная'!X154</f>
        <v>0</v>
      </c>
      <c r="N161" s="232">
        <f>'Расходная накладная'!Y154</f>
        <v>0</v>
      </c>
      <c r="O161" s="232">
        <f t="shared" si="10"/>
        <v>0</v>
      </c>
      <c r="P161" s="232" t="e">
        <f t="shared" si="11"/>
        <v>#DIV/0!</v>
      </c>
      <c r="Q161" s="61"/>
    </row>
    <row r="162" spans="1:17" ht="10.199999999999999" customHeight="1" x14ac:dyDescent="0.2">
      <c r="A162" s="149">
        <v>71</v>
      </c>
      <c r="B162" s="254">
        <v>71</v>
      </c>
      <c r="C162" s="63" t="s">
        <v>53</v>
      </c>
      <c r="D162" s="123" t="s">
        <v>110</v>
      </c>
      <c r="E162" s="63" t="s">
        <v>2</v>
      </c>
      <c r="F162" s="79"/>
      <c r="G162" s="232">
        <f t="shared" si="8"/>
        <v>0</v>
      </c>
      <c r="H162" s="232">
        <f>'Расходная накладная'!S155</f>
        <v>0</v>
      </c>
      <c r="I162" s="232">
        <f t="shared" si="9"/>
        <v>0</v>
      </c>
      <c r="J162" s="232">
        <f>'Расходная накладная'!U155</f>
        <v>0</v>
      </c>
      <c r="K162" s="232">
        <f>'Расходная накладная'!V155</f>
        <v>0</v>
      </c>
      <c r="L162" s="232">
        <f>'Расходная накладная'!W155</f>
        <v>0</v>
      </c>
      <c r="M162" s="232">
        <f>'Расходная накладная'!X155</f>
        <v>0</v>
      </c>
      <c r="N162" s="232">
        <f>'Расходная накладная'!Y155</f>
        <v>0</v>
      </c>
      <c r="O162" s="232">
        <f t="shared" si="10"/>
        <v>0</v>
      </c>
      <c r="P162" s="232" t="e">
        <f t="shared" si="11"/>
        <v>#DIV/0!</v>
      </c>
      <c r="Q162" s="61"/>
    </row>
    <row r="163" spans="1:17" ht="10.199999999999999" customHeight="1" x14ac:dyDescent="0.2">
      <c r="A163" s="149">
        <v>72</v>
      </c>
      <c r="B163" s="254">
        <v>72</v>
      </c>
      <c r="C163" s="63" t="s">
        <v>53</v>
      </c>
      <c r="D163" s="123" t="s">
        <v>110</v>
      </c>
      <c r="E163" s="63" t="s">
        <v>2</v>
      </c>
      <c r="F163" s="79"/>
      <c r="G163" s="232">
        <f t="shared" si="8"/>
        <v>0</v>
      </c>
      <c r="H163" s="232">
        <f>'Расходная накладная'!S156</f>
        <v>0</v>
      </c>
      <c r="I163" s="232">
        <f t="shared" si="9"/>
        <v>0</v>
      </c>
      <c r="J163" s="232">
        <f>'Расходная накладная'!U156</f>
        <v>0</v>
      </c>
      <c r="K163" s="232">
        <f>'Расходная накладная'!V156</f>
        <v>0</v>
      </c>
      <c r="L163" s="232">
        <f>'Расходная накладная'!W156</f>
        <v>0</v>
      </c>
      <c r="M163" s="232">
        <f>'Расходная накладная'!X156</f>
        <v>0</v>
      </c>
      <c r="N163" s="232">
        <f>'Расходная накладная'!Y156</f>
        <v>0</v>
      </c>
      <c r="O163" s="232">
        <f t="shared" si="10"/>
        <v>0</v>
      </c>
      <c r="P163" s="232" t="e">
        <f t="shared" si="11"/>
        <v>#DIV/0!</v>
      </c>
      <c r="Q163" s="61"/>
    </row>
    <row r="164" spans="1:17" ht="10.199999999999999" customHeight="1" x14ac:dyDescent="0.2">
      <c r="A164" s="149">
        <v>73</v>
      </c>
      <c r="B164" s="254">
        <v>73</v>
      </c>
      <c r="C164" s="63" t="s">
        <v>53</v>
      </c>
      <c r="D164" s="123" t="s">
        <v>110</v>
      </c>
      <c r="E164" s="63" t="s">
        <v>2</v>
      </c>
      <c r="F164" s="79"/>
      <c r="G164" s="232">
        <f t="shared" si="8"/>
        <v>0</v>
      </c>
      <c r="H164" s="232">
        <f>'Расходная накладная'!S157</f>
        <v>0</v>
      </c>
      <c r="I164" s="232">
        <f t="shared" si="9"/>
        <v>0</v>
      </c>
      <c r="J164" s="232">
        <f>'Расходная накладная'!U157</f>
        <v>0</v>
      </c>
      <c r="K164" s="232">
        <f>'Расходная накладная'!V157</f>
        <v>0</v>
      </c>
      <c r="L164" s="232">
        <f>'Расходная накладная'!W157</f>
        <v>0</v>
      </c>
      <c r="M164" s="232">
        <f>'Расходная накладная'!X157</f>
        <v>0</v>
      </c>
      <c r="N164" s="232">
        <f>'Расходная накладная'!Y157</f>
        <v>0</v>
      </c>
      <c r="O164" s="232">
        <f t="shared" si="10"/>
        <v>0</v>
      </c>
      <c r="P164" s="232" t="e">
        <f t="shared" si="11"/>
        <v>#DIV/0!</v>
      </c>
      <c r="Q164" s="61"/>
    </row>
    <row r="165" spans="1:17" ht="10.199999999999999" customHeight="1" x14ac:dyDescent="0.2">
      <c r="A165" s="149">
        <v>74</v>
      </c>
      <c r="B165" s="254">
        <v>74</v>
      </c>
      <c r="C165" s="63" t="s">
        <v>53</v>
      </c>
      <c r="D165" s="123" t="s">
        <v>110</v>
      </c>
      <c r="E165" s="63" t="s">
        <v>2</v>
      </c>
      <c r="F165" s="79"/>
      <c r="G165" s="232">
        <f t="shared" si="8"/>
        <v>0</v>
      </c>
      <c r="H165" s="232">
        <f>'Расходная накладная'!S158</f>
        <v>0</v>
      </c>
      <c r="I165" s="232">
        <f t="shared" si="9"/>
        <v>0</v>
      </c>
      <c r="J165" s="232">
        <f>'Расходная накладная'!U158</f>
        <v>0</v>
      </c>
      <c r="K165" s="232">
        <f>'Расходная накладная'!V158</f>
        <v>0</v>
      </c>
      <c r="L165" s="232">
        <f>'Расходная накладная'!W158</f>
        <v>0</v>
      </c>
      <c r="M165" s="232">
        <f>'Расходная накладная'!X158</f>
        <v>0</v>
      </c>
      <c r="N165" s="232">
        <f>'Расходная накладная'!Y158</f>
        <v>0</v>
      </c>
      <c r="O165" s="232">
        <f t="shared" si="10"/>
        <v>0</v>
      </c>
      <c r="P165" s="232" t="e">
        <f t="shared" si="11"/>
        <v>#DIV/0!</v>
      </c>
      <c r="Q165" s="61"/>
    </row>
    <row r="166" spans="1:17" ht="10.199999999999999" customHeight="1" x14ac:dyDescent="0.2">
      <c r="A166" s="149">
        <v>75</v>
      </c>
      <c r="B166" s="254">
        <v>75</v>
      </c>
      <c r="C166" s="63" t="s">
        <v>53</v>
      </c>
      <c r="D166" s="123" t="s">
        <v>110</v>
      </c>
      <c r="E166" s="63" t="s">
        <v>2</v>
      </c>
      <c r="F166" s="79"/>
      <c r="G166" s="232">
        <f t="shared" si="8"/>
        <v>0</v>
      </c>
      <c r="H166" s="232">
        <f>'Расходная накладная'!S159</f>
        <v>0</v>
      </c>
      <c r="I166" s="232">
        <f t="shared" si="9"/>
        <v>0</v>
      </c>
      <c r="J166" s="232">
        <f>'Расходная накладная'!U159</f>
        <v>0</v>
      </c>
      <c r="K166" s="232">
        <f>'Расходная накладная'!V159</f>
        <v>0</v>
      </c>
      <c r="L166" s="232">
        <f>'Расходная накладная'!W159</f>
        <v>0</v>
      </c>
      <c r="M166" s="232">
        <f>'Расходная накладная'!X159</f>
        <v>0</v>
      </c>
      <c r="N166" s="232">
        <f>'Расходная накладная'!Y159</f>
        <v>0</v>
      </c>
      <c r="O166" s="232">
        <f t="shared" si="10"/>
        <v>0</v>
      </c>
      <c r="P166" s="232" t="e">
        <f t="shared" si="11"/>
        <v>#DIV/0!</v>
      </c>
      <c r="Q166" s="61"/>
    </row>
    <row r="167" spans="1:17" ht="10.199999999999999" customHeight="1" x14ac:dyDescent="0.2">
      <c r="A167" s="149">
        <v>76</v>
      </c>
      <c r="B167" s="254">
        <v>76</v>
      </c>
      <c r="C167" s="63" t="s">
        <v>53</v>
      </c>
      <c r="D167" s="123" t="s">
        <v>110</v>
      </c>
      <c r="E167" s="63" t="s">
        <v>2</v>
      </c>
      <c r="F167" s="79"/>
      <c r="G167" s="232">
        <f t="shared" si="8"/>
        <v>0</v>
      </c>
      <c r="H167" s="232">
        <f>'Расходная накладная'!S160</f>
        <v>0</v>
      </c>
      <c r="I167" s="232">
        <f t="shared" si="9"/>
        <v>0</v>
      </c>
      <c r="J167" s="232">
        <f>'Расходная накладная'!U160</f>
        <v>0</v>
      </c>
      <c r="K167" s="232">
        <f>'Расходная накладная'!V160</f>
        <v>0</v>
      </c>
      <c r="L167" s="232">
        <f>'Расходная накладная'!W160</f>
        <v>0</v>
      </c>
      <c r="M167" s="232">
        <f>'Расходная накладная'!X160</f>
        <v>0</v>
      </c>
      <c r="N167" s="232">
        <f>'Расходная накладная'!Y160</f>
        <v>0</v>
      </c>
      <c r="O167" s="232">
        <f t="shared" si="10"/>
        <v>0</v>
      </c>
      <c r="P167" s="232" t="e">
        <f t="shared" si="11"/>
        <v>#DIV/0!</v>
      </c>
      <c r="Q167" s="61"/>
    </row>
    <row r="168" spans="1:17" ht="10.199999999999999" customHeight="1" x14ac:dyDescent="0.2">
      <c r="A168" s="149">
        <v>77</v>
      </c>
      <c r="B168" s="254">
        <v>77</v>
      </c>
      <c r="C168" s="63" t="s">
        <v>53</v>
      </c>
      <c r="D168" s="123" t="s">
        <v>110</v>
      </c>
      <c r="E168" s="63" t="s">
        <v>2</v>
      </c>
      <c r="F168" s="79"/>
      <c r="G168" s="232">
        <f t="shared" si="8"/>
        <v>0</v>
      </c>
      <c r="H168" s="232">
        <f>'Расходная накладная'!S161</f>
        <v>0</v>
      </c>
      <c r="I168" s="232">
        <f t="shared" si="9"/>
        <v>0</v>
      </c>
      <c r="J168" s="232">
        <f>'Расходная накладная'!U161</f>
        <v>0</v>
      </c>
      <c r="K168" s="232">
        <f>'Расходная накладная'!V161</f>
        <v>0</v>
      </c>
      <c r="L168" s="232">
        <f>'Расходная накладная'!W161</f>
        <v>0</v>
      </c>
      <c r="M168" s="232">
        <f>'Расходная накладная'!X161</f>
        <v>0</v>
      </c>
      <c r="N168" s="232">
        <f>'Расходная накладная'!Y161</f>
        <v>0</v>
      </c>
      <c r="O168" s="232">
        <f t="shared" si="10"/>
        <v>0</v>
      </c>
      <c r="P168" s="232" t="e">
        <f t="shared" si="11"/>
        <v>#DIV/0!</v>
      </c>
      <c r="Q168" s="61"/>
    </row>
    <row r="169" spans="1:17" ht="10.199999999999999" customHeight="1" x14ac:dyDescent="0.2">
      <c r="A169" s="148">
        <v>78</v>
      </c>
      <c r="B169" s="254">
        <v>78</v>
      </c>
      <c r="C169" s="63" t="s">
        <v>53</v>
      </c>
      <c r="D169" s="123" t="s">
        <v>103</v>
      </c>
      <c r="E169" s="63" t="s">
        <v>2</v>
      </c>
      <c r="F169" s="232">
        <f>Заявки!D233</f>
        <v>0</v>
      </c>
      <c r="G169" s="232">
        <f t="shared" si="8"/>
        <v>0</v>
      </c>
      <c r="H169" s="232">
        <f>'Расходная накладная'!S162</f>
        <v>0</v>
      </c>
      <c r="I169" s="232">
        <f t="shared" si="9"/>
        <v>0</v>
      </c>
      <c r="J169" s="232">
        <f>'Расходная накладная'!U162</f>
        <v>0</v>
      </c>
      <c r="K169" s="232">
        <f>'Расходная накладная'!V162</f>
        <v>0</v>
      </c>
      <c r="L169" s="232">
        <f>'Расходная накладная'!W162</f>
        <v>0</v>
      </c>
      <c r="M169" s="232">
        <f>'Расходная накладная'!X162</f>
        <v>0</v>
      </c>
      <c r="N169" s="232">
        <f>'Расходная накладная'!Y162</f>
        <v>0</v>
      </c>
      <c r="O169" s="232">
        <f t="shared" si="10"/>
        <v>0</v>
      </c>
      <c r="P169" s="232" t="e">
        <f t="shared" si="11"/>
        <v>#DIV/0!</v>
      </c>
      <c r="Q169" s="61"/>
    </row>
    <row r="170" spans="1:17" ht="10.199999999999999" customHeight="1" x14ac:dyDescent="0.2">
      <c r="A170" s="148">
        <v>79</v>
      </c>
      <c r="B170" s="258">
        <v>79</v>
      </c>
      <c r="C170" s="63" t="s">
        <v>53</v>
      </c>
      <c r="D170" s="123" t="s">
        <v>103</v>
      </c>
      <c r="E170" s="63" t="s">
        <v>2</v>
      </c>
      <c r="F170" s="232">
        <f>Заявки!D234</f>
        <v>0</v>
      </c>
      <c r="G170" s="232">
        <f t="shared" si="8"/>
        <v>0</v>
      </c>
      <c r="H170" s="232">
        <f>'Расходная накладная'!S163</f>
        <v>0</v>
      </c>
      <c r="I170" s="232">
        <f t="shared" si="9"/>
        <v>0</v>
      </c>
      <c r="J170" s="232">
        <f>'Расходная накладная'!U163</f>
        <v>0</v>
      </c>
      <c r="K170" s="232">
        <f>'Расходная накладная'!V163</f>
        <v>0</v>
      </c>
      <c r="L170" s="232">
        <f>'Расходная накладная'!W163</f>
        <v>0</v>
      </c>
      <c r="M170" s="232">
        <f>'Расходная накладная'!X163</f>
        <v>0</v>
      </c>
      <c r="N170" s="232">
        <f>'Расходная накладная'!Y163</f>
        <v>0</v>
      </c>
      <c r="O170" s="232">
        <f t="shared" si="10"/>
        <v>0</v>
      </c>
      <c r="P170" s="232" t="e">
        <f t="shared" si="11"/>
        <v>#DIV/0!</v>
      </c>
      <c r="Q170" s="61"/>
    </row>
    <row r="171" spans="1:17" ht="10.199999999999999" customHeight="1" x14ac:dyDescent="0.2">
      <c r="A171" s="148">
        <v>80</v>
      </c>
      <c r="B171" s="258">
        <v>80</v>
      </c>
      <c r="C171" s="63" t="s">
        <v>53</v>
      </c>
      <c r="D171" s="123" t="s">
        <v>103</v>
      </c>
      <c r="E171" s="63" t="s">
        <v>2</v>
      </c>
      <c r="F171" s="232">
        <f>Заявки!D235</f>
        <v>0</v>
      </c>
      <c r="G171" s="232">
        <f t="shared" si="8"/>
        <v>0</v>
      </c>
      <c r="H171" s="232">
        <f>'Расходная накладная'!S164</f>
        <v>0</v>
      </c>
      <c r="I171" s="232">
        <f t="shared" si="9"/>
        <v>0</v>
      </c>
      <c r="J171" s="232">
        <f>'Расходная накладная'!U164</f>
        <v>0</v>
      </c>
      <c r="K171" s="232">
        <f>'Расходная накладная'!V164</f>
        <v>0</v>
      </c>
      <c r="L171" s="232">
        <f>'Расходная накладная'!W164</f>
        <v>0</v>
      </c>
      <c r="M171" s="232">
        <f>'Расходная накладная'!X164</f>
        <v>0</v>
      </c>
      <c r="N171" s="232">
        <f>'Расходная накладная'!Y164</f>
        <v>0</v>
      </c>
      <c r="O171" s="232">
        <f t="shared" si="10"/>
        <v>0</v>
      </c>
      <c r="P171" s="232" t="e">
        <f t="shared" si="11"/>
        <v>#DIV/0!</v>
      </c>
      <c r="Q171" s="61"/>
    </row>
    <row r="172" spans="1:17" ht="10.199999999999999" customHeight="1" x14ac:dyDescent="0.2">
      <c r="A172" s="148">
        <v>81</v>
      </c>
      <c r="B172" s="259">
        <v>81</v>
      </c>
      <c r="C172" s="63" t="s">
        <v>53</v>
      </c>
      <c r="D172" s="123" t="s">
        <v>103</v>
      </c>
      <c r="E172" s="63" t="s">
        <v>2</v>
      </c>
      <c r="F172" s="232">
        <f>Заявки!D236</f>
        <v>0</v>
      </c>
      <c r="G172" s="232">
        <f t="shared" si="8"/>
        <v>0</v>
      </c>
      <c r="H172" s="232">
        <f>'Расходная накладная'!S165</f>
        <v>0</v>
      </c>
      <c r="I172" s="232">
        <f t="shared" si="9"/>
        <v>0</v>
      </c>
      <c r="J172" s="232">
        <f>'Расходная накладная'!U165</f>
        <v>0</v>
      </c>
      <c r="K172" s="232">
        <f>'Расходная накладная'!V165</f>
        <v>0</v>
      </c>
      <c r="L172" s="232">
        <f>'Расходная накладная'!W165</f>
        <v>0</v>
      </c>
      <c r="M172" s="232">
        <f>'Расходная накладная'!X165</f>
        <v>0</v>
      </c>
      <c r="N172" s="232">
        <f>'Расходная накладная'!Y165</f>
        <v>0</v>
      </c>
      <c r="O172" s="232">
        <f t="shared" si="10"/>
        <v>0</v>
      </c>
      <c r="P172" s="232" t="e">
        <f t="shared" si="11"/>
        <v>#DIV/0!</v>
      </c>
      <c r="Q172" s="61"/>
    </row>
    <row r="173" spans="1:17" ht="10.199999999999999" customHeight="1" x14ac:dyDescent="0.2">
      <c r="A173" s="148">
        <v>82</v>
      </c>
      <c r="B173" s="258">
        <v>82</v>
      </c>
      <c r="C173" s="63" t="s">
        <v>53</v>
      </c>
      <c r="D173" s="123" t="s">
        <v>103</v>
      </c>
      <c r="E173" s="63" t="s">
        <v>2</v>
      </c>
      <c r="F173" s="232">
        <f>Заявки!D237</f>
        <v>0</v>
      </c>
      <c r="G173" s="232">
        <f t="shared" si="8"/>
        <v>0</v>
      </c>
      <c r="H173" s="232">
        <f>'Расходная накладная'!S166</f>
        <v>0</v>
      </c>
      <c r="I173" s="232">
        <f t="shared" si="9"/>
        <v>0</v>
      </c>
      <c r="J173" s="232">
        <f>'Расходная накладная'!U166</f>
        <v>0</v>
      </c>
      <c r="K173" s="232">
        <f>'Расходная накладная'!V166</f>
        <v>0</v>
      </c>
      <c r="L173" s="232">
        <f>'Расходная накладная'!W166</f>
        <v>0</v>
      </c>
      <c r="M173" s="232">
        <f>'Расходная накладная'!X166</f>
        <v>0</v>
      </c>
      <c r="N173" s="232">
        <f>'Расходная накладная'!Y166</f>
        <v>0</v>
      </c>
      <c r="O173" s="232">
        <f t="shared" si="10"/>
        <v>0</v>
      </c>
      <c r="P173" s="232" t="e">
        <f t="shared" si="11"/>
        <v>#DIV/0!</v>
      </c>
      <c r="Q173" s="61"/>
    </row>
    <row r="174" spans="1:17" ht="10.199999999999999" customHeight="1" x14ac:dyDescent="0.2">
      <c r="A174" s="148">
        <v>1</v>
      </c>
      <c r="B174" s="252">
        <v>1</v>
      </c>
      <c r="C174" s="63" t="s">
        <v>53</v>
      </c>
      <c r="D174" s="123" t="s">
        <v>109</v>
      </c>
      <c r="E174" s="63" t="s">
        <v>3</v>
      </c>
      <c r="F174" s="232" t="e">
        <f>Заявки!F173</f>
        <v>#DIV/0!</v>
      </c>
      <c r="G174" s="232" t="e">
        <f t="shared" si="8"/>
        <v>#DIV/0!</v>
      </c>
      <c r="H174" s="232" t="e">
        <f>'Расходная накладная'!S167</f>
        <v>#DIV/0!</v>
      </c>
      <c r="I174" s="232">
        <f t="shared" si="9"/>
        <v>0</v>
      </c>
      <c r="J174" s="232">
        <f>'Расходная накладная'!U167</f>
        <v>0</v>
      </c>
      <c r="K174" s="232">
        <f>'Расходная накладная'!V167</f>
        <v>0</v>
      </c>
      <c r="L174" s="232">
        <f>'Расходная накладная'!W167</f>
        <v>0</v>
      </c>
      <c r="M174" s="232">
        <f>'Расходная накладная'!X167</f>
        <v>0</v>
      </c>
      <c r="N174" s="232">
        <f>'Расходная накладная'!Y167</f>
        <v>0</v>
      </c>
      <c r="O174" s="232" t="e">
        <f t="shared" si="10"/>
        <v>#DIV/0!</v>
      </c>
      <c r="P174" s="232" t="e">
        <f t="shared" si="11"/>
        <v>#DIV/0!</v>
      </c>
      <c r="Q174" s="61"/>
    </row>
    <row r="175" spans="1:17" ht="10.199999999999999" customHeight="1" x14ac:dyDescent="0.2">
      <c r="A175" s="148">
        <v>2</v>
      </c>
      <c r="B175" s="252">
        <v>2</v>
      </c>
      <c r="C175" s="63" t="s">
        <v>53</v>
      </c>
      <c r="D175" s="123" t="s">
        <v>109</v>
      </c>
      <c r="E175" s="63" t="s">
        <v>3</v>
      </c>
      <c r="F175" s="232" t="e">
        <f>Заявки!F174</f>
        <v>#DIV/0!</v>
      </c>
      <c r="G175" s="232" t="e">
        <f t="shared" si="8"/>
        <v>#DIV/0!</v>
      </c>
      <c r="H175" s="232" t="e">
        <f>'Расходная накладная'!S168</f>
        <v>#DIV/0!</v>
      </c>
      <c r="I175" s="232">
        <f t="shared" si="9"/>
        <v>0</v>
      </c>
      <c r="J175" s="232">
        <f>'Расходная накладная'!U168</f>
        <v>0</v>
      </c>
      <c r="K175" s="232">
        <f>'Расходная накладная'!V168</f>
        <v>0</v>
      </c>
      <c r="L175" s="232">
        <f>'Расходная накладная'!W168</f>
        <v>0</v>
      </c>
      <c r="M175" s="232">
        <f>'Расходная накладная'!X168</f>
        <v>0</v>
      </c>
      <c r="N175" s="232">
        <f>'Расходная накладная'!Y168</f>
        <v>0</v>
      </c>
      <c r="O175" s="232" t="e">
        <f t="shared" si="10"/>
        <v>#DIV/0!</v>
      </c>
      <c r="P175" s="232" t="e">
        <f t="shared" si="11"/>
        <v>#DIV/0!</v>
      </c>
      <c r="Q175" s="61"/>
    </row>
    <row r="176" spans="1:17" ht="10.199999999999999" customHeight="1" x14ac:dyDescent="0.2">
      <c r="A176" s="148">
        <v>3</v>
      </c>
      <c r="B176" s="252">
        <v>3</v>
      </c>
      <c r="C176" s="63" t="s">
        <v>53</v>
      </c>
      <c r="D176" s="123" t="s">
        <v>109</v>
      </c>
      <c r="E176" s="63" t="s">
        <v>3</v>
      </c>
      <c r="F176" s="232" t="e">
        <f>Заявки!F175</f>
        <v>#DIV/0!</v>
      </c>
      <c r="G176" s="232" t="e">
        <f t="shared" si="8"/>
        <v>#DIV/0!</v>
      </c>
      <c r="H176" s="232" t="e">
        <f>'Расходная накладная'!S169</f>
        <v>#DIV/0!</v>
      </c>
      <c r="I176" s="232">
        <f t="shared" si="9"/>
        <v>0</v>
      </c>
      <c r="J176" s="232">
        <f>'Расходная накладная'!U169</f>
        <v>0</v>
      </c>
      <c r="K176" s="232">
        <f>'Расходная накладная'!V169</f>
        <v>0</v>
      </c>
      <c r="L176" s="232">
        <f>'Расходная накладная'!W169</f>
        <v>0</v>
      </c>
      <c r="M176" s="232">
        <f>'Расходная накладная'!X169</f>
        <v>0</v>
      </c>
      <c r="N176" s="232">
        <f>'Расходная накладная'!Y169</f>
        <v>0</v>
      </c>
      <c r="O176" s="232" t="e">
        <f t="shared" si="10"/>
        <v>#DIV/0!</v>
      </c>
      <c r="P176" s="232" t="e">
        <f t="shared" si="11"/>
        <v>#DIV/0!</v>
      </c>
      <c r="Q176" s="61"/>
    </row>
    <row r="177" spans="1:17" ht="10.199999999999999" customHeight="1" x14ac:dyDescent="0.2">
      <c r="A177" s="148">
        <v>4</v>
      </c>
      <c r="B177" s="252">
        <v>4</v>
      </c>
      <c r="C177" s="63" t="s">
        <v>53</v>
      </c>
      <c r="D177" s="123" t="s">
        <v>109</v>
      </c>
      <c r="E177" s="63" t="s">
        <v>3</v>
      </c>
      <c r="F177" s="232" t="e">
        <f>Заявки!F176</f>
        <v>#DIV/0!</v>
      </c>
      <c r="G177" s="232" t="e">
        <f t="shared" si="8"/>
        <v>#DIV/0!</v>
      </c>
      <c r="H177" s="232" t="e">
        <f>'Расходная накладная'!S170</f>
        <v>#DIV/0!</v>
      </c>
      <c r="I177" s="232">
        <f t="shared" si="9"/>
        <v>0</v>
      </c>
      <c r="J177" s="232">
        <f>'Расходная накладная'!U170</f>
        <v>0</v>
      </c>
      <c r="K177" s="232">
        <f>'Расходная накладная'!V170</f>
        <v>0</v>
      </c>
      <c r="L177" s="232">
        <f>'Расходная накладная'!W170</f>
        <v>0</v>
      </c>
      <c r="M177" s="232">
        <f>'Расходная накладная'!X170</f>
        <v>0</v>
      </c>
      <c r="N177" s="232">
        <f>'Расходная накладная'!Y170</f>
        <v>0</v>
      </c>
      <c r="O177" s="232" t="e">
        <f t="shared" si="10"/>
        <v>#DIV/0!</v>
      </c>
      <c r="P177" s="232" t="e">
        <f t="shared" si="11"/>
        <v>#DIV/0!</v>
      </c>
      <c r="Q177" s="61"/>
    </row>
    <row r="178" spans="1:17" ht="10.199999999999999" customHeight="1" x14ac:dyDescent="0.2">
      <c r="A178" s="148">
        <v>5</v>
      </c>
      <c r="B178" s="252">
        <v>5</v>
      </c>
      <c r="C178" s="63" t="s">
        <v>53</v>
      </c>
      <c r="D178" s="123" t="s">
        <v>109</v>
      </c>
      <c r="E178" s="63" t="s">
        <v>3</v>
      </c>
      <c r="F178" s="232" t="e">
        <f>Заявки!F177</f>
        <v>#DIV/0!</v>
      </c>
      <c r="G178" s="232" t="e">
        <f t="shared" si="8"/>
        <v>#DIV/0!</v>
      </c>
      <c r="H178" s="232" t="e">
        <f>'Расходная накладная'!S171</f>
        <v>#DIV/0!</v>
      </c>
      <c r="I178" s="232">
        <f t="shared" si="9"/>
        <v>0</v>
      </c>
      <c r="J178" s="232">
        <f>'Расходная накладная'!U171</f>
        <v>0</v>
      </c>
      <c r="K178" s="232">
        <f>'Расходная накладная'!V171</f>
        <v>0</v>
      </c>
      <c r="L178" s="232">
        <f>'Расходная накладная'!W171</f>
        <v>0</v>
      </c>
      <c r="M178" s="232">
        <f>'Расходная накладная'!X171</f>
        <v>0</v>
      </c>
      <c r="N178" s="232">
        <f>'Расходная накладная'!Y171</f>
        <v>0</v>
      </c>
      <c r="O178" s="232" t="e">
        <f t="shared" si="10"/>
        <v>#DIV/0!</v>
      </c>
      <c r="P178" s="232" t="e">
        <f t="shared" si="11"/>
        <v>#DIV/0!</v>
      </c>
      <c r="Q178" s="61"/>
    </row>
    <row r="179" spans="1:17" ht="10.199999999999999" customHeight="1" x14ac:dyDescent="0.2">
      <c r="A179" s="148">
        <v>6</v>
      </c>
      <c r="B179" s="253">
        <v>6</v>
      </c>
      <c r="C179" s="63" t="s">
        <v>53</v>
      </c>
      <c r="D179" s="123" t="s">
        <v>109</v>
      </c>
      <c r="E179" s="63" t="s">
        <v>3</v>
      </c>
      <c r="F179" s="232" t="e">
        <f>Заявки!F14</f>
        <v>#DIV/0!</v>
      </c>
      <c r="G179" s="232" t="e">
        <f t="shared" si="8"/>
        <v>#DIV/0!</v>
      </c>
      <c r="H179" s="232" t="e">
        <f>'Расходная накладная'!S172</f>
        <v>#DIV/0!</v>
      </c>
      <c r="I179" s="232">
        <f t="shared" si="9"/>
        <v>0</v>
      </c>
      <c r="J179" s="232">
        <f>'Расходная накладная'!U172</f>
        <v>0</v>
      </c>
      <c r="K179" s="232">
        <f>'Расходная накладная'!V172</f>
        <v>0</v>
      </c>
      <c r="L179" s="232">
        <f>'Расходная накладная'!W172</f>
        <v>0</v>
      </c>
      <c r="M179" s="232">
        <f>'Расходная накладная'!X172</f>
        <v>0</v>
      </c>
      <c r="N179" s="232">
        <f>'Расходная накладная'!Y172</f>
        <v>0</v>
      </c>
      <c r="O179" s="232" t="e">
        <f t="shared" si="10"/>
        <v>#DIV/0!</v>
      </c>
      <c r="P179" s="232" t="e">
        <f t="shared" si="11"/>
        <v>#DIV/0!</v>
      </c>
      <c r="Q179" s="61"/>
    </row>
    <row r="180" spans="1:17" ht="10.199999999999999" customHeight="1" x14ac:dyDescent="0.2">
      <c r="A180" s="148">
        <v>7</v>
      </c>
      <c r="B180" s="252">
        <v>7</v>
      </c>
      <c r="C180" s="63" t="s">
        <v>53</v>
      </c>
      <c r="D180" s="123" t="s">
        <v>109</v>
      </c>
      <c r="E180" s="63" t="s">
        <v>3</v>
      </c>
      <c r="F180" s="232" t="e">
        <f>Заявки!F15</f>
        <v>#DIV/0!</v>
      </c>
      <c r="G180" s="232" t="e">
        <f t="shared" si="8"/>
        <v>#DIV/0!</v>
      </c>
      <c r="H180" s="232" t="e">
        <f>'Расходная накладная'!S173</f>
        <v>#DIV/0!</v>
      </c>
      <c r="I180" s="232">
        <f t="shared" si="9"/>
        <v>0</v>
      </c>
      <c r="J180" s="232">
        <f>'Расходная накладная'!U173</f>
        <v>0</v>
      </c>
      <c r="K180" s="232">
        <f>'Расходная накладная'!V173</f>
        <v>0</v>
      </c>
      <c r="L180" s="232">
        <f>'Расходная накладная'!W173</f>
        <v>0</v>
      </c>
      <c r="M180" s="232">
        <f>'Расходная накладная'!X173</f>
        <v>0</v>
      </c>
      <c r="N180" s="232">
        <f>'Расходная накладная'!Y173</f>
        <v>0</v>
      </c>
      <c r="O180" s="232" t="e">
        <f t="shared" si="10"/>
        <v>#DIV/0!</v>
      </c>
      <c r="P180" s="232" t="e">
        <f t="shared" si="11"/>
        <v>#DIV/0!</v>
      </c>
      <c r="Q180" s="61"/>
    </row>
    <row r="181" spans="1:17" ht="10.199999999999999" customHeight="1" x14ac:dyDescent="0.2">
      <c r="A181" s="148">
        <v>8</v>
      </c>
      <c r="B181" s="252">
        <v>8</v>
      </c>
      <c r="C181" s="63" t="s">
        <v>53</v>
      </c>
      <c r="D181" s="123" t="s">
        <v>109</v>
      </c>
      <c r="E181" s="63" t="s">
        <v>3</v>
      </c>
      <c r="F181" s="232" t="e">
        <f>Заявки!F16</f>
        <v>#DIV/0!</v>
      </c>
      <c r="G181" s="232" t="e">
        <f t="shared" si="8"/>
        <v>#DIV/0!</v>
      </c>
      <c r="H181" s="232" t="e">
        <f>'Расходная накладная'!S174</f>
        <v>#DIV/0!</v>
      </c>
      <c r="I181" s="232">
        <f t="shared" si="9"/>
        <v>0</v>
      </c>
      <c r="J181" s="232">
        <f>'Расходная накладная'!U174</f>
        <v>0</v>
      </c>
      <c r="K181" s="232">
        <f>'Расходная накладная'!V174</f>
        <v>0</v>
      </c>
      <c r="L181" s="232">
        <f>'Расходная накладная'!W174</f>
        <v>0</v>
      </c>
      <c r="M181" s="232">
        <f>'Расходная накладная'!X174</f>
        <v>0</v>
      </c>
      <c r="N181" s="232">
        <f>'Расходная накладная'!Y174</f>
        <v>0</v>
      </c>
      <c r="O181" s="232" t="e">
        <f t="shared" si="10"/>
        <v>#DIV/0!</v>
      </c>
      <c r="P181" s="232" t="e">
        <f t="shared" si="11"/>
        <v>#DIV/0!</v>
      </c>
      <c r="Q181" s="61"/>
    </row>
    <row r="182" spans="1:17" ht="10.199999999999999" customHeight="1" x14ac:dyDescent="0.2">
      <c r="A182" s="148">
        <v>9</v>
      </c>
      <c r="B182" s="252">
        <v>9</v>
      </c>
      <c r="C182" s="63" t="s">
        <v>53</v>
      </c>
      <c r="D182" s="123" t="s">
        <v>109</v>
      </c>
      <c r="E182" s="63" t="s">
        <v>3</v>
      </c>
      <c r="F182" s="232" t="e">
        <f>Заявки!F17</f>
        <v>#DIV/0!</v>
      </c>
      <c r="G182" s="232" t="e">
        <f t="shared" si="8"/>
        <v>#DIV/0!</v>
      </c>
      <c r="H182" s="232" t="e">
        <f>'Расходная накладная'!S175</f>
        <v>#DIV/0!</v>
      </c>
      <c r="I182" s="232">
        <f t="shared" si="9"/>
        <v>0</v>
      </c>
      <c r="J182" s="232">
        <f>'Расходная накладная'!U175</f>
        <v>0</v>
      </c>
      <c r="K182" s="232">
        <f>'Расходная накладная'!V175</f>
        <v>0</v>
      </c>
      <c r="L182" s="232">
        <f>'Расходная накладная'!W175</f>
        <v>0</v>
      </c>
      <c r="M182" s="232">
        <f>'Расходная накладная'!X175</f>
        <v>0</v>
      </c>
      <c r="N182" s="232">
        <f>'Расходная накладная'!Y175</f>
        <v>0</v>
      </c>
      <c r="O182" s="232" t="e">
        <f t="shared" si="10"/>
        <v>#DIV/0!</v>
      </c>
      <c r="P182" s="232" t="e">
        <f t="shared" si="11"/>
        <v>#DIV/0!</v>
      </c>
      <c r="Q182" s="61"/>
    </row>
    <row r="183" spans="1:17" ht="10.199999999999999" customHeight="1" x14ac:dyDescent="0.2">
      <c r="A183" s="148">
        <v>10</v>
      </c>
      <c r="B183" s="252">
        <v>10</v>
      </c>
      <c r="C183" s="63" t="s">
        <v>53</v>
      </c>
      <c r="D183" s="123" t="s">
        <v>109</v>
      </c>
      <c r="E183" s="63" t="s">
        <v>3</v>
      </c>
      <c r="F183" s="232" t="e">
        <f>Заявки!F18</f>
        <v>#DIV/0!</v>
      </c>
      <c r="G183" s="232" t="e">
        <f t="shared" si="8"/>
        <v>#DIV/0!</v>
      </c>
      <c r="H183" s="232" t="e">
        <f>'Расходная накладная'!S176</f>
        <v>#DIV/0!</v>
      </c>
      <c r="I183" s="232">
        <f t="shared" si="9"/>
        <v>0</v>
      </c>
      <c r="J183" s="232">
        <f>'Расходная накладная'!U176</f>
        <v>0</v>
      </c>
      <c r="K183" s="232">
        <f>'Расходная накладная'!V176</f>
        <v>0</v>
      </c>
      <c r="L183" s="232">
        <f>'Расходная накладная'!W176</f>
        <v>0</v>
      </c>
      <c r="M183" s="232">
        <f>'Расходная накладная'!X176</f>
        <v>0</v>
      </c>
      <c r="N183" s="232">
        <f>'Расходная накладная'!Y176</f>
        <v>0</v>
      </c>
      <c r="O183" s="232" t="e">
        <f t="shared" si="10"/>
        <v>#DIV/0!</v>
      </c>
      <c r="P183" s="232" t="e">
        <f t="shared" si="11"/>
        <v>#DIV/0!</v>
      </c>
      <c r="Q183" s="61"/>
    </row>
    <row r="184" spans="1:17" ht="10.199999999999999" customHeight="1" x14ac:dyDescent="0.2">
      <c r="A184" s="148">
        <v>11</v>
      </c>
      <c r="B184" s="252">
        <v>11</v>
      </c>
      <c r="C184" s="63" t="s">
        <v>53</v>
      </c>
      <c r="D184" s="123" t="s">
        <v>109</v>
      </c>
      <c r="E184" s="63" t="s">
        <v>3</v>
      </c>
      <c r="F184" s="232" t="e">
        <f>Заявки!F19</f>
        <v>#DIV/0!</v>
      </c>
      <c r="G184" s="232" t="e">
        <f t="shared" si="8"/>
        <v>#DIV/0!</v>
      </c>
      <c r="H184" s="232" t="e">
        <f>'Расходная накладная'!S177</f>
        <v>#DIV/0!</v>
      </c>
      <c r="I184" s="232">
        <f t="shared" si="9"/>
        <v>0</v>
      </c>
      <c r="J184" s="232">
        <f>'Расходная накладная'!U177</f>
        <v>0</v>
      </c>
      <c r="K184" s="232">
        <f>'Расходная накладная'!V177</f>
        <v>0</v>
      </c>
      <c r="L184" s="232">
        <f>'Расходная накладная'!W177</f>
        <v>0</v>
      </c>
      <c r="M184" s="232">
        <f>'Расходная накладная'!X177</f>
        <v>0</v>
      </c>
      <c r="N184" s="232">
        <f>'Расходная накладная'!Y177</f>
        <v>0</v>
      </c>
      <c r="O184" s="232" t="e">
        <f t="shared" si="10"/>
        <v>#DIV/0!</v>
      </c>
      <c r="P184" s="232" t="e">
        <f t="shared" si="11"/>
        <v>#DIV/0!</v>
      </c>
      <c r="Q184" s="61"/>
    </row>
    <row r="185" spans="1:17" ht="10.199999999999999" customHeight="1" x14ac:dyDescent="0.2">
      <c r="A185" s="148">
        <v>12</v>
      </c>
      <c r="B185" s="252">
        <v>12</v>
      </c>
      <c r="C185" s="63" t="s">
        <v>53</v>
      </c>
      <c r="D185" s="123" t="s">
        <v>109</v>
      </c>
      <c r="E185" s="63" t="s">
        <v>3</v>
      </c>
      <c r="F185" s="232" t="e">
        <f>Заявки!F20</f>
        <v>#DIV/0!</v>
      </c>
      <c r="G185" s="232" t="e">
        <f t="shared" si="8"/>
        <v>#DIV/0!</v>
      </c>
      <c r="H185" s="232" t="e">
        <f>'Расходная накладная'!S178</f>
        <v>#DIV/0!</v>
      </c>
      <c r="I185" s="232">
        <f t="shared" si="9"/>
        <v>0</v>
      </c>
      <c r="J185" s="232">
        <f>'Расходная накладная'!U178</f>
        <v>0</v>
      </c>
      <c r="K185" s="232">
        <f>'Расходная накладная'!V178</f>
        <v>0</v>
      </c>
      <c r="L185" s="232">
        <f>'Расходная накладная'!W178</f>
        <v>0</v>
      </c>
      <c r="M185" s="232">
        <f>'Расходная накладная'!X178</f>
        <v>0</v>
      </c>
      <c r="N185" s="232">
        <f>'Расходная накладная'!Y178</f>
        <v>0</v>
      </c>
      <c r="O185" s="232" t="e">
        <f t="shared" si="10"/>
        <v>#DIV/0!</v>
      </c>
      <c r="P185" s="232" t="e">
        <f t="shared" si="11"/>
        <v>#DIV/0!</v>
      </c>
      <c r="Q185" s="61"/>
    </row>
    <row r="186" spans="1:17" ht="10.199999999999999" customHeight="1" x14ac:dyDescent="0.2">
      <c r="A186" s="148">
        <v>13</v>
      </c>
      <c r="B186" s="252">
        <v>13</v>
      </c>
      <c r="C186" s="63" t="s">
        <v>53</v>
      </c>
      <c r="D186" s="123" t="s">
        <v>109</v>
      </c>
      <c r="E186" s="63" t="s">
        <v>3</v>
      </c>
      <c r="F186" s="232" t="e">
        <f>Заявки!F21</f>
        <v>#DIV/0!</v>
      </c>
      <c r="G186" s="232" t="e">
        <f t="shared" si="8"/>
        <v>#DIV/0!</v>
      </c>
      <c r="H186" s="232" t="e">
        <f>'Расходная накладная'!S179</f>
        <v>#DIV/0!</v>
      </c>
      <c r="I186" s="232">
        <f t="shared" si="9"/>
        <v>0</v>
      </c>
      <c r="J186" s="232">
        <f>'Расходная накладная'!U179</f>
        <v>0</v>
      </c>
      <c r="K186" s="232">
        <f>'Расходная накладная'!V179</f>
        <v>0</v>
      </c>
      <c r="L186" s="232">
        <f>'Расходная накладная'!W179</f>
        <v>0</v>
      </c>
      <c r="M186" s="232">
        <f>'Расходная накладная'!X179</f>
        <v>0</v>
      </c>
      <c r="N186" s="232">
        <f>'Расходная накладная'!Y179</f>
        <v>0</v>
      </c>
      <c r="O186" s="232" t="e">
        <f t="shared" si="10"/>
        <v>#DIV/0!</v>
      </c>
      <c r="P186" s="232" t="e">
        <f t="shared" si="11"/>
        <v>#DIV/0!</v>
      </c>
      <c r="Q186" s="61"/>
    </row>
    <row r="187" spans="1:17" ht="10.199999999999999" customHeight="1" x14ac:dyDescent="0.2">
      <c r="A187" s="148">
        <v>14</v>
      </c>
      <c r="B187" s="252">
        <v>14</v>
      </c>
      <c r="C187" s="63" t="s">
        <v>53</v>
      </c>
      <c r="D187" s="123" t="s">
        <v>109</v>
      </c>
      <c r="E187" s="63" t="s">
        <v>3</v>
      </c>
      <c r="F187" s="232" t="e">
        <f>Заявки!F22</f>
        <v>#DIV/0!</v>
      </c>
      <c r="G187" s="232" t="e">
        <f t="shared" si="8"/>
        <v>#DIV/0!</v>
      </c>
      <c r="H187" s="232" t="e">
        <f>'Расходная накладная'!S180</f>
        <v>#DIV/0!</v>
      </c>
      <c r="I187" s="232">
        <f t="shared" si="9"/>
        <v>0</v>
      </c>
      <c r="J187" s="232">
        <f>'Расходная накладная'!U180</f>
        <v>0</v>
      </c>
      <c r="K187" s="232">
        <f>'Расходная накладная'!V180</f>
        <v>0</v>
      </c>
      <c r="L187" s="232">
        <f>'Расходная накладная'!W180</f>
        <v>0</v>
      </c>
      <c r="M187" s="232">
        <f>'Расходная накладная'!X180</f>
        <v>0</v>
      </c>
      <c r="N187" s="232">
        <f>'Расходная накладная'!Y180</f>
        <v>0</v>
      </c>
      <c r="O187" s="232" t="e">
        <f t="shared" si="10"/>
        <v>#DIV/0!</v>
      </c>
      <c r="P187" s="232" t="e">
        <f t="shared" si="11"/>
        <v>#DIV/0!</v>
      </c>
      <c r="Q187" s="61"/>
    </row>
    <row r="188" spans="1:17" ht="10.199999999999999" customHeight="1" x14ac:dyDescent="0.2">
      <c r="A188" s="148">
        <v>15</v>
      </c>
      <c r="B188" s="252">
        <v>15</v>
      </c>
      <c r="C188" s="63" t="s">
        <v>53</v>
      </c>
      <c r="D188" s="123" t="s">
        <v>109</v>
      </c>
      <c r="E188" s="63" t="s">
        <v>3</v>
      </c>
      <c r="F188" s="232" t="e">
        <f>Заявки!F23</f>
        <v>#DIV/0!</v>
      </c>
      <c r="G188" s="232" t="e">
        <f t="shared" si="8"/>
        <v>#DIV/0!</v>
      </c>
      <c r="H188" s="232" t="e">
        <f>'Расходная накладная'!S181</f>
        <v>#DIV/0!</v>
      </c>
      <c r="I188" s="232">
        <f t="shared" si="9"/>
        <v>0</v>
      </c>
      <c r="J188" s="232">
        <f>'Расходная накладная'!U181</f>
        <v>0</v>
      </c>
      <c r="K188" s="232">
        <f>'Расходная накладная'!V181</f>
        <v>0</v>
      </c>
      <c r="L188" s="232">
        <f>'Расходная накладная'!W181</f>
        <v>0</v>
      </c>
      <c r="M188" s="232">
        <f>'Расходная накладная'!X181</f>
        <v>0</v>
      </c>
      <c r="N188" s="232">
        <f>'Расходная накладная'!Y181</f>
        <v>0</v>
      </c>
      <c r="O188" s="232" t="e">
        <f t="shared" si="10"/>
        <v>#DIV/0!</v>
      </c>
      <c r="P188" s="232" t="e">
        <f t="shared" si="11"/>
        <v>#DIV/0!</v>
      </c>
      <c r="Q188" s="61"/>
    </row>
    <row r="189" spans="1:17" ht="10.199999999999999" customHeight="1" x14ac:dyDescent="0.2">
      <c r="A189" s="148">
        <v>16</v>
      </c>
      <c r="B189" s="252">
        <v>16</v>
      </c>
      <c r="C189" s="63" t="s">
        <v>53</v>
      </c>
      <c r="D189" s="123" t="s">
        <v>109</v>
      </c>
      <c r="E189" s="63" t="s">
        <v>3</v>
      </c>
      <c r="F189" s="232" t="e">
        <f>Заявки!F24</f>
        <v>#DIV/0!</v>
      </c>
      <c r="G189" s="232" t="e">
        <f t="shared" si="8"/>
        <v>#DIV/0!</v>
      </c>
      <c r="H189" s="232" t="e">
        <f>'Расходная накладная'!S182</f>
        <v>#DIV/0!</v>
      </c>
      <c r="I189" s="232">
        <f t="shared" si="9"/>
        <v>0</v>
      </c>
      <c r="J189" s="232">
        <f>'Расходная накладная'!U182</f>
        <v>0</v>
      </c>
      <c r="K189" s="232">
        <f>'Расходная накладная'!V182</f>
        <v>0</v>
      </c>
      <c r="L189" s="232">
        <f>'Расходная накладная'!W182</f>
        <v>0</v>
      </c>
      <c r="M189" s="232">
        <f>'Расходная накладная'!X182</f>
        <v>0</v>
      </c>
      <c r="N189" s="232">
        <f>'Расходная накладная'!Y182</f>
        <v>0</v>
      </c>
      <c r="O189" s="232" t="e">
        <f t="shared" si="10"/>
        <v>#DIV/0!</v>
      </c>
      <c r="P189" s="232" t="e">
        <f t="shared" si="11"/>
        <v>#DIV/0!</v>
      </c>
      <c r="Q189" s="61"/>
    </row>
    <row r="190" spans="1:17" ht="10.199999999999999" customHeight="1" x14ac:dyDescent="0.2">
      <c r="A190" s="148">
        <v>17</v>
      </c>
      <c r="B190" s="252">
        <v>17</v>
      </c>
      <c r="C190" s="63" t="s">
        <v>53</v>
      </c>
      <c r="D190" s="123" t="s">
        <v>109</v>
      </c>
      <c r="E190" s="63" t="s">
        <v>3</v>
      </c>
      <c r="F190" s="232" t="e">
        <f>Заявки!F25</f>
        <v>#DIV/0!</v>
      </c>
      <c r="G190" s="232" t="e">
        <f t="shared" si="8"/>
        <v>#DIV/0!</v>
      </c>
      <c r="H190" s="232" t="e">
        <f>'Расходная накладная'!S183</f>
        <v>#DIV/0!</v>
      </c>
      <c r="I190" s="232">
        <f t="shared" si="9"/>
        <v>0</v>
      </c>
      <c r="J190" s="232">
        <f>'Расходная накладная'!U183</f>
        <v>0</v>
      </c>
      <c r="K190" s="232">
        <f>'Расходная накладная'!V183</f>
        <v>0</v>
      </c>
      <c r="L190" s="232">
        <f>'Расходная накладная'!W183</f>
        <v>0</v>
      </c>
      <c r="M190" s="232">
        <f>'Расходная накладная'!X183</f>
        <v>0</v>
      </c>
      <c r="N190" s="232">
        <f>'Расходная накладная'!Y183</f>
        <v>0</v>
      </c>
      <c r="O190" s="232" t="e">
        <f t="shared" si="10"/>
        <v>#DIV/0!</v>
      </c>
      <c r="P190" s="232" t="e">
        <f t="shared" si="11"/>
        <v>#DIV/0!</v>
      </c>
      <c r="Q190" s="61"/>
    </row>
    <row r="191" spans="1:17" ht="10.199999999999999" customHeight="1" x14ac:dyDescent="0.2">
      <c r="A191" s="148">
        <v>18</v>
      </c>
      <c r="B191" s="252">
        <v>18</v>
      </c>
      <c r="C191" s="63" t="s">
        <v>53</v>
      </c>
      <c r="D191" s="123" t="s">
        <v>109</v>
      </c>
      <c r="E191" s="63" t="s">
        <v>3</v>
      </c>
      <c r="F191" s="232" t="e">
        <f>Заявки!F26</f>
        <v>#DIV/0!</v>
      </c>
      <c r="G191" s="232" t="e">
        <f t="shared" si="8"/>
        <v>#DIV/0!</v>
      </c>
      <c r="H191" s="232" t="e">
        <f>'Расходная накладная'!S184</f>
        <v>#DIV/0!</v>
      </c>
      <c r="I191" s="232">
        <f t="shared" si="9"/>
        <v>0</v>
      </c>
      <c r="J191" s="232">
        <f>'Расходная накладная'!U184</f>
        <v>0</v>
      </c>
      <c r="K191" s="232">
        <f>'Расходная накладная'!V184</f>
        <v>0</v>
      </c>
      <c r="L191" s="232">
        <f>'Расходная накладная'!W184</f>
        <v>0</v>
      </c>
      <c r="M191" s="232">
        <f>'Расходная накладная'!X184</f>
        <v>0</v>
      </c>
      <c r="N191" s="232">
        <f>'Расходная накладная'!Y184</f>
        <v>0</v>
      </c>
      <c r="O191" s="232" t="e">
        <f t="shared" si="10"/>
        <v>#DIV/0!</v>
      </c>
      <c r="P191" s="232" t="e">
        <f t="shared" si="11"/>
        <v>#DIV/0!</v>
      </c>
      <c r="Q191" s="61"/>
    </row>
    <row r="192" spans="1:17" ht="10.199999999999999" customHeight="1" x14ac:dyDescent="0.2">
      <c r="A192" s="148">
        <v>19</v>
      </c>
      <c r="B192" s="254">
        <v>19</v>
      </c>
      <c r="C192" s="63" t="s">
        <v>53</v>
      </c>
      <c r="D192" s="123" t="s">
        <v>109</v>
      </c>
      <c r="E192" s="63" t="s">
        <v>3</v>
      </c>
      <c r="F192" s="232" t="e">
        <f>Заявки!F27</f>
        <v>#DIV/0!</v>
      </c>
      <c r="G192" s="232" t="e">
        <f t="shared" si="8"/>
        <v>#DIV/0!</v>
      </c>
      <c r="H192" s="232" t="e">
        <f>'Расходная накладная'!S185</f>
        <v>#DIV/0!</v>
      </c>
      <c r="I192" s="232">
        <f t="shared" si="9"/>
        <v>0</v>
      </c>
      <c r="J192" s="232">
        <f>'Расходная накладная'!U185</f>
        <v>0</v>
      </c>
      <c r="K192" s="232">
        <f>'Расходная накладная'!V185</f>
        <v>0</v>
      </c>
      <c r="L192" s="232">
        <f>'Расходная накладная'!W185</f>
        <v>0</v>
      </c>
      <c r="M192" s="232">
        <f>'Расходная накладная'!X185</f>
        <v>0</v>
      </c>
      <c r="N192" s="232">
        <f>'Расходная накладная'!Y185</f>
        <v>0</v>
      </c>
      <c r="O192" s="232" t="e">
        <f t="shared" si="10"/>
        <v>#DIV/0!</v>
      </c>
      <c r="P192" s="232" t="e">
        <f t="shared" si="11"/>
        <v>#DIV/0!</v>
      </c>
      <c r="Q192" s="61"/>
    </row>
    <row r="193" spans="1:17" ht="10.199999999999999" customHeight="1" x14ac:dyDescent="0.2">
      <c r="A193" s="148">
        <v>20</v>
      </c>
      <c r="B193" s="254">
        <v>20</v>
      </c>
      <c r="C193" s="63" t="s">
        <v>53</v>
      </c>
      <c r="D193" s="123" t="s">
        <v>109</v>
      </c>
      <c r="E193" s="63" t="s">
        <v>3</v>
      </c>
      <c r="F193" s="232" t="e">
        <f>Заявки!F28</f>
        <v>#DIV/0!</v>
      </c>
      <c r="G193" s="232" t="e">
        <f t="shared" si="8"/>
        <v>#DIV/0!</v>
      </c>
      <c r="H193" s="232" t="e">
        <f>'Расходная накладная'!S186</f>
        <v>#DIV/0!</v>
      </c>
      <c r="I193" s="232">
        <f t="shared" si="9"/>
        <v>0</v>
      </c>
      <c r="J193" s="232">
        <f>'Расходная накладная'!U186</f>
        <v>0</v>
      </c>
      <c r="K193" s="232">
        <f>'Расходная накладная'!V186</f>
        <v>0</v>
      </c>
      <c r="L193" s="232">
        <f>'Расходная накладная'!W186</f>
        <v>0</v>
      </c>
      <c r="M193" s="232">
        <f>'Расходная накладная'!X186</f>
        <v>0</v>
      </c>
      <c r="N193" s="232">
        <f>'Расходная накладная'!Y186</f>
        <v>0</v>
      </c>
      <c r="O193" s="232" t="e">
        <f t="shared" si="10"/>
        <v>#DIV/0!</v>
      </c>
      <c r="P193" s="232" t="e">
        <f t="shared" si="11"/>
        <v>#DIV/0!</v>
      </c>
      <c r="Q193" s="61"/>
    </row>
    <row r="194" spans="1:17" ht="10.199999999999999" customHeight="1" x14ac:dyDescent="0.2">
      <c r="A194" s="148">
        <v>21</v>
      </c>
      <c r="B194" s="254">
        <v>21</v>
      </c>
      <c r="C194" s="63" t="s">
        <v>53</v>
      </c>
      <c r="D194" s="123" t="s">
        <v>109</v>
      </c>
      <c r="E194" s="63" t="s">
        <v>3</v>
      </c>
      <c r="F194" s="232" t="e">
        <f>Заявки!F29</f>
        <v>#DIV/0!</v>
      </c>
      <c r="G194" s="232" t="e">
        <f t="shared" si="8"/>
        <v>#DIV/0!</v>
      </c>
      <c r="H194" s="232" t="e">
        <f>'Расходная накладная'!S187</f>
        <v>#DIV/0!</v>
      </c>
      <c r="I194" s="232">
        <f t="shared" si="9"/>
        <v>0</v>
      </c>
      <c r="J194" s="232">
        <f>'Расходная накладная'!U187</f>
        <v>0</v>
      </c>
      <c r="K194" s="232">
        <f>'Расходная накладная'!V187</f>
        <v>0</v>
      </c>
      <c r="L194" s="232">
        <f>'Расходная накладная'!W187</f>
        <v>0</v>
      </c>
      <c r="M194" s="232">
        <f>'Расходная накладная'!X187</f>
        <v>0</v>
      </c>
      <c r="N194" s="232">
        <f>'Расходная накладная'!Y187</f>
        <v>0</v>
      </c>
      <c r="O194" s="232" t="e">
        <f t="shared" si="10"/>
        <v>#DIV/0!</v>
      </c>
      <c r="P194" s="232" t="e">
        <f t="shared" si="11"/>
        <v>#DIV/0!</v>
      </c>
      <c r="Q194" s="61"/>
    </row>
    <row r="195" spans="1:17" ht="10.199999999999999" customHeight="1" x14ac:dyDescent="0.2">
      <c r="A195" s="148">
        <v>22</v>
      </c>
      <c r="B195" s="252">
        <v>22</v>
      </c>
      <c r="C195" s="63" t="s">
        <v>53</v>
      </c>
      <c r="D195" s="123" t="s">
        <v>109</v>
      </c>
      <c r="E195" s="63" t="s">
        <v>3</v>
      </c>
      <c r="F195" s="232" t="e">
        <f>Заявки!F30</f>
        <v>#DIV/0!</v>
      </c>
      <c r="G195" s="232" t="e">
        <f t="shared" si="8"/>
        <v>#DIV/0!</v>
      </c>
      <c r="H195" s="232" t="e">
        <f>'Расходная накладная'!S188</f>
        <v>#DIV/0!</v>
      </c>
      <c r="I195" s="232">
        <f t="shared" si="9"/>
        <v>0</v>
      </c>
      <c r="J195" s="232">
        <f>'Расходная накладная'!U188</f>
        <v>0</v>
      </c>
      <c r="K195" s="232">
        <f>'Расходная накладная'!V188</f>
        <v>0</v>
      </c>
      <c r="L195" s="232">
        <f>'Расходная накладная'!W188</f>
        <v>0</v>
      </c>
      <c r="M195" s="232">
        <f>'Расходная накладная'!X188</f>
        <v>0</v>
      </c>
      <c r="N195" s="232">
        <f>'Расходная накладная'!Y188</f>
        <v>0</v>
      </c>
      <c r="O195" s="232" t="e">
        <f t="shared" si="10"/>
        <v>#DIV/0!</v>
      </c>
      <c r="P195" s="232" t="e">
        <f t="shared" si="11"/>
        <v>#DIV/0!</v>
      </c>
      <c r="Q195" s="61"/>
    </row>
    <row r="196" spans="1:17" ht="10.199999999999999" customHeight="1" x14ac:dyDescent="0.2">
      <c r="A196" s="148">
        <v>23</v>
      </c>
      <c r="B196" s="252">
        <v>23</v>
      </c>
      <c r="C196" s="63" t="s">
        <v>53</v>
      </c>
      <c r="D196" s="123" t="s">
        <v>109</v>
      </c>
      <c r="E196" s="63" t="s">
        <v>3</v>
      </c>
      <c r="F196" s="232" t="e">
        <f>Заявки!F31</f>
        <v>#DIV/0!</v>
      </c>
      <c r="G196" s="232" t="e">
        <f t="shared" si="8"/>
        <v>#DIV/0!</v>
      </c>
      <c r="H196" s="232" t="e">
        <f>'Расходная накладная'!S189</f>
        <v>#DIV/0!</v>
      </c>
      <c r="I196" s="232">
        <f t="shared" si="9"/>
        <v>0</v>
      </c>
      <c r="J196" s="232">
        <f>'Расходная накладная'!U189</f>
        <v>0</v>
      </c>
      <c r="K196" s="232">
        <f>'Расходная накладная'!V189</f>
        <v>0</v>
      </c>
      <c r="L196" s="232">
        <f>'Расходная накладная'!W189</f>
        <v>0</v>
      </c>
      <c r="M196" s="232">
        <f>'Расходная накладная'!X189</f>
        <v>0</v>
      </c>
      <c r="N196" s="232">
        <f>'Расходная накладная'!Y189</f>
        <v>0</v>
      </c>
      <c r="O196" s="232" t="e">
        <f t="shared" si="10"/>
        <v>#DIV/0!</v>
      </c>
      <c r="P196" s="232" t="e">
        <f t="shared" si="11"/>
        <v>#DIV/0!</v>
      </c>
      <c r="Q196" s="61"/>
    </row>
    <row r="197" spans="1:17" ht="10.199999999999999" customHeight="1" x14ac:dyDescent="0.2">
      <c r="A197" s="148">
        <v>24</v>
      </c>
      <c r="B197" s="252">
        <v>24</v>
      </c>
      <c r="C197" s="63" t="s">
        <v>53</v>
      </c>
      <c r="D197" s="123" t="s">
        <v>109</v>
      </c>
      <c r="E197" s="63" t="s">
        <v>3</v>
      </c>
      <c r="F197" s="232" t="e">
        <f>Заявки!F32</f>
        <v>#DIV/0!</v>
      </c>
      <c r="G197" s="232" t="e">
        <f t="shared" si="8"/>
        <v>#DIV/0!</v>
      </c>
      <c r="H197" s="232" t="e">
        <f>'Расходная накладная'!S190</f>
        <v>#DIV/0!</v>
      </c>
      <c r="I197" s="232">
        <f t="shared" si="9"/>
        <v>0</v>
      </c>
      <c r="J197" s="232">
        <f>'Расходная накладная'!U190</f>
        <v>0</v>
      </c>
      <c r="K197" s="232">
        <f>'Расходная накладная'!V190</f>
        <v>0</v>
      </c>
      <c r="L197" s="232">
        <f>'Расходная накладная'!W190</f>
        <v>0</v>
      </c>
      <c r="M197" s="232">
        <f>'Расходная накладная'!X190</f>
        <v>0</v>
      </c>
      <c r="N197" s="232">
        <f>'Расходная накладная'!Y190</f>
        <v>0</v>
      </c>
      <c r="O197" s="232" t="e">
        <f t="shared" si="10"/>
        <v>#DIV/0!</v>
      </c>
      <c r="P197" s="232" t="e">
        <f t="shared" si="11"/>
        <v>#DIV/0!</v>
      </c>
      <c r="Q197" s="61"/>
    </row>
    <row r="198" spans="1:17" ht="10.199999999999999" customHeight="1" x14ac:dyDescent="0.2">
      <c r="A198" s="148">
        <v>25</v>
      </c>
      <c r="B198" s="252">
        <v>25</v>
      </c>
      <c r="C198" s="63" t="s">
        <v>53</v>
      </c>
      <c r="D198" s="123" t="s">
        <v>109</v>
      </c>
      <c r="E198" s="63" t="s">
        <v>3</v>
      </c>
      <c r="F198" s="232" t="e">
        <f>Заявки!F33</f>
        <v>#DIV/0!</v>
      </c>
      <c r="G198" s="232" t="e">
        <f t="shared" si="8"/>
        <v>#DIV/0!</v>
      </c>
      <c r="H198" s="232" t="e">
        <f>'Расходная накладная'!S191</f>
        <v>#DIV/0!</v>
      </c>
      <c r="I198" s="232">
        <f t="shared" si="9"/>
        <v>0</v>
      </c>
      <c r="J198" s="232">
        <f>'Расходная накладная'!U191</f>
        <v>0</v>
      </c>
      <c r="K198" s="232">
        <f>'Расходная накладная'!V191</f>
        <v>0</v>
      </c>
      <c r="L198" s="232">
        <f>'Расходная накладная'!W191</f>
        <v>0</v>
      </c>
      <c r="M198" s="232">
        <f>'Расходная накладная'!X191</f>
        <v>0</v>
      </c>
      <c r="N198" s="232">
        <f>'Расходная накладная'!Y191</f>
        <v>0</v>
      </c>
      <c r="O198" s="232" t="e">
        <f t="shared" si="10"/>
        <v>#DIV/0!</v>
      </c>
      <c r="P198" s="232" t="e">
        <f t="shared" si="11"/>
        <v>#DIV/0!</v>
      </c>
      <c r="Q198" s="61"/>
    </row>
    <row r="199" spans="1:17" ht="10.199999999999999" customHeight="1" x14ac:dyDescent="0.2">
      <c r="A199" s="148">
        <v>26</v>
      </c>
      <c r="B199" s="252">
        <v>26</v>
      </c>
      <c r="C199" s="63" t="s">
        <v>53</v>
      </c>
      <c r="D199" s="123" t="s">
        <v>109</v>
      </c>
      <c r="E199" s="63" t="s">
        <v>3</v>
      </c>
      <c r="F199" s="232" t="e">
        <f>Заявки!F198</f>
        <v>#DIV/0!</v>
      </c>
      <c r="G199" s="232" t="e">
        <f t="shared" si="8"/>
        <v>#DIV/0!</v>
      </c>
      <c r="H199" s="232" t="e">
        <f>'Расходная накладная'!S192</f>
        <v>#DIV/0!</v>
      </c>
      <c r="I199" s="232">
        <f t="shared" si="9"/>
        <v>0</v>
      </c>
      <c r="J199" s="232">
        <f>'Расходная накладная'!U192</f>
        <v>0</v>
      </c>
      <c r="K199" s="232">
        <f>'Расходная накладная'!V192</f>
        <v>0</v>
      </c>
      <c r="L199" s="232">
        <f>'Расходная накладная'!W192</f>
        <v>0</v>
      </c>
      <c r="M199" s="232">
        <f>'Расходная накладная'!X192</f>
        <v>0</v>
      </c>
      <c r="N199" s="232">
        <f>'Расходная накладная'!Y192</f>
        <v>0</v>
      </c>
      <c r="O199" s="232" t="e">
        <f t="shared" si="10"/>
        <v>#DIV/0!</v>
      </c>
      <c r="P199" s="232" t="e">
        <f t="shared" si="11"/>
        <v>#DIV/0!</v>
      </c>
      <c r="Q199" s="61"/>
    </row>
    <row r="200" spans="1:17" ht="10.199999999999999" customHeight="1" x14ac:dyDescent="0.2">
      <c r="A200" s="148">
        <v>27</v>
      </c>
      <c r="B200" s="252">
        <v>27</v>
      </c>
      <c r="C200" s="63" t="s">
        <v>53</v>
      </c>
      <c r="D200" s="123" t="s">
        <v>109</v>
      </c>
      <c r="E200" s="63" t="s">
        <v>3</v>
      </c>
      <c r="F200" s="232" t="e">
        <f>Заявки!F199</f>
        <v>#DIV/0!</v>
      </c>
      <c r="G200" s="232" t="e">
        <f t="shared" si="8"/>
        <v>#DIV/0!</v>
      </c>
      <c r="H200" s="232" t="e">
        <f>'Расходная накладная'!S193</f>
        <v>#DIV/0!</v>
      </c>
      <c r="I200" s="232">
        <f t="shared" si="9"/>
        <v>0</v>
      </c>
      <c r="J200" s="232">
        <f>'Расходная накладная'!U193</f>
        <v>0</v>
      </c>
      <c r="K200" s="232">
        <f>'Расходная накладная'!V193</f>
        <v>0</v>
      </c>
      <c r="L200" s="232">
        <f>'Расходная накладная'!W193</f>
        <v>0</v>
      </c>
      <c r="M200" s="232">
        <f>'Расходная накладная'!X193</f>
        <v>0</v>
      </c>
      <c r="N200" s="232">
        <f>'Расходная накладная'!Y193</f>
        <v>0</v>
      </c>
      <c r="O200" s="232" t="e">
        <f t="shared" si="10"/>
        <v>#DIV/0!</v>
      </c>
      <c r="P200" s="232" t="e">
        <f t="shared" si="11"/>
        <v>#DIV/0!</v>
      </c>
      <c r="Q200" s="61"/>
    </row>
    <row r="201" spans="1:17" ht="10.199999999999999" customHeight="1" x14ac:dyDescent="0.2">
      <c r="A201" s="148">
        <v>28</v>
      </c>
      <c r="B201" s="252">
        <v>28</v>
      </c>
      <c r="C201" s="63" t="s">
        <v>53</v>
      </c>
      <c r="D201" s="123" t="s">
        <v>109</v>
      </c>
      <c r="E201" s="63" t="s">
        <v>3</v>
      </c>
      <c r="F201" s="232" t="e">
        <f>Заявки!F200</f>
        <v>#DIV/0!</v>
      </c>
      <c r="G201" s="232" t="e">
        <f t="shared" ref="G201:G263" si="12">H201+I201</f>
        <v>#DIV/0!</v>
      </c>
      <c r="H201" s="232" t="e">
        <f>'Расходная накладная'!S194</f>
        <v>#DIV/0!</v>
      </c>
      <c r="I201" s="232">
        <f t="shared" ref="I201:I263" si="13">J201+K201+L201+M201+N201</f>
        <v>0</v>
      </c>
      <c r="J201" s="232">
        <f>'Расходная накладная'!U194</f>
        <v>0</v>
      </c>
      <c r="K201" s="232">
        <f>'Расходная накладная'!V194</f>
        <v>0</v>
      </c>
      <c r="L201" s="232">
        <f>'Расходная накладная'!W194</f>
        <v>0</v>
      </c>
      <c r="M201" s="232">
        <f>'Расходная накладная'!X194</f>
        <v>0</v>
      </c>
      <c r="N201" s="232">
        <f>'Расходная накладная'!Y194</f>
        <v>0</v>
      </c>
      <c r="O201" s="232" t="e">
        <f t="shared" ref="O201:O263" si="14">F201-G201</f>
        <v>#DIV/0!</v>
      </c>
      <c r="P201" s="232" t="e">
        <f t="shared" ref="P201:P263" si="15">O201*100/F201</f>
        <v>#DIV/0!</v>
      </c>
      <c r="Q201" s="61"/>
    </row>
    <row r="202" spans="1:17" ht="10.199999999999999" customHeight="1" x14ac:dyDescent="0.2">
      <c r="A202" s="148">
        <v>29</v>
      </c>
      <c r="B202" s="252">
        <v>29</v>
      </c>
      <c r="C202" s="63" t="s">
        <v>53</v>
      </c>
      <c r="D202" s="123" t="s">
        <v>109</v>
      </c>
      <c r="E202" s="63" t="s">
        <v>3</v>
      </c>
      <c r="F202" s="232" t="e">
        <f>Заявки!F201</f>
        <v>#DIV/0!</v>
      </c>
      <c r="G202" s="232" t="e">
        <f t="shared" si="12"/>
        <v>#DIV/0!</v>
      </c>
      <c r="H202" s="232" t="e">
        <f>'Расходная накладная'!S195</f>
        <v>#DIV/0!</v>
      </c>
      <c r="I202" s="232">
        <f t="shared" si="13"/>
        <v>0</v>
      </c>
      <c r="J202" s="232">
        <f>'Расходная накладная'!U195</f>
        <v>0</v>
      </c>
      <c r="K202" s="232">
        <f>'Расходная накладная'!V195</f>
        <v>0</v>
      </c>
      <c r="L202" s="232">
        <f>'Расходная накладная'!W195</f>
        <v>0</v>
      </c>
      <c r="M202" s="232">
        <f>'Расходная накладная'!X195</f>
        <v>0</v>
      </c>
      <c r="N202" s="232">
        <f>'Расходная накладная'!Y195</f>
        <v>0</v>
      </c>
      <c r="O202" s="232" t="e">
        <f t="shared" si="14"/>
        <v>#DIV/0!</v>
      </c>
      <c r="P202" s="232" t="e">
        <f t="shared" si="15"/>
        <v>#DIV/0!</v>
      </c>
      <c r="Q202" s="61"/>
    </row>
    <row r="203" spans="1:17" ht="10.199999999999999" customHeight="1" x14ac:dyDescent="0.2">
      <c r="A203" s="148">
        <v>30</v>
      </c>
      <c r="B203" s="253">
        <v>30</v>
      </c>
      <c r="C203" s="63" t="s">
        <v>53</v>
      </c>
      <c r="D203" s="123" t="s">
        <v>109</v>
      </c>
      <c r="E203" s="63" t="s">
        <v>3</v>
      </c>
      <c r="F203" s="232" t="e">
        <f>Заявки!F38</f>
        <v>#DIV/0!</v>
      </c>
      <c r="G203" s="232" t="e">
        <f t="shared" si="12"/>
        <v>#DIV/0!</v>
      </c>
      <c r="H203" s="232" t="e">
        <f>'Расходная накладная'!S196</f>
        <v>#DIV/0!</v>
      </c>
      <c r="I203" s="232">
        <f t="shared" si="13"/>
        <v>0</v>
      </c>
      <c r="J203" s="232">
        <f>'Расходная накладная'!U196</f>
        <v>0</v>
      </c>
      <c r="K203" s="232">
        <f>'Расходная накладная'!V196</f>
        <v>0</v>
      </c>
      <c r="L203" s="232">
        <f>'Расходная накладная'!W196</f>
        <v>0</v>
      </c>
      <c r="M203" s="232">
        <f>'Расходная накладная'!X196</f>
        <v>0</v>
      </c>
      <c r="N203" s="232">
        <f>'Расходная накладная'!Y196</f>
        <v>0</v>
      </c>
      <c r="O203" s="232" t="e">
        <f t="shared" si="14"/>
        <v>#DIV/0!</v>
      </c>
      <c r="P203" s="232" t="e">
        <f t="shared" si="15"/>
        <v>#DIV/0!</v>
      </c>
      <c r="Q203" s="61"/>
    </row>
    <row r="204" spans="1:17" ht="10.199999999999999" customHeight="1" x14ac:dyDescent="0.2">
      <c r="A204" s="148">
        <v>31</v>
      </c>
      <c r="B204" s="253">
        <v>31</v>
      </c>
      <c r="C204" s="63" t="s">
        <v>53</v>
      </c>
      <c r="D204" s="123" t="s">
        <v>109</v>
      </c>
      <c r="E204" s="63" t="s">
        <v>3</v>
      </c>
      <c r="F204" s="232" t="e">
        <f>Заявки!F39</f>
        <v>#DIV/0!</v>
      </c>
      <c r="G204" s="232" t="e">
        <f t="shared" si="12"/>
        <v>#DIV/0!</v>
      </c>
      <c r="H204" s="232" t="e">
        <f>'Расходная накладная'!S197</f>
        <v>#DIV/0!</v>
      </c>
      <c r="I204" s="232">
        <f t="shared" si="13"/>
        <v>0</v>
      </c>
      <c r="J204" s="232">
        <f>'Расходная накладная'!U197</f>
        <v>0</v>
      </c>
      <c r="K204" s="232">
        <f>'Расходная накладная'!V197</f>
        <v>0</v>
      </c>
      <c r="L204" s="232">
        <f>'Расходная накладная'!W197</f>
        <v>0</v>
      </c>
      <c r="M204" s="232">
        <f>'Расходная накладная'!X197</f>
        <v>0</v>
      </c>
      <c r="N204" s="232">
        <f>'Расходная накладная'!Y197</f>
        <v>0</v>
      </c>
      <c r="O204" s="232" t="e">
        <f t="shared" si="14"/>
        <v>#DIV/0!</v>
      </c>
      <c r="P204" s="232" t="e">
        <f t="shared" si="15"/>
        <v>#DIV/0!</v>
      </c>
      <c r="Q204" s="61"/>
    </row>
    <row r="205" spans="1:17" ht="10.199999999999999" customHeight="1" x14ac:dyDescent="0.2">
      <c r="A205" s="148">
        <v>32</v>
      </c>
      <c r="B205" s="252">
        <v>32</v>
      </c>
      <c r="C205" s="63" t="s">
        <v>53</v>
      </c>
      <c r="D205" s="123" t="s">
        <v>109</v>
      </c>
      <c r="E205" s="63" t="s">
        <v>3</v>
      </c>
      <c r="F205" s="232" t="e">
        <f>Заявки!F40</f>
        <v>#DIV/0!</v>
      </c>
      <c r="G205" s="232" t="e">
        <f t="shared" si="12"/>
        <v>#DIV/0!</v>
      </c>
      <c r="H205" s="232" t="e">
        <f>'Расходная накладная'!S198</f>
        <v>#DIV/0!</v>
      </c>
      <c r="I205" s="232">
        <f t="shared" si="13"/>
        <v>0</v>
      </c>
      <c r="J205" s="232">
        <f>'Расходная накладная'!U198</f>
        <v>0</v>
      </c>
      <c r="K205" s="232">
        <f>'Расходная накладная'!V198</f>
        <v>0</v>
      </c>
      <c r="L205" s="232">
        <f>'Расходная накладная'!W198</f>
        <v>0</v>
      </c>
      <c r="M205" s="232">
        <f>'Расходная накладная'!X198</f>
        <v>0</v>
      </c>
      <c r="N205" s="232">
        <f>'Расходная накладная'!Y198</f>
        <v>0</v>
      </c>
      <c r="O205" s="232" t="e">
        <f t="shared" si="14"/>
        <v>#DIV/0!</v>
      </c>
      <c r="P205" s="232" t="e">
        <f t="shared" si="15"/>
        <v>#DIV/0!</v>
      </c>
      <c r="Q205" s="61"/>
    </row>
    <row r="206" spans="1:17" ht="10.199999999999999" customHeight="1" x14ac:dyDescent="0.2">
      <c r="A206" s="148">
        <v>33</v>
      </c>
      <c r="B206" s="252">
        <v>33</v>
      </c>
      <c r="C206" s="63" t="s">
        <v>53</v>
      </c>
      <c r="D206" s="123" t="s">
        <v>109</v>
      </c>
      <c r="E206" s="63" t="s">
        <v>3</v>
      </c>
      <c r="F206" s="232" t="e">
        <f>Заявки!F41</f>
        <v>#DIV/0!</v>
      </c>
      <c r="G206" s="232" t="e">
        <f t="shared" si="12"/>
        <v>#DIV/0!</v>
      </c>
      <c r="H206" s="232" t="e">
        <f>'Расходная накладная'!S199</f>
        <v>#DIV/0!</v>
      </c>
      <c r="I206" s="232">
        <f t="shared" si="13"/>
        <v>0</v>
      </c>
      <c r="J206" s="232">
        <f>'Расходная накладная'!U199</f>
        <v>0</v>
      </c>
      <c r="K206" s="232">
        <f>'Расходная накладная'!V199</f>
        <v>0</v>
      </c>
      <c r="L206" s="232">
        <f>'Расходная накладная'!W199</f>
        <v>0</v>
      </c>
      <c r="M206" s="232">
        <f>'Расходная накладная'!X199</f>
        <v>0</v>
      </c>
      <c r="N206" s="232">
        <f>'Расходная накладная'!Y199</f>
        <v>0</v>
      </c>
      <c r="O206" s="232" t="e">
        <f t="shared" si="14"/>
        <v>#DIV/0!</v>
      </c>
      <c r="P206" s="232" t="e">
        <f t="shared" si="15"/>
        <v>#DIV/0!</v>
      </c>
      <c r="Q206" s="61"/>
    </row>
    <row r="207" spans="1:17" ht="10.199999999999999" customHeight="1" x14ac:dyDescent="0.2">
      <c r="A207" s="148">
        <v>34</v>
      </c>
      <c r="B207" s="252">
        <v>34</v>
      </c>
      <c r="C207" s="63" t="s">
        <v>53</v>
      </c>
      <c r="D207" s="123" t="s">
        <v>109</v>
      </c>
      <c r="E207" s="63" t="s">
        <v>3</v>
      </c>
      <c r="F207" s="232" t="e">
        <f>Заявки!F42</f>
        <v>#DIV/0!</v>
      </c>
      <c r="G207" s="232" t="e">
        <f t="shared" si="12"/>
        <v>#DIV/0!</v>
      </c>
      <c r="H207" s="232" t="e">
        <f>'Расходная накладная'!S200</f>
        <v>#DIV/0!</v>
      </c>
      <c r="I207" s="232">
        <f t="shared" si="13"/>
        <v>0</v>
      </c>
      <c r="J207" s="232">
        <f>'Расходная накладная'!U200</f>
        <v>0</v>
      </c>
      <c r="K207" s="232">
        <f>'Расходная накладная'!V200</f>
        <v>0</v>
      </c>
      <c r="L207" s="232">
        <f>'Расходная накладная'!W200</f>
        <v>0</v>
      </c>
      <c r="M207" s="232">
        <f>'Расходная накладная'!X200</f>
        <v>0</v>
      </c>
      <c r="N207" s="232">
        <f>'Расходная накладная'!Y200</f>
        <v>0</v>
      </c>
      <c r="O207" s="232" t="e">
        <f t="shared" si="14"/>
        <v>#DIV/0!</v>
      </c>
      <c r="P207" s="232" t="e">
        <f t="shared" si="15"/>
        <v>#DIV/0!</v>
      </c>
      <c r="Q207" s="61"/>
    </row>
    <row r="208" spans="1:17" ht="10.199999999999999" customHeight="1" x14ac:dyDescent="0.2">
      <c r="A208" s="148">
        <v>35</v>
      </c>
      <c r="B208" s="252">
        <v>35</v>
      </c>
      <c r="C208" s="63" t="s">
        <v>53</v>
      </c>
      <c r="D208" s="123" t="s">
        <v>109</v>
      </c>
      <c r="E208" s="63" t="s">
        <v>3</v>
      </c>
      <c r="F208" s="232" t="e">
        <f>Заявки!F43</f>
        <v>#DIV/0!</v>
      </c>
      <c r="G208" s="232" t="e">
        <f t="shared" si="12"/>
        <v>#DIV/0!</v>
      </c>
      <c r="H208" s="232" t="e">
        <f>'Расходная накладная'!S201</f>
        <v>#DIV/0!</v>
      </c>
      <c r="I208" s="232">
        <f t="shared" si="13"/>
        <v>0</v>
      </c>
      <c r="J208" s="232">
        <f>'Расходная накладная'!U201</f>
        <v>0</v>
      </c>
      <c r="K208" s="232">
        <f>'Расходная накладная'!V201</f>
        <v>0</v>
      </c>
      <c r="L208" s="232">
        <f>'Расходная накладная'!W201</f>
        <v>0</v>
      </c>
      <c r="M208" s="232">
        <f>'Расходная накладная'!X201</f>
        <v>0</v>
      </c>
      <c r="N208" s="232">
        <f>'Расходная накладная'!Y201</f>
        <v>0</v>
      </c>
      <c r="O208" s="232" t="e">
        <f t="shared" si="14"/>
        <v>#DIV/0!</v>
      </c>
      <c r="P208" s="232" t="e">
        <f t="shared" si="15"/>
        <v>#DIV/0!</v>
      </c>
      <c r="Q208" s="61"/>
    </row>
    <row r="209" spans="1:17" ht="10.199999999999999" customHeight="1" x14ac:dyDescent="0.2">
      <c r="A209" s="148">
        <v>36</v>
      </c>
      <c r="B209" s="252">
        <v>36</v>
      </c>
      <c r="C209" s="63" t="s">
        <v>53</v>
      </c>
      <c r="D209" s="123" t="s">
        <v>109</v>
      </c>
      <c r="E209" s="63" t="s">
        <v>3</v>
      </c>
      <c r="F209" s="232" t="e">
        <f>Заявки!F208</f>
        <v>#DIV/0!</v>
      </c>
      <c r="G209" s="232" t="e">
        <f t="shared" si="12"/>
        <v>#DIV/0!</v>
      </c>
      <c r="H209" s="232" t="e">
        <f>'Расходная накладная'!S202</f>
        <v>#DIV/0!</v>
      </c>
      <c r="I209" s="232">
        <f t="shared" si="13"/>
        <v>0</v>
      </c>
      <c r="J209" s="232">
        <f>'Расходная накладная'!U202</f>
        <v>0</v>
      </c>
      <c r="K209" s="232">
        <f>'Расходная накладная'!V202</f>
        <v>0</v>
      </c>
      <c r="L209" s="232">
        <f>'Расходная накладная'!W202</f>
        <v>0</v>
      </c>
      <c r="M209" s="232">
        <f>'Расходная накладная'!X202</f>
        <v>0</v>
      </c>
      <c r="N209" s="232">
        <f>'Расходная накладная'!Y202</f>
        <v>0</v>
      </c>
      <c r="O209" s="232" t="e">
        <f t="shared" si="14"/>
        <v>#DIV/0!</v>
      </c>
      <c r="P209" s="232" t="e">
        <f t="shared" si="15"/>
        <v>#DIV/0!</v>
      </c>
      <c r="Q209" s="61"/>
    </row>
    <row r="210" spans="1:17" ht="10.199999999999999" customHeight="1" x14ac:dyDescent="0.2">
      <c r="A210" s="148">
        <v>37</v>
      </c>
      <c r="B210" s="252">
        <v>37</v>
      </c>
      <c r="C210" s="63" t="s">
        <v>53</v>
      </c>
      <c r="D210" s="123" t="s">
        <v>109</v>
      </c>
      <c r="E210" s="63" t="s">
        <v>3</v>
      </c>
      <c r="F210" s="232" t="e">
        <f>Заявки!F209</f>
        <v>#DIV/0!</v>
      </c>
      <c r="G210" s="232" t="e">
        <f t="shared" si="12"/>
        <v>#DIV/0!</v>
      </c>
      <c r="H210" s="232" t="e">
        <f>'Расходная накладная'!S203</f>
        <v>#DIV/0!</v>
      </c>
      <c r="I210" s="232">
        <f t="shared" si="13"/>
        <v>0</v>
      </c>
      <c r="J210" s="232">
        <f>'Расходная накладная'!U203</f>
        <v>0</v>
      </c>
      <c r="K210" s="232">
        <f>'Расходная накладная'!V203</f>
        <v>0</v>
      </c>
      <c r="L210" s="232">
        <f>'Расходная накладная'!W203</f>
        <v>0</v>
      </c>
      <c r="M210" s="232">
        <f>'Расходная накладная'!X203</f>
        <v>0</v>
      </c>
      <c r="N210" s="232">
        <f>'Расходная накладная'!Y203</f>
        <v>0</v>
      </c>
      <c r="O210" s="232" t="e">
        <f t="shared" si="14"/>
        <v>#DIV/0!</v>
      </c>
      <c r="P210" s="232" t="e">
        <f t="shared" si="15"/>
        <v>#DIV/0!</v>
      </c>
      <c r="Q210" s="61"/>
    </row>
    <row r="211" spans="1:17" ht="10.199999999999999" customHeight="1" x14ac:dyDescent="0.2">
      <c r="A211" s="148">
        <v>38</v>
      </c>
      <c r="B211" s="252">
        <v>38</v>
      </c>
      <c r="C211" s="63" t="s">
        <v>53</v>
      </c>
      <c r="D211" s="123" t="s">
        <v>109</v>
      </c>
      <c r="E211" s="63" t="s">
        <v>3</v>
      </c>
      <c r="F211" s="232" t="e">
        <f>Заявки!F210</f>
        <v>#DIV/0!</v>
      </c>
      <c r="G211" s="232" t="e">
        <f t="shared" si="12"/>
        <v>#DIV/0!</v>
      </c>
      <c r="H211" s="232" t="e">
        <f>'Расходная накладная'!S204</f>
        <v>#DIV/0!</v>
      </c>
      <c r="I211" s="232">
        <f t="shared" si="13"/>
        <v>0</v>
      </c>
      <c r="J211" s="232">
        <f>'Расходная накладная'!U204</f>
        <v>0</v>
      </c>
      <c r="K211" s="232">
        <f>'Расходная накладная'!V204</f>
        <v>0</v>
      </c>
      <c r="L211" s="232">
        <f>'Расходная накладная'!W204</f>
        <v>0</v>
      </c>
      <c r="M211" s="232">
        <f>'Расходная накладная'!X204</f>
        <v>0</v>
      </c>
      <c r="N211" s="232">
        <f>'Расходная накладная'!Y204</f>
        <v>0</v>
      </c>
      <c r="O211" s="232" t="e">
        <f t="shared" si="14"/>
        <v>#DIV/0!</v>
      </c>
      <c r="P211" s="232" t="e">
        <f t="shared" si="15"/>
        <v>#DIV/0!</v>
      </c>
      <c r="Q211" s="61"/>
    </row>
    <row r="212" spans="1:17" ht="10.199999999999999" customHeight="1" x14ac:dyDescent="0.2">
      <c r="A212" s="148">
        <v>39</v>
      </c>
      <c r="B212" s="252">
        <v>39</v>
      </c>
      <c r="C212" s="63" t="s">
        <v>53</v>
      </c>
      <c r="D212" s="123" t="s">
        <v>109</v>
      </c>
      <c r="E212" s="63" t="s">
        <v>3</v>
      </c>
      <c r="F212" s="232" t="e">
        <f>Заявки!F211</f>
        <v>#DIV/0!</v>
      </c>
      <c r="G212" s="232" t="e">
        <f t="shared" si="12"/>
        <v>#DIV/0!</v>
      </c>
      <c r="H212" s="232" t="e">
        <f>'Расходная накладная'!S205</f>
        <v>#DIV/0!</v>
      </c>
      <c r="I212" s="232">
        <f t="shared" si="13"/>
        <v>0</v>
      </c>
      <c r="J212" s="232">
        <f>'Расходная накладная'!U205</f>
        <v>0</v>
      </c>
      <c r="K212" s="232">
        <f>'Расходная накладная'!V205</f>
        <v>0</v>
      </c>
      <c r="L212" s="232">
        <f>'Расходная накладная'!W205</f>
        <v>0</v>
      </c>
      <c r="M212" s="232">
        <f>'Расходная накладная'!X205</f>
        <v>0</v>
      </c>
      <c r="N212" s="232">
        <f>'Расходная накладная'!Y205</f>
        <v>0</v>
      </c>
      <c r="O212" s="232" t="e">
        <f t="shared" si="14"/>
        <v>#DIV/0!</v>
      </c>
      <c r="P212" s="232" t="e">
        <f t="shared" si="15"/>
        <v>#DIV/0!</v>
      </c>
      <c r="Q212" s="61"/>
    </row>
    <row r="213" spans="1:17" ht="10.199999999999999" customHeight="1" x14ac:dyDescent="0.2">
      <c r="A213" s="148">
        <v>40</v>
      </c>
      <c r="B213" s="252">
        <v>40</v>
      </c>
      <c r="C213" s="63" t="s">
        <v>53</v>
      </c>
      <c r="D213" s="123" t="s">
        <v>109</v>
      </c>
      <c r="E213" s="63" t="s">
        <v>3</v>
      </c>
      <c r="F213" s="232" t="e">
        <f>Заявки!F48</f>
        <v>#DIV/0!</v>
      </c>
      <c r="G213" s="232" t="e">
        <f t="shared" si="12"/>
        <v>#DIV/0!</v>
      </c>
      <c r="H213" s="232" t="e">
        <f>'Расходная накладная'!S206</f>
        <v>#DIV/0!</v>
      </c>
      <c r="I213" s="232">
        <f t="shared" si="13"/>
        <v>0</v>
      </c>
      <c r="J213" s="232">
        <f>'Расходная накладная'!U206</f>
        <v>0</v>
      </c>
      <c r="K213" s="232">
        <f>'Расходная накладная'!V206</f>
        <v>0</v>
      </c>
      <c r="L213" s="232">
        <f>'Расходная накладная'!W206</f>
        <v>0</v>
      </c>
      <c r="M213" s="232">
        <f>'Расходная накладная'!X206</f>
        <v>0</v>
      </c>
      <c r="N213" s="232">
        <f>'Расходная накладная'!Y206</f>
        <v>0</v>
      </c>
      <c r="O213" s="232" t="e">
        <f t="shared" si="14"/>
        <v>#DIV/0!</v>
      </c>
      <c r="P213" s="232" t="e">
        <f t="shared" si="15"/>
        <v>#DIV/0!</v>
      </c>
      <c r="Q213" s="61"/>
    </row>
    <row r="214" spans="1:17" ht="10.199999999999999" customHeight="1" x14ac:dyDescent="0.2">
      <c r="A214" s="148">
        <v>41</v>
      </c>
      <c r="B214" s="252">
        <v>41</v>
      </c>
      <c r="C214" s="63" t="s">
        <v>53</v>
      </c>
      <c r="D214" s="123" t="s">
        <v>109</v>
      </c>
      <c r="E214" s="63" t="s">
        <v>3</v>
      </c>
      <c r="F214" s="232" t="e">
        <f>Заявки!F49</f>
        <v>#DIV/0!</v>
      </c>
      <c r="G214" s="232" t="e">
        <f t="shared" si="12"/>
        <v>#DIV/0!</v>
      </c>
      <c r="H214" s="232" t="e">
        <f>'Расходная накладная'!S207</f>
        <v>#DIV/0!</v>
      </c>
      <c r="I214" s="232">
        <f t="shared" si="13"/>
        <v>0</v>
      </c>
      <c r="J214" s="232">
        <f>'Расходная накладная'!U207</f>
        <v>0</v>
      </c>
      <c r="K214" s="232">
        <f>'Расходная накладная'!V207</f>
        <v>0</v>
      </c>
      <c r="L214" s="232">
        <f>'Расходная накладная'!W207</f>
        <v>0</v>
      </c>
      <c r="M214" s="232">
        <f>'Расходная накладная'!X207</f>
        <v>0</v>
      </c>
      <c r="N214" s="232">
        <f>'Расходная накладная'!Y207</f>
        <v>0</v>
      </c>
      <c r="O214" s="232" t="e">
        <f t="shared" si="14"/>
        <v>#DIV/0!</v>
      </c>
      <c r="P214" s="232" t="e">
        <f t="shared" si="15"/>
        <v>#DIV/0!</v>
      </c>
      <c r="Q214" s="61"/>
    </row>
    <row r="215" spans="1:17" ht="10.199999999999999" customHeight="1" x14ac:dyDescent="0.2">
      <c r="A215" s="148">
        <v>42</v>
      </c>
      <c r="B215" s="252">
        <v>42</v>
      </c>
      <c r="C215" s="63" t="s">
        <v>53</v>
      </c>
      <c r="D215" s="123" t="s">
        <v>109</v>
      </c>
      <c r="E215" s="63" t="s">
        <v>3</v>
      </c>
      <c r="F215" s="232" t="e">
        <f>Заявки!$F$214</f>
        <v>#DIV/0!</v>
      </c>
      <c r="G215" s="232" t="e">
        <f t="shared" si="12"/>
        <v>#DIV/0!</v>
      </c>
      <c r="H215" s="232" t="e">
        <f>'Расходная накладная'!S208</f>
        <v>#DIV/0!</v>
      </c>
      <c r="I215" s="232">
        <f t="shared" si="13"/>
        <v>0</v>
      </c>
      <c r="J215" s="232">
        <f>'Расходная накладная'!U208</f>
        <v>0</v>
      </c>
      <c r="K215" s="232">
        <f>'Расходная накладная'!V208</f>
        <v>0</v>
      </c>
      <c r="L215" s="232">
        <f>'Расходная накладная'!W208</f>
        <v>0</v>
      </c>
      <c r="M215" s="232">
        <f>'Расходная накладная'!X208</f>
        <v>0</v>
      </c>
      <c r="N215" s="232">
        <f>'Расходная накладная'!Y208</f>
        <v>0</v>
      </c>
      <c r="O215" s="232" t="e">
        <f t="shared" si="14"/>
        <v>#DIV/0!</v>
      </c>
      <c r="P215" s="232" t="e">
        <f t="shared" si="15"/>
        <v>#DIV/0!</v>
      </c>
      <c r="Q215" s="61"/>
    </row>
    <row r="216" spans="1:17" ht="10.199999999999999" customHeight="1" x14ac:dyDescent="0.2">
      <c r="A216" s="148">
        <v>43</v>
      </c>
      <c r="B216" s="255">
        <v>43</v>
      </c>
      <c r="C216" s="63" t="s">
        <v>54</v>
      </c>
      <c r="D216" s="123" t="s">
        <v>109</v>
      </c>
      <c r="E216" s="63" t="s">
        <v>3</v>
      </c>
      <c r="F216" s="233" t="e">
        <f>Заявки!F51</f>
        <v>#DIV/0!</v>
      </c>
      <c r="G216" s="233" t="e">
        <f t="shared" si="12"/>
        <v>#DIV/0!</v>
      </c>
      <c r="H216" s="233" t="e">
        <f>'Расходная накладная'!S209</f>
        <v>#DIV/0!</v>
      </c>
      <c r="I216" s="233">
        <f t="shared" si="13"/>
        <v>0</v>
      </c>
      <c r="J216" s="233">
        <f>'Расходная накладная'!U209</f>
        <v>0</v>
      </c>
      <c r="K216" s="233">
        <f>'Расходная накладная'!V209</f>
        <v>0</v>
      </c>
      <c r="L216" s="233">
        <f>'Расходная накладная'!W209</f>
        <v>0</v>
      </c>
      <c r="M216" s="233">
        <f>'Расходная накладная'!X209</f>
        <v>0</v>
      </c>
      <c r="N216" s="233">
        <f>'Расходная накладная'!Y209</f>
        <v>0</v>
      </c>
      <c r="O216" s="233" t="e">
        <f t="shared" si="14"/>
        <v>#DIV/0!</v>
      </c>
      <c r="P216" s="232" t="e">
        <f t="shared" si="15"/>
        <v>#DIV/0!</v>
      </c>
      <c r="Q216" s="61"/>
    </row>
    <row r="217" spans="1:17" ht="10.199999999999999" customHeight="1" x14ac:dyDescent="0.2">
      <c r="A217" s="148">
        <v>44</v>
      </c>
      <c r="B217" s="255">
        <v>44</v>
      </c>
      <c r="C217" s="63" t="s">
        <v>54</v>
      </c>
      <c r="D217" s="123" t="s">
        <v>109</v>
      </c>
      <c r="E217" s="63" t="s">
        <v>3</v>
      </c>
      <c r="F217" s="233" t="e">
        <f>Заявки!F52</f>
        <v>#DIV/0!</v>
      </c>
      <c r="G217" s="233" t="e">
        <f t="shared" si="12"/>
        <v>#DIV/0!</v>
      </c>
      <c r="H217" s="233" t="e">
        <f>'Расходная накладная'!S210</f>
        <v>#DIV/0!</v>
      </c>
      <c r="I217" s="233">
        <f t="shared" si="13"/>
        <v>0</v>
      </c>
      <c r="J217" s="233">
        <f>'Расходная накладная'!U210</f>
        <v>0</v>
      </c>
      <c r="K217" s="233">
        <f>'Расходная накладная'!V210</f>
        <v>0</v>
      </c>
      <c r="L217" s="233">
        <f>'Расходная накладная'!W210</f>
        <v>0</v>
      </c>
      <c r="M217" s="233">
        <f>'Расходная накладная'!X210</f>
        <v>0</v>
      </c>
      <c r="N217" s="233">
        <f>'Расходная накладная'!Y210</f>
        <v>0</v>
      </c>
      <c r="O217" s="233" t="e">
        <f t="shared" si="14"/>
        <v>#DIV/0!</v>
      </c>
      <c r="P217" s="232" t="e">
        <f t="shared" si="15"/>
        <v>#DIV/0!</v>
      </c>
      <c r="Q217" s="61"/>
    </row>
    <row r="218" spans="1:17" ht="10.199999999999999" customHeight="1" x14ac:dyDescent="0.2">
      <c r="A218" s="148">
        <v>45</v>
      </c>
      <c r="B218" s="255">
        <v>45</v>
      </c>
      <c r="C218" s="63" t="s">
        <v>54</v>
      </c>
      <c r="D218" s="123" t="s">
        <v>109</v>
      </c>
      <c r="E218" s="63" t="s">
        <v>3</v>
      </c>
      <c r="F218" s="233" t="e">
        <f>Заявки!F53</f>
        <v>#DIV/0!</v>
      </c>
      <c r="G218" s="233" t="e">
        <f t="shared" si="12"/>
        <v>#DIV/0!</v>
      </c>
      <c r="H218" s="233" t="e">
        <f>'Расходная накладная'!S211</f>
        <v>#DIV/0!</v>
      </c>
      <c r="I218" s="233">
        <f t="shared" si="13"/>
        <v>0</v>
      </c>
      <c r="J218" s="233">
        <f>'Расходная накладная'!U211</f>
        <v>0</v>
      </c>
      <c r="K218" s="233">
        <f>'Расходная накладная'!V211</f>
        <v>0</v>
      </c>
      <c r="L218" s="233">
        <f>'Расходная накладная'!W211</f>
        <v>0</v>
      </c>
      <c r="M218" s="233">
        <f>'Расходная накладная'!X211</f>
        <v>0</v>
      </c>
      <c r="N218" s="233">
        <f>'Расходная накладная'!Y211</f>
        <v>0</v>
      </c>
      <c r="O218" s="233" t="e">
        <f t="shared" si="14"/>
        <v>#DIV/0!</v>
      </c>
      <c r="P218" s="232" t="e">
        <f t="shared" si="15"/>
        <v>#DIV/0!</v>
      </c>
      <c r="Q218" s="61"/>
    </row>
    <row r="219" spans="1:17" ht="10.199999999999999" customHeight="1" x14ac:dyDescent="0.2">
      <c r="A219" s="148">
        <v>46</v>
      </c>
      <c r="B219" s="252">
        <v>46</v>
      </c>
      <c r="C219" s="63" t="s">
        <v>53</v>
      </c>
      <c r="D219" s="123" t="s">
        <v>109</v>
      </c>
      <c r="E219" s="63" t="s">
        <v>3</v>
      </c>
      <c r="F219" s="232" t="e">
        <f>Заявки!F54</f>
        <v>#DIV/0!</v>
      </c>
      <c r="G219" s="232" t="e">
        <f t="shared" si="12"/>
        <v>#DIV/0!</v>
      </c>
      <c r="H219" s="232" t="e">
        <f>'Расходная накладная'!S212</f>
        <v>#DIV/0!</v>
      </c>
      <c r="I219" s="232">
        <f t="shared" si="13"/>
        <v>0</v>
      </c>
      <c r="J219" s="232">
        <f>'Расходная накладная'!U212</f>
        <v>0</v>
      </c>
      <c r="K219" s="232">
        <f>'Расходная накладная'!V212</f>
        <v>0</v>
      </c>
      <c r="L219" s="232">
        <f>'Расходная накладная'!W212</f>
        <v>0</v>
      </c>
      <c r="M219" s="232">
        <f>'Расходная накладная'!X212</f>
        <v>0</v>
      </c>
      <c r="N219" s="232">
        <f>'Расходная накладная'!Y212</f>
        <v>0</v>
      </c>
      <c r="O219" s="232" t="e">
        <f t="shared" si="14"/>
        <v>#DIV/0!</v>
      </c>
      <c r="P219" s="232" t="e">
        <f t="shared" si="15"/>
        <v>#DIV/0!</v>
      </c>
      <c r="Q219" s="61"/>
    </row>
    <row r="220" spans="1:17" ht="10.199999999999999" customHeight="1" x14ac:dyDescent="0.2">
      <c r="A220" s="148">
        <v>47</v>
      </c>
      <c r="B220" s="252">
        <v>47</v>
      </c>
      <c r="C220" s="63" t="s">
        <v>53</v>
      </c>
      <c r="D220" s="123" t="s">
        <v>109</v>
      </c>
      <c r="E220" s="63" t="s">
        <v>3</v>
      </c>
      <c r="F220" s="232" t="e">
        <f>Заявки!F55</f>
        <v>#DIV/0!</v>
      </c>
      <c r="G220" s="232" t="e">
        <f t="shared" si="12"/>
        <v>#DIV/0!</v>
      </c>
      <c r="H220" s="232" t="e">
        <f>'Расходная накладная'!S213</f>
        <v>#DIV/0!</v>
      </c>
      <c r="I220" s="232">
        <f t="shared" si="13"/>
        <v>0</v>
      </c>
      <c r="J220" s="232">
        <f>'Расходная накладная'!U213</f>
        <v>0</v>
      </c>
      <c r="K220" s="232">
        <f>'Расходная накладная'!V213</f>
        <v>0</v>
      </c>
      <c r="L220" s="232">
        <f>'Расходная накладная'!W213</f>
        <v>0</v>
      </c>
      <c r="M220" s="232">
        <f>'Расходная накладная'!X213</f>
        <v>0</v>
      </c>
      <c r="N220" s="232">
        <f>'Расходная накладная'!Y213</f>
        <v>0</v>
      </c>
      <c r="O220" s="232" t="e">
        <f t="shared" si="14"/>
        <v>#DIV/0!</v>
      </c>
      <c r="P220" s="232" t="e">
        <f t="shared" si="15"/>
        <v>#DIV/0!</v>
      </c>
      <c r="Q220" s="61"/>
    </row>
    <row r="221" spans="1:17" ht="10.199999999999999" customHeight="1" x14ac:dyDescent="0.2">
      <c r="A221" s="148">
        <v>48</v>
      </c>
      <c r="B221" s="252">
        <v>48</v>
      </c>
      <c r="C221" s="63" t="s">
        <v>53</v>
      </c>
      <c r="D221" s="123" t="s">
        <v>109</v>
      </c>
      <c r="E221" s="63" t="s">
        <v>3</v>
      </c>
      <c r="F221" s="232" t="e">
        <f>Заявки!F56</f>
        <v>#DIV/0!</v>
      </c>
      <c r="G221" s="232" t="e">
        <f t="shared" si="12"/>
        <v>#DIV/0!</v>
      </c>
      <c r="H221" s="232" t="e">
        <f>'Расходная накладная'!S214</f>
        <v>#DIV/0!</v>
      </c>
      <c r="I221" s="232">
        <f t="shared" si="13"/>
        <v>0</v>
      </c>
      <c r="J221" s="232">
        <f>'Расходная накладная'!U214</f>
        <v>0</v>
      </c>
      <c r="K221" s="232">
        <f>'Расходная накладная'!V214</f>
        <v>0</v>
      </c>
      <c r="L221" s="232">
        <f>'Расходная накладная'!W214</f>
        <v>0</v>
      </c>
      <c r="M221" s="232">
        <f>'Расходная накладная'!X214</f>
        <v>0</v>
      </c>
      <c r="N221" s="232">
        <f>'Расходная накладная'!Y214</f>
        <v>0</v>
      </c>
      <c r="O221" s="232" t="e">
        <f t="shared" si="14"/>
        <v>#DIV/0!</v>
      </c>
      <c r="P221" s="232" t="e">
        <f t="shared" si="15"/>
        <v>#DIV/0!</v>
      </c>
      <c r="Q221" s="61"/>
    </row>
    <row r="222" spans="1:17" ht="10.199999999999999" customHeight="1" x14ac:dyDescent="0.2">
      <c r="A222" s="148">
        <v>49</v>
      </c>
      <c r="B222" s="255">
        <v>49</v>
      </c>
      <c r="C222" s="63" t="s">
        <v>54</v>
      </c>
      <c r="D222" s="123" t="s">
        <v>109</v>
      </c>
      <c r="E222" s="63" t="s">
        <v>3</v>
      </c>
      <c r="F222" s="233" t="e">
        <f>Заявки!F57</f>
        <v>#DIV/0!</v>
      </c>
      <c r="G222" s="233" t="e">
        <f t="shared" si="12"/>
        <v>#DIV/0!</v>
      </c>
      <c r="H222" s="233" t="e">
        <f>'Расходная накладная'!S215</f>
        <v>#DIV/0!</v>
      </c>
      <c r="I222" s="233">
        <f t="shared" si="13"/>
        <v>0</v>
      </c>
      <c r="J222" s="233">
        <f>'Расходная накладная'!U215</f>
        <v>0</v>
      </c>
      <c r="K222" s="233">
        <f>'Расходная накладная'!V215</f>
        <v>0</v>
      </c>
      <c r="L222" s="233">
        <f>'Расходная накладная'!W215</f>
        <v>0</v>
      </c>
      <c r="M222" s="233">
        <f>'Расходная накладная'!X215</f>
        <v>0</v>
      </c>
      <c r="N222" s="233">
        <f>'Расходная накладная'!Y215</f>
        <v>0</v>
      </c>
      <c r="O222" s="233" t="e">
        <f t="shared" si="14"/>
        <v>#DIV/0!</v>
      </c>
      <c r="P222" s="232" t="e">
        <f t="shared" si="15"/>
        <v>#DIV/0!</v>
      </c>
      <c r="Q222" s="61"/>
    </row>
    <row r="223" spans="1:17" ht="10.199999999999999" customHeight="1" x14ac:dyDescent="0.2">
      <c r="A223" s="148">
        <v>50</v>
      </c>
      <c r="B223" s="252">
        <v>50</v>
      </c>
      <c r="C223" s="63" t="s">
        <v>53</v>
      </c>
      <c r="D223" s="123" t="s">
        <v>109</v>
      </c>
      <c r="E223" s="63" t="s">
        <v>3</v>
      </c>
      <c r="F223" s="232" t="e">
        <f>Заявки!F58</f>
        <v>#DIV/0!</v>
      </c>
      <c r="G223" s="232" t="e">
        <f t="shared" si="12"/>
        <v>#DIV/0!</v>
      </c>
      <c r="H223" s="232" t="e">
        <f>'Расходная накладная'!S216</f>
        <v>#DIV/0!</v>
      </c>
      <c r="I223" s="232">
        <f t="shared" si="13"/>
        <v>0</v>
      </c>
      <c r="J223" s="232">
        <f>'Расходная накладная'!U216</f>
        <v>0</v>
      </c>
      <c r="K223" s="232">
        <f>'Расходная накладная'!V216</f>
        <v>0</v>
      </c>
      <c r="L223" s="232">
        <f>'Расходная накладная'!W216</f>
        <v>0</v>
      </c>
      <c r="M223" s="232">
        <f>'Расходная накладная'!X216</f>
        <v>0</v>
      </c>
      <c r="N223" s="232">
        <f>'Расходная накладная'!Y216</f>
        <v>0</v>
      </c>
      <c r="O223" s="232" t="e">
        <f t="shared" si="14"/>
        <v>#DIV/0!</v>
      </c>
      <c r="P223" s="232" t="e">
        <f t="shared" si="15"/>
        <v>#DIV/0!</v>
      </c>
      <c r="Q223" s="61"/>
    </row>
    <row r="224" spans="1:17" ht="10.199999999999999" customHeight="1" x14ac:dyDescent="0.2">
      <c r="A224" s="148">
        <v>51</v>
      </c>
      <c r="B224" s="252">
        <v>51</v>
      </c>
      <c r="C224" s="63" t="s">
        <v>53</v>
      </c>
      <c r="D224" s="123" t="s">
        <v>109</v>
      </c>
      <c r="E224" s="63" t="s">
        <v>3</v>
      </c>
      <c r="F224" s="232" t="e">
        <f>Заявки!F59</f>
        <v>#DIV/0!</v>
      </c>
      <c r="G224" s="232" t="e">
        <f t="shared" si="12"/>
        <v>#DIV/0!</v>
      </c>
      <c r="H224" s="232" t="e">
        <f>'Расходная накладная'!S217</f>
        <v>#DIV/0!</v>
      </c>
      <c r="I224" s="232">
        <f t="shared" si="13"/>
        <v>0</v>
      </c>
      <c r="J224" s="232">
        <f>'Расходная накладная'!U217</f>
        <v>0</v>
      </c>
      <c r="K224" s="232">
        <f>'Расходная накладная'!V217</f>
        <v>0</v>
      </c>
      <c r="L224" s="232">
        <f>'Расходная накладная'!W217</f>
        <v>0</v>
      </c>
      <c r="M224" s="232">
        <f>'Расходная накладная'!X217</f>
        <v>0</v>
      </c>
      <c r="N224" s="232">
        <f>'Расходная накладная'!Y217</f>
        <v>0</v>
      </c>
      <c r="O224" s="232" t="e">
        <f t="shared" si="14"/>
        <v>#DIV/0!</v>
      </c>
      <c r="P224" s="232" t="e">
        <f t="shared" si="15"/>
        <v>#DIV/0!</v>
      </c>
      <c r="Q224" s="61"/>
    </row>
    <row r="225" spans="1:17" ht="10.199999999999999" customHeight="1" x14ac:dyDescent="0.2">
      <c r="A225" s="148">
        <v>52</v>
      </c>
      <c r="B225" s="254">
        <v>52</v>
      </c>
      <c r="C225" s="63" t="s">
        <v>53</v>
      </c>
      <c r="D225" s="123" t="s">
        <v>109</v>
      </c>
      <c r="E225" s="63" t="s">
        <v>3</v>
      </c>
      <c r="F225" s="232" t="e">
        <f>Заявки!F60</f>
        <v>#DIV/0!</v>
      </c>
      <c r="G225" s="232" t="e">
        <f t="shared" si="12"/>
        <v>#DIV/0!</v>
      </c>
      <c r="H225" s="232" t="e">
        <f>'Расходная накладная'!S218</f>
        <v>#DIV/0!</v>
      </c>
      <c r="I225" s="232">
        <f t="shared" si="13"/>
        <v>0</v>
      </c>
      <c r="J225" s="232">
        <f>'Расходная накладная'!U218</f>
        <v>0</v>
      </c>
      <c r="K225" s="232">
        <f>'Расходная накладная'!V218</f>
        <v>0</v>
      </c>
      <c r="L225" s="232">
        <f>'Расходная накладная'!W218</f>
        <v>0</v>
      </c>
      <c r="M225" s="232">
        <f>'Расходная накладная'!X218</f>
        <v>0</v>
      </c>
      <c r="N225" s="232">
        <f>'Расходная накладная'!Y218</f>
        <v>0</v>
      </c>
      <c r="O225" s="232" t="e">
        <f t="shared" si="14"/>
        <v>#DIV/0!</v>
      </c>
      <c r="P225" s="232" t="e">
        <f t="shared" si="15"/>
        <v>#DIV/0!</v>
      </c>
      <c r="Q225" s="61"/>
    </row>
    <row r="226" spans="1:17" ht="10.199999999999999" customHeight="1" x14ac:dyDescent="0.2">
      <c r="A226" s="148">
        <v>53</v>
      </c>
      <c r="B226" s="254">
        <v>53</v>
      </c>
      <c r="C226" s="63" t="s">
        <v>53</v>
      </c>
      <c r="D226" s="123" t="s">
        <v>109</v>
      </c>
      <c r="E226" s="63" t="s">
        <v>3</v>
      </c>
      <c r="F226" s="232" t="e">
        <f>Заявки!F61</f>
        <v>#DIV/0!</v>
      </c>
      <c r="G226" s="232" t="e">
        <f t="shared" si="12"/>
        <v>#DIV/0!</v>
      </c>
      <c r="H226" s="232" t="e">
        <f>'Расходная накладная'!S219</f>
        <v>#DIV/0!</v>
      </c>
      <c r="I226" s="232">
        <f t="shared" si="13"/>
        <v>0</v>
      </c>
      <c r="J226" s="232">
        <f>'Расходная накладная'!U219</f>
        <v>0</v>
      </c>
      <c r="K226" s="232">
        <f>'Расходная накладная'!V219</f>
        <v>0</v>
      </c>
      <c r="L226" s="232">
        <f>'Расходная накладная'!W219</f>
        <v>0</v>
      </c>
      <c r="M226" s="232">
        <f>'Расходная накладная'!X219</f>
        <v>0</v>
      </c>
      <c r="N226" s="232">
        <f>'Расходная накладная'!Y219</f>
        <v>0</v>
      </c>
      <c r="O226" s="232" t="e">
        <f t="shared" si="14"/>
        <v>#DIV/0!</v>
      </c>
      <c r="P226" s="232" t="e">
        <f t="shared" si="15"/>
        <v>#DIV/0!</v>
      </c>
      <c r="Q226" s="61"/>
    </row>
    <row r="227" spans="1:17" ht="10.199999999999999" customHeight="1" x14ac:dyDescent="0.2">
      <c r="A227" s="148">
        <v>54</v>
      </c>
      <c r="B227" s="256">
        <v>54</v>
      </c>
      <c r="C227" s="63" t="s">
        <v>53</v>
      </c>
      <c r="D227" s="123" t="s">
        <v>109</v>
      </c>
      <c r="E227" s="63" t="s">
        <v>3</v>
      </c>
      <c r="F227" s="232" t="e">
        <f>Заявки!F62</f>
        <v>#DIV/0!</v>
      </c>
      <c r="G227" s="232" t="e">
        <f t="shared" si="12"/>
        <v>#DIV/0!</v>
      </c>
      <c r="H227" s="232" t="e">
        <f>'Расходная накладная'!S220</f>
        <v>#DIV/0!</v>
      </c>
      <c r="I227" s="232">
        <f t="shared" si="13"/>
        <v>0</v>
      </c>
      <c r="J227" s="232">
        <f>'Расходная накладная'!U220</f>
        <v>0</v>
      </c>
      <c r="K227" s="232">
        <f>'Расходная накладная'!V220</f>
        <v>0</v>
      </c>
      <c r="L227" s="232">
        <f>'Расходная накладная'!W220</f>
        <v>0</v>
      </c>
      <c r="M227" s="232">
        <f>'Расходная накладная'!X220</f>
        <v>0</v>
      </c>
      <c r="N227" s="232">
        <f>'Расходная накладная'!Y220</f>
        <v>0</v>
      </c>
      <c r="O227" s="232" t="e">
        <f t="shared" si="14"/>
        <v>#DIV/0!</v>
      </c>
      <c r="P227" s="232" t="e">
        <f t="shared" si="15"/>
        <v>#DIV/0!</v>
      </c>
      <c r="Q227" s="61"/>
    </row>
    <row r="228" spans="1:17" ht="10.199999999999999" customHeight="1" x14ac:dyDescent="0.2">
      <c r="A228" s="148">
        <v>55</v>
      </c>
      <c r="B228" s="254">
        <v>55</v>
      </c>
      <c r="C228" s="63" t="s">
        <v>53</v>
      </c>
      <c r="D228" s="123" t="s">
        <v>109</v>
      </c>
      <c r="E228" s="63" t="s">
        <v>3</v>
      </c>
      <c r="F228" s="232" t="e">
        <f>Заявки!F63</f>
        <v>#DIV/0!</v>
      </c>
      <c r="G228" s="232" t="e">
        <f t="shared" si="12"/>
        <v>#DIV/0!</v>
      </c>
      <c r="H228" s="232" t="e">
        <f>'Расходная накладная'!S221</f>
        <v>#DIV/0!</v>
      </c>
      <c r="I228" s="232">
        <f t="shared" si="13"/>
        <v>0</v>
      </c>
      <c r="J228" s="232">
        <f>'Расходная накладная'!U221</f>
        <v>0</v>
      </c>
      <c r="K228" s="232">
        <f>'Расходная накладная'!V221</f>
        <v>0</v>
      </c>
      <c r="L228" s="232">
        <f>'Расходная накладная'!W221</f>
        <v>0</v>
      </c>
      <c r="M228" s="232">
        <f>'Расходная накладная'!X221</f>
        <v>0</v>
      </c>
      <c r="N228" s="232">
        <f>'Расходная накладная'!Y221</f>
        <v>0</v>
      </c>
      <c r="O228" s="232" t="e">
        <f t="shared" si="14"/>
        <v>#DIV/0!</v>
      </c>
      <c r="P228" s="232" t="e">
        <f t="shared" si="15"/>
        <v>#DIV/0!</v>
      </c>
      <c r="Q228" s="61"/>
    </row>
    <row r="229" spans="1:17" ht="10.199999999999999" customHeight="1" x14ac:dyDescent="0.2">
      <c r="A229" s="148">
        <v>56</v>
      </c>
      <c r="B229" s="254">
        <v>56</v>
      </c>
      <c r="C229" s="63" t="s">
        <v>53</v>
      </c>
      <c r="D229" s="123" t="s">
        <v>109</v>
      </c>
      <c r="E229" s="63" t="s">
        <v>3</v>
      </c>
      <c r="F229" s="232" t="e">
        <f>Заявки!F64</f>
        <v>#DIV/0!</v>
      </c>
      <c r="G229" s="232" t="e">
        <f t="shared" si="12"/>
        <v>#DIV/0!</v>
      </c>
      <c r="H229" s="232" t="e">
        <f>'Расходная накладная'!S222</f>
        <v>#DIV/0!</v>
      </c>
      <c r="I229" s="232">
        <f t="shared" si="13"/>
        <v>0</v>
      </c>
      <c r="J229" s="232">
        <f>'Расходная накладная'!U222</f>
        <v>0</v>
      </c>
      <c r="K229" s="232">
        <f>'Расходная накладная'!V222</f>
        <v>0</v>
      </c>
      <c r="L229" s="232">
        <f>'Расходная накладная'!W222</f>
        <v>0</v>
      </c>
      <c r="M229" s="232">
        <f>'Расходная накладная'!X222</f>
        <v>0</v>
      </c>
      <c r="N229" s="232">
        <f>'Расходная накладная'!Y222</f>
        <v>0</v>
      </c>
      <c r="O229" s="232" t="e">
        <f t="shared" si="14"/>
        <v>#DIV/0!</v>
      </c>
      <c r="P229" s="232" t="e">
        <f t="shared" si="15"/>
        <v>#DIV/0!</v>
      </c>
      <c r="Q229" s="61"/>
    </row>
    <row r="230" spans="1:17" ht="10.199999999999999" customHeight="1" x14ac:dyDescent="0.2">
      <c r="A230" s="148">
        <v>57</v>
      </c>
      <c r="B230" s="254">
        <v>57</v>
      </c>
      <c r="C230" s="63" t="s">
        <v>53</v>
      </c>
      <c r="D230" s="123" t="s">
        <v>109</v>
      </c>
      <c r="E230" s="63" t="s">
        <v>3</v>
      </c>
      <c r="F230" s="232" t="e">
        <f>Заявки!F65</f>
        <v>#DIV/0!</v>
      </c>
      <c r="G230" s="232" t="e">
        <f t="shared" si="12"/>
        <v>#DIV/0!</v>
      </c>
      <c r="H230" s="232" t="e">
        <f>'Расходная накладная'!S223</f>
        <v>#DIV/0!</v>
      </c>
      <c r="I230" s="232">
        <f t="shared" si="13"/>
        <v>0</v>
      </c>
      <c r="J230" s="232">
        <f>'Расходная накладная'!U223</f>
        <v>0</v>
      </c>
      <c r="K230" s="232">
        <f>'Расходная накладная'!V223</f>
        <v>0</v>
      </c>
      <c r="L230" s="232">
        <f>'Расходная накладная'!W223</f>
        <v>0</v>
      </c>
      <c r="M230" s="232">
        <f>'Расходная накладная'!X223</f>
        <v>0</v>
      </c>
      <c r="N230" s="232">
        <f>'Расходная накладная'!Y223</f>
        <v>0</v>
      </c>
      <c r="O230" s="232" t="e">
        <f t="shared" si="14"/>
        <v>#DIV/0!</v>
      </c>
      <c r="P230" s="232" t="e">
        <f t="shared" si="15"/>
        <v>#DIV/0!</v>
      </c>
      <c r="Q230" s="61"/>
    </row>
    <row r="231" spans="1:17" ht="10.199999999999999" customHeight="1" x14ac:dyDescent="0.2">
      <c r="A231" s="148">
        <v>58</v>
      </c>
      <c r="B231" s="254">
        <v>58</v>
      </c>
      <c r="C231" s="63" t="s">
        <v>53</v>
      </c>
      <c r="D231" s="123" t="s">
        <v>109</v>
      </c>
      <c r="E231" s="63" t="s">
        <v>3</v>
      </c>
      <c r="F231" s="232" t="e">
        <f>Заявки!F66</f>
        <v>#DIV/0!</v>
      </c>
      <c r="G231" s="232" t="e">
        <f t="shared" si="12"/>
        <v>#DIV/0!</v>
      </c>
      <c r="H231" s="232" t="e">
        <f>'Расходная накладная'!S224</f>
        <v>#DIV/0!</v>
      </c>
      <c r="I231" s="232">
        <f t="shared" si="13"/>
        <v>0</v>
      </c>
      <c r="J231" s="232">
        <f>'Расходная накладная'!U224</f>
        <v>0</v>
      </c>
      <c r="K231" s="232">
        <f>'Расходная накладная'!V224</f>
        <v>0</v>
      </c>
      <c r="L231" s="232">
        <f>'Расходная накладная'!W224</f>
        <v>0</v>
      </c>
      <c r="M231" s="232">
        <f>'Расходная накладная'!X224</f>
        <v>0</v>
      </c>
      <c r="N231" s="232">
        <f>'Расходная накладная'!Y224</f>
        <v>0</v>
      </c>
      <c r="O231" s="232" t="e">
        <f t="shared" si="14"/>
        <v>#DIV/0!</v>
      </c>
      <c r="P231" s="232" t="e">
        <f t="shared" si="15"/>
        <v>#DIV/0!</v>
      </c>
      <c r="Q231" s="61"/>
    </row>
    <row r="232" spans="1:17" ht="10.199999999999999" customHeight="1" x14ac:dyDescent="0.2">
      <c r="A232" s="148">
        <v>59</v>
      </c>
      <c r="B232" s="254">
        <v>59</v>
      </c>
      <c r="C232" s="63" t="s">
        <v>53</v>
      </c>
      <c r="D232" s="123" t="s">
        <v>109</v>
      </c>
      <c r="E232" s="63" t="s">
        <v>3</v>
      </c>
      <c r="F232" s="232" t="e">
        <f>Заявки!F67</f>
        <v>#DIV/0!</v>
      </c>
      <c r="G232" s="232" t="e">
        <f t="shared" si="12"/>
        <v>#DIV/0!</v>
      </c>
      <c r="H232" s="232" t="e">
        <f>'Расходная накладная'!S225</f>
        <v>#DIV/0!</v>
      </c>
      <c r="I232" s="232">
        <f t="shared" si="13"/>
        <v>0</v>
      </c>
      <c r="J232" s="232">
        <f>'Расходная накладная'!U225</f>
        <v>0</v>
      </c>
      <c r="K232" s="232">
        <f>'Расходная накладная'!V225</f>
        <v>0</v>
      </c>
      <c r="L232" s="232">
        <f>'Расходная накладная'!W225</f>
        <v>0</v>
      </c>
      <c r="M232" s="232">
        <f>'Расходная накладная'!X225</f>
        <v>0</v>
      </c>
      <c r="N232" s="232">
        <f>'Расходная накладная'!Y225</f>
        <v>0</v>
      </c>
      <c r="O232" s="232" t="e">
        <f t="shared" si="14"/>
        <v>#DIV/0!</v>
      </c>
      <c r="P232" s="232" t="e">
        <f t="shared" si="15"/>
        <v>#DIV/0!</v>
      </c>
      <c r="Q232" s="61"/>
    </row>
    <row r="233" spans="1:17" ht="10.199999999999999" customHeight="1" x14ac:dyDescent="0.2">
      <c r="A233" s="149">
        <v>60</v>
      </c>
      <c r="B233" s="257">
        <v>60</v>
      </c>
      <c r="C233" s="63" t="s">
        <v>54</v>
      </c>
      <c r="D233" s="123" t="s">
        <v>109</v>
      </c>
      <c r="E233" s="63" t="s">
        <v>3</v>
      </c>
      <c r="F233" s="233" t="e">
        <f>Заявки!F68</f>
        <v>#DIV/0!</v>
      </c>
      <c r="G233" s="233" t="e">
        <f t="shared" si="12"/>
        <v>#DIV/0!</v>
      </c>
      <c r="H233" s="233" t="e">
        <f>'Расходная накладная'!S226</f>
        <v>#DIV/0!</v>
      </c>
      <c r="I233" s="233">
        <f t="shared" si="13"/>
        <v>0</v>
      </c>
      <c r="J233" s="233">
        <f>'Расходная накладная'!U226</f>
        <v>0</v>
      </c>
      <c r="K233" s="233">
        <f>'Расходная накладная'!V226</f>
        <v>0</v>
      </c>
      <c r="L233" s="233">
        <f>'Расходная накладная'!W226</f>
        <v>0</v>
      </c>
      <c r="M233" s="233">
        <f>'Расходная накладная'!X226</f>
        <v>0</v>
      </c>
      <c r="N233" s="233">
        <f>'Расходная накладная'!Y226</f>
        <v>0</v>
      </c>
      <c r="O233" s="233" t="e">
        <f t="shared" si="14"/>
        <v>#DIV/0!</v>
      </c>
      <c r="P233" s="232" t="e">
        <f t="shared" si="15"/>
        <v>#DIV/0!</v>
      </c>
      <c r="Q233" s="61"/>
    </row>
    <row r="234" spans="1:17" ht="10.199999999999999" customHeight="1" x14ac:dyDescent="0.2">
      <c r="A234" s="149">
        <v>61</v>
      </c>
      <c r="B234" s="254">
        <v>61</v>
      </c>
      <c r="C234" s="63" t="s">
        <v>53</v>
      </c>
      <c r="D234" s="123" t="s">
        <v>110</v>
      </c>
      <c r="E234" s="63" t="s">
        <v>3</v>
      </c>
      <c r="F234" s="79"/>
      <c r="G234" s="232">
        <f t="shared" si="12"/>
        <v>0</v>
      </c>
      <c r="H234" s="232">
        <f>'Расходная накладная'!S516</f>
        <v>0</v>
      </c>
      <c r="I234" s="232">
        <f t="shared" si="13"/>
        <v>0</v>
      </c>
      <c r="J234" s="232">
        <f>'Расходная накладная'!U516</f>
        <v>0</v>
      </c>
      <c r="K234" s="232">
        <f>'Расходная накладная'!V516</f>
        <v>0</v>
      </c>
      <c r="L234" s="232">
        <f>'Расходная накладная'!W516</f>
        <v>0</v>
      </c>
      <c r="M234" s="232">
        <f>'Расходная накладная'!X516</f>
        <v>0</v>
      </c>
      <c r="N234" s="232">
        <f>'Расходная накладная'!Y516</f>
        <v>0</v>
      </c>
      <c r="O234" s="232">
        <f t="shared" si="14"/>
        <v>0</v>
      </c>
      <c r="P234" s="232" t="e">
        <f t="shared" si="15"/>
        <v>#DIV/0!</v>
      </c>
      <c r="Q234" s="61"/>
    </row>
    <row r="235" spans="1:17" ht="10.199999999999999" customHeight="1" x14ac:dyDescent="0.2">
      <c r="A235" s="149">
        <v>62</v>
      </c>
      <c r="B235" s="254">
        <v>62</v>
      </c>
      <c r="C235" s="63" t="s">
        <v>53</v>
      </c>
      <c r="D235" s="123" t="s">
        <v>110</v>
      </c>
      <c r="E235" s="63" t="s">
        <v>3</v>
      </c>
      <c r="F235" s="79"/>
      <c r="G235" s="232">
        <f t="shared" si="12"/>
        <v>0</v>
      </c>
      <c r="H235" s="232">
        <f>'Расходная накладная'!S517</f>
        <v>0</v>
      </c>
      <c r="I235" s="232">
        <f t="shared" si="13"/>
        <v>0</v>
      </c>
      <c r="J235" s="232">
        <f>'Расходная накладная'!U517</f>
        <v>0</v>
      </c>
      <c r="K235" s="232">
        <f>'Расходная накладная'!V517</f>
        <v>0</v>
      </c>
      <c r="L235" s="232">
        <f>'Расходная накладная'!W517</f>
        <v>0</v>
      </c>
      <c r="M235" s="232">
        <f>'Расходная накладная'!X517</f>
        <v>0</v>
      </c>
      <c r="N235" s="232">
        <f>'Расходная накладная'!Y517</f>
        <v>0</v>
      </c>
      <c r="O235" s="232">
        <f t="shared" si="14"/>
        <v>0</v>
      </c>
      <c r="P235" s="232" t="e">
        <f t="shared" si="15"/>
        <v>#DIV/0!</v>
      </c>
      <c r="Q235" s="61"/>
    </row>
    <row r="236" spans="1:17" ht="10.199999999999999" customHeight="1" x14ac:dyDescent="0.2">
      <c r="A236" s="149">
        <v>63</v>
      </c>
      <c r="B236" s="254">
        <v>63</v>
      </c>
      <c r="C236" s="63" t="s">
        <v>53</v>
      </c>
      <c r="D236" s="123" t="s">
        <v>110</v>
      </c>
      <c r="E236" s="63" t="s">
        <v>3</v>
      </c>
      <c r="F236" s="79"/>
      <c r="G236" s="232">
        <f t="shared" si="12"/>
        <v>0</v>
      </c>
      <c r="H236" s="232">
        <f>'Расходная накладная'!S518</f>
        <v>0</v>
      </c>
      <c r="I236" s="232">
        <f t="shared" si="13"/>
        <v>0</v>
      </c>
      <c r="J236" s="232">
        <f>'Расходная накладная'!U518</f>
        <v>0</v>
      </c>
      <c r="K236" s="232">
        <f>'Расходная накладная'!V518</f>
        <v>0</v>
      </c>
      <c r="L236" s="232">
        <f>'Расходная накладная'!W518</f>
        <v>0</v>
      </c>
      <c r="M236" s="232">
        <f>'Расходная накладная'!X518</f>
        <v>0</v>
      </c>
      <c r="N236" s="232">
        <f>'Расходная накладная'!Y518</f>
        <v>0</v>
      </c>
      <c r="O236" s="232">
        <f t="shared" si="14"/>
        <v>0</v>
      </c>
      <c r="P236" s="232" t="e">
        <f t="shared" si="15"/>
        <v>#DIV/0!</v>
      </c>
      <c r="Q236" s="61"/>
    </row>
    <row r="237" spans="1:17" ht="10.199999999999999" customHeight="1" x14ac:dyDescent="0.2">
      <c r="A237" s="149">
        <v>64</v>
      </c>
      <c r="B237" s="254">
        <v>64</v>
      </c>
      <c r="C237" s="63" t="s">
        <v>53</v>
      </c>
      <c r="D237" s="123" t="s">
        <v>110</v>
      </c>
      <c r="E237" s="63" t="s">
        <v>3</v>
      </c>
      <c r="F237" s="79"/>
      <c r="G237" s="232">
        <f t="shared" si="12"/>
        <v>0</v>
      </c>
      <c r="H237" s="232">
        <f>'Расходная накладная'!S519</f>
        <v>0</v>
      </c>
      <c r="I237" s="232">
        <f t="shared" si="13"/>
        <v>0</v>
      </c>
      <c r="J237" s="232">
        <f>'Расходная накладная'!U519</f>
        <v>0</v>
      </c>
      <c r="K237" s="232">
        <f>'Расходная накладная'!V519</f>
        <v>0</v>
      </c>
      <c r="L237" s="232">
        <f>'Расходная накладная'!W519</f>
        <v>0</v>
      </c>
      <c r="M237" s="232">
        <f>'Расходная накладная'!X519</f>
        <v>0</v>
      </c>
      <c r="N237" s="232">
        <f>'Расходная накладная'!Y519</f>
        <v>0</v>
      </c>
      <c r="O237" s="232">
        <f t="shared" si="14"/>
        <v>0</v>
      </c>
      <c r="P237" s="232" t="e">
        <f t="shared" si="15"/>
        <v>#DIV/0!</v>
      </c>
      <c r="Q237" s="61"/>
    </row>
    <row r="238" spans="1:17" ht="10.199999999999999" customHeight="1" x14ac:dyDescent="0.2">
      <c r="A238" s="149">
        <v>65</v>
      </c>
      <c r="B238" s="254">
        <v>65</v>
      </c>
      <c r="C238" s="63" t="s">
        <v>53</v>
      </c>
      <c r="D238" s="123" t="s">
        <v>110</v>
      </c>
      <c r="E238" s="63" t="s">
        <v>3</v>
      </c>
      <c r="F238" s="79"/>
      <c r="G238" s="232">
        <f t="shared" si="12"/>
        <v>0</v>
      </c>
      <c r="H238" s="232">
        <f>'Расходная накладная'!S520</f>
        <v>0</v>
      </c>
      <c r="I238" s="232">
        <f t="shared" si="13"/>
        <v>0</v>
      </c>
      <c r="J238" s="232">
        <f>'Расходная накладная'!U520</f>
        <v>0</v>
      </c>
      <c r="K238" s="232">
        <f>'Расходная накладная'!V520</f>
        <v>0</v>
      </c>
      <c r="L238" s="232">
        <f>'Расходная накладная'!W520</f>
        <v>0</v>
      </c>
      <c r="M238" s="232">
        <f>'Расходная накладная'!X520</f>
        <v>0</v>
      </c>
      <c r="N238" s="232">
        <f>'Расходная накладная'!Y520</f>
        <v>0</v>
      </c>
      <c r="O238" s="232">
        <f t="shared" si="14"/>
        <v>0</v>
      </c>
      <c r="P238" s="232" t="e">
        <f t="shared" si="15"/>
        <v>#DIV/0!</v>
      </c>
      <c r="Q238" s="61"/>
    </row>
    <row r="239" spans="1:17" ht="10.199999999999999" customHeight="1" x14ac:dyDescent="0.2">
      <c r="A239" s="149">
        <v>66</v>
      </c>
      <c r="B239" s="254">
        <v>66</v>
      </c>
      <c r="C239" s="63" t="s">
        <v>53</v>
      </c>
      <c r="D239" s="123" t="s">
        <v>110</v>
      </c>
      <c r="E239" s="63" t="s">
        <v>3</v>
      </c>
      <c r="F239" s="79"/>
      <c r="G239" s="232">
        <f t="shared" si="12"/>
        <v>0</v>
      </c>
      <c r="H239" s="232">
        <f>'Расходная накладная'!S521</f>
        <v>0</v>
      </c>
      <c r="I239" s="232">
        <f t="shared" si="13"/>
        <v>0</v>
      </c>
      <c r="J239" s="232">
        <f>'Расходная накладная'!U521</f>
        <v>0</v>
      </c>
      <c r="K239" s="232">
        <f>'Расходная накладная'!V521</f>
        <v>0</v>
      </c>
      <c r="L239" s="232">
        <f>'Расходная накладная'!W521</f>
        <v>0</v>
      </c>
      <c r="M239" s="232">
        <f>'Расходная накладная'!X521</f>
        <v>0</v>
      </c>
      <c r="N239" s="232">
        <f>'Расходная накладная'!Y521</f>
        <v>0</v>
      </c>
      <c r="O239" s="232">
        <f t="shared" si="14"/>
        <v>0</v>
      </c>
      <c r="P239" s="232" t="e">
        <f t="shared" si="15"/>
        <v>#DIV/0!</v>
      </c>
      <c r="Q239" s="61"/>
    </row>
    <row r="240" spans="1:17" ht="10.199999999999999" customHeight="1" x14ac:dyDescent="0.2">
      <c r="A240" s="149">
        <v>67</v>
      </c>
      <c r="B240" s="254">
        <v>67</v>
      </c>
      <c r="C240" s="63" t="s">
        <v>53</v>
      </c>
      <c r="D240" s="123" t="s">
        <v>110</v>
      </c>
      <c r="E240" s="63" t="s">
        <v>3</v>
      </c>
      <c r="F240" s="79"/>
      <c r="G240" s="232">
        <f t="shared" si="12"/>
        <v>0</v>
      </c>
      <c r="H240" s="232">
        <f>'Расходная накладная'!S522</f>
        <v>0</v>
      </c>
      <c r="I240" s="232">
        <f t="shared" si="13"/>
        <v>0</v>
      </c>
      <c r="J240" s="232">
        <f>'Расходная накладная'!U522</f>
        <v>0</v>
      </c>
      <c r="K240" s="232">
        <f>'Расходная накладная'!V522</f>
        <v>0</v>
      </c>
      <c r="L240" s="232">
        <f>'Расходная накладная'!W522</f>
        <v>0</v>
      </c>
      <c r="M240" s="232">
        <f>'Расходная накладная'!X522</f>
        <v>0</v>
      </c>
      <c r="N240" s="232">
        <f>'Расходная накладная'!Y522</f>
        <v>0</v>
      </c>
      <c r="O240" s="232">
        <f t="shared" si="14"/>
        <v>0</v>
      </c>
      <c r="P240" s="232" t="e">
        <f t="shared" si="15"/>
        <v>#DIV/0!</v>
      </c>
      <c r="Q240" s="61"/>
    </row>
    <row r="241" spans="1:17" ht="10.199999999999999" customHeight="1" x14ac:dyDescent="0.2">
      <c r="A241" s="149">
        <v>68</v>
      </c>
      <c r="B241" s="254">
        <v>68</v>
      </c>
      <c r="C241" s="63" t="s">
        <v>53</v>
      </c>
      <c r="D241" s="123" t="s">
        <v>110</v>
      </c>
      <c r="E241" s="63" t="s">
        <v>3</v>
      </c>
      <c r="F241" s="79"/>
      <c r="G241" s="232">
        <f t="shared" si="12"/>
        <v>0</v>
      </c>
      <c r="H241" s="232">
        <f>'Расходная накладная'!S523</f>
        <v>0</v>
      </c>
      <c r="I241" s="232">
        <f t="shared" si="13"/>
        <v>0</v>
      </c>
      <c r="J241" s="232">
        <f>'Расходная накладная'!U523</f>
        <v>0</v>
      </c>
      <c r="K241" s="232">
        <f>'Расходная накладная'!V523</f>
        <v>0</v>
      </c>
      <c r="L241" s="232">
        <f>'Расходная накладная'!W523</f>
        <v>0</v>
      </c>
      <c r="M241" s="232">
        <f>'Расходная накладная'!X523</f>
        <v>0</v>
      </c>
      <c r="N241" s="232">
        <f>'Расходная накладная'!Y523</f>
        <v>0</v>
      </c>
      <c r="O241" s="232">
        <f t="shared" si="14"/>
        <v>0</v>
      </c>
      <c r="P241" s="232" t="e">
        <f t="shared" si="15"/>
        <v>#DIV/0!</v>
      </c>
      <c r="Q241" s="61"/>
    </row>
    <row r="242" spans="1:17" ht="10.199999999999999" customHeight="1" x14ac:dyDescent="0.2">
      <c r="A242" s="149">
        <v>69</v>
      </c>
      <c r="B242" s="254">
        <v>69</v>
      </c>
      <c r="C242" s="63" t="s">
        <v>53</v>
      </c>
      <c r="D242" s="123" t="s">
        <v>110</v>
      </c>
      <c r="E242" s="63" t="s">
        <v>3</v>
      </c>
      <c r="F242" s="79"/>
      <c r="G242" s="232">
        <f t="shared" si="12"/>
        <v>0</v>
      </c>
      <c r="H242" s="232">
        <f>'Расходная накладная'!S524</f>
        <v>0</v>
      </c>
      <c r="I242" s="232">
        <f t="shared" si="13"/>
        <v>0</v>
      </c>
      <c r="J242" s="232">
        <f>'Расходная накладная'!U524</f>
        <v>0</v>
      </c>
      <c r="K242" s="232">
        <f>'Расходная накладная'!V524</f>
        <v>0</v>
      </c>
      <c r="L242" s="232">
        <f>'Расходная накладная'!W524</f>
        <v>0</v>
      </c>
      <c r="M242" s="232">
        <f>'Расходная накладная'!X524</f>
        <v>0</v>
      </c>
      <c r="N242" s="232">
        <f>'Расходная накладная'!Y524</f>
        <v>0</v>
      </c>
      <c r="O242" s="232">
        <f t="shared" si="14"/>
        <v>0</v>
      </c>
      <c r="P242" s="232" t="e">
        <f t="shared" si="15"/>
        <v>#DIV/0!</v>
      </c>
      <c r="Q242" s="61"/>
    </row>
    <row r="243" spans="1:17" ht="10.199999999999999" customHeight="1" x14ac:dyDescent="0.2">
      <c r="A243" s="149">
        <v>70</v>
      </c>
      <c r="B243" s="254">
        <v>70</v>
      </c>
      <c r="C243" s="63" t="s">
        <v>53</v>
      </c>
      <c r="D243" s="123" t="s">
        <v>110</v>
      </c>
      <c r="E243" s="63" t="s">
        <v>3</v>
      </c>
      <c r="F243" s="79"/>
      <c r="G243" s="232">
        <f t="shared" si="12"/>
        <v>0</v>
      </c>
      <c r="H243" s="232">
        <f>'Расходная накладная'!S525</f>
        <v>0</v>
      </c>
      <c r="I243" s="232">
        <f t="shared" si="13"/>
        <v>0</v>
      </c>
      <c r="J243" s="232">
        <f>'Расходная накладная'!U525</f>
        <v>0</v>
      </c>
      <c r="K243" s="232">
        <f>'Расходная накладная'!V525</f>
        <v>0</v>
      </c>
      <c r="L243" s="232">
        <f>'Расходная накладная'!W525</f>
        <v>0</v>
      </c>
      <c r="M243" s="232">
        <f>'Расходная накладная'!X525</f>
        <v>0</v>
      </c>
      <c r="N243" s="232">
        <f>'Расходная накладная'!Y525</f>
        <v>0</v>
      </c>
      <c r="O243" s="232">
        <f t="shared" si="14"/>
        <v>0</v>
      </c>
      <c r="P243" s="232" t="e">
        <f t="shared" si="15"/>
        <v>#DIV/0!</v>
      </c>
      <c r="Q243" s="61"/>
    </row>
    <row r="244" spans="1:17" ht="10.199999999999999" customHeight="1" x14ac:dyDescent="0.2">
      <c r="A244" s="149">
        <v>71</v>
      </c>
      <c r="B244" s="254">
        <v>71</v>
      </c>
      <c r="C244" s="63" t="s">
        <v>53</v>
      </c>
      <c r="D244" s="123" t="s">
        <v>110</v>
      </c>
      <c r="E244" s="63" t="s">
        <v>3</v>
      </c>
      <c r="F244" s="79"/>
      <c r="G244" s="232">
        <f t="shared" si="12"/>
        <v>0</v>
      </c>
      <c r="H244" s="232">
        <f>'Расходная накладная'!S526</f>
        <v>0</v>
      </c>
      <c r="I244" s="232">
        <f t="shared" si="13"/>
        <v>0</v>
      </c>
      <c r="J244" s="232">
        <f>'Расходная накладная'!U526</f>
        <v>0</v>
      </c>
      <c r="K244" s="232">
        <f>'Расходная накладная'!V526</f>
        <v>0</v>
      </c>
      <c r="L244" s="232">
        <f>'Расходная накладная'!W526</f>
        <v>0</v>
      </c>
      <c r="M244" s="232">
        <f>'Расходная накладная'!X526</f>
        <v>0</v>
      </c>
      <c r="N244" s="232">
        <f>'Расходная накладная'!Y526</f>
        <v>0</v>
      </c>
      <c r="O244" s="232">
        <f t="shared" si="14"/>
        <v>0</v>
      </c>
      <c r="P244" s="232" t="e">
        <f t="shared" si="15"/>
        <v>#DIV/0!</v>
      </c>
      <c r="Q244" s="61"/>
    </row>
    <row r="245" spans="1:17" ht="10.199999999999999" customHeight="1" x14ac:dyDescent="0.2">
      <c r="A245" s="149">
        <v>72</v>
      </c>
      <c r="B245" s="254">
        <v>72</v>
      </c>
      <c r="C245" s="63" t="s">
        <v>53</v>
      </c>
      <c r="D245" s="123" t="s">
        <v>110</v>
      </c>
      <c r="E245" s="63" t="s">
        <v>3</v>
      </c>
      <c r="F245" s="79"/>
      <c r="G245" s="232">
        <f t="shared" si="12"/>
        <v>0</v>
      </c>
      <c r="H245" s="232">
        <f>'Расходная накладная'!S527</f>
        <v>0</v>
      </c>
      <c r="I245" s="232">
        <f t="shared" si="13"/>
        <v>0</v>
      </c>
      <c r="J245" s="232">
        <f>'Расходная накладная'!U527</f>
        <v>0</v>
      </c>
      <c r="K245" s="232">
        <f>'Расходная накладная'!V527</f>
        <v>0</v>
      </c>
      <c r="L245" s="232">
        <f>'Расходная накладная'!W527</f>
        <v>0</v>
      </c>
      <c r="M245" s="232">
        <f>'Расходная накладная'!X527</f>
        <v>0</v>
      </c>
      <c r="N245" s="232">
        <f>'Расходная накладная'!Y527</f>
        <v>0</v>
      </c>
      <c r="O245" s="232">
        <f t="shared" si="14"/>
        <v>0</v>
      </c>
      <c r="P245" s="232" t="e">
        <f t="shared" si="15"/>
        <v>#DIV/0!</v>
      </c>
      <c r="Q245" s="61"/>
    </row>
    <row r="246" spans="1:17" ht="10.199999999999999" customHeight="1" x14ac:dyDescent="0.2">
      <c r="A246" s="149">
        <v>73</v>
      </c>
      <c r="B246" s="254">
        <v>73</v>
      </c>
      <c r="C246" s="63" t="s">
        <v>53</v>
      </c>
      <c r="D246" s="123" t="s">
        <v>110</v>
      </c>
      <c r="E246" s="63" t="s">
        <v>3</v>
      </c>
      <c r="F246" s="79"/>
      <c r="G246" s="232">
        <f t="shared" si="12"/>
        <v>0</v>
      </c>
      <c r="H246" s="232">
        <f>'Расходная накладная'!S528</f>
        <v>0</v>
      </c>
      <c r="I246" s="232">
        <f t="shared" si="13"/>
        <v>0</v>
      </c>
      <c r="J246" s="232">
        <f>'Расходная накладная'!U528</f>
        <v>0</v>
      </c>
      <c r="K246" s="232">
        <f>'Расходная накладная'!V528</f>
        <v>0</v>
      </c>
      <c r="L246" s="232">
        <f>'Расходная накладная'!W528</f>
        <v>0</v>
      </c>
      <c r="M246" s="232">
        <f>'Расходная накладная'!X528</f>
        <v>0</v>
      </c>
      <c r="N246" s="232">
        <f>'Расходная накладная'!Y528</f>
        <v>0</v>
      </c>
      <c r="O246" s="232">
        <f t="shared" si="14"/>
        <v>0</v>
      </c>
      <c r="P246" s="232" t="e">
        <f t="shared" si="15"/>
        <v>#DIV/0!</v>
      </c>
      <c r="Q246" s="61"/>
    </row>
    <row r="247" spans="1:17" ht="10.199999999999999" customHeight="1" x14ac:dyDescent="0.2">
      <c r="A247" s="149">
        <v>74</v>
      </c>
      <c r="B247" s="254">
        <v>74</v>
      </c>
      <c r="C247" s="63" t="s">
        <v>53</v>
      </c>
      <c r="D247" s="123" t="s">
        <v>110</v>
      </c>
      <c r="E247" s="63" t="s">
        <v>3</v>
      </c>
      <c r="F247" s="79"/>
      <c r="G247" s="232">
        <f t="shared" si="12"/>
        <v>0</v>
      </c>
      <c r="H247" s="232">
        <f>'Расходная накладная'!S529</f>
        <v>0</v>
      </c>
      <c r="I247" s="232">
        <f t="shared" si="13"/>
        <v>0</v>
      </c>
      <c r="J247" s="232">
        <f>'Расходная накладная'!U529</f>
        <v>0</v>
      </c>
      <c r="K247" s="232">
        <f>'Расходная накладная'!V529</f>
        <v>0</v>
      </c>
      <c r="L247" s="232">
        <f>'Расходная накладная'!W529</f>
        <v>0</v>
      </c>
      <c r="M247" s="232">
        <f>'Расходная накладная'!X529</f>
        <v>0</v>
      </c>
      <c r="N247" s="232">
        <f>'Расходная накладная'!Y529</f>
        <v>0</v>
      </c>
      <c r="O247" s="232">
        <f t="shared" si="14"/>
        <v>0</v>
      </c>
      <c r="P247" s="232" t="e">
        <f t="shared" si="15"/>
        <v>#DIV/0!</v>
      </c>
      <c r="Q247" s="61"/>
    </row>
    <row r="248" spans="1:17" ht="10.199999999999999" customHeight="1" x14ac:dyDescent="0.2">
      <c r="A248" s="149">
        <v>75</v>
      </c>
      <c r="B248" s="254">
        <v>75</v>
      </c>
      <c r="C248" s="63" t="s">
        <v>53</v>
      </c>
      <c r="D248" s="123" t="s">
        <v>110</v>
      </c>
      <c r="E248" s="63" t="s">
        <v>3</v>
      </c>
      <c r="F248" s="79"/>
      <c r="G248" s="232">
        <f t="shared" si="12"/>
        <v>0</v>
      </c>
      <c r="H248" s="232">
        <f>'Расходная накладная'!S530</f>
        <v>0</v>
      </c>
      <c r="I248" s="232">
        <f t="shared" si="13"/>
        <v>0</v>
      </c>
      <c r="J248" s="232">
        <f>'Расходная накладная'!U530</f>
        <v>0</v>
      </c>
      <c r="K248" s="232">
        <f>'Расходная накладная'!V530</f>
        <v>0</v>
      </c>
      <c r="L248" s="232">
        <f>'Расходная накладная'!W530</f>
        <v>0</v>
      </c>
      <c r="M248" s="232">
        <f>'Расходная накладная'!X530</f>
        <v>0</v>
      </c>
      <c r="N248" s="232">
        <f>'Расходная накладная'!Y530</f>
        <v>0</v>
      </c>
      <c r="O248" s="232">
        <f t="shared" si="14"/>
        <v>0</v>
      </c>
      <c r="P248" s="232" t="e">
        <f t="shared" si="15"/>
        <v>#DIV/0!</v>
      </c>
      <c r="Q248" s="61"/>
    </row>
    <row r="249" spans="1:17" ht="10.199999999999999" customHeight="1" x14ac:dyDescent="0.2">
      <c r="A249" s="149">
        <v>76</v>
      </c>
      <c r="B249" s="254">
        <v>76</v>
      </c>
      <c r="C249" s="63" t="s">
        <v>53</v>
      </c>
      <c r="D249" s="123" t="s">
        <v>110</v>
      </c>
      <c r="E249" s="63" t="s">
        <v>3</v>
      </c>
      <c r="F249" s="79"/>
      <c r="G249" s="232">
        <f t="shared" si="12"/>
        <v>0</v>
      </c>
      <c r="H249" s="232">
        <f>'Расходная накладная'!S531</f>
        <v>0</v>
      </c>
      <c r="I249" s="232">
        <f t="shared" si="13"/>
        <v>0</v>
      </c>
      <c r="J249" s="232">
        <f>'Расходная накладная'!U531</f>
        <v>0</v>
      </c>
      <c r="K249" s="232">
        <f>'Расходная накладная'!V531</f>
        <v>0</v>
      </c>
      <c r="L249" s="232">
        <f>'Расходная накладная'!W531</f>
        <v>0</v>
      </c>
      <c r="M249" s="232">
        <f>'Расходная накладная'!X531</f>
        <v>0</v>
      </c>
      <c r="N249" s="232">
        <f>'Расходная накладная'!Y531</f>
        <v>0</v>
      </c>
      <c r="O249" s="232">
        <f t="shared" si="14"/>
        <v>0</v>
      </c>
      <c r="P249" s="232" t="e">
        <f t="shared" si="15"/>
        <v>#DIV/0!</v>
      </c>
      <c r="Q249" s="61"/>
    </row>
    <row r="250" spans="1:17" ht="10.199999999999999" customHeight="1" x14ac:dyDescent="0.2">
      <c r="A250" s="149">
        <v>77</v>
      </c>
      <c r="B250" s="254">
        <v>77</v>
      </c>
      <c r="C250" s="63" t="s">
        <v>53</v>
      </c>
      <c r="D250" s="123" t="s">
        <v>110</v>
      </c>
      <c r="E250" s="63" t="s">
        <v>3</v>
      </c>
      <c r="F250" s="79"/>
      <c r="G250" s="232">
        <f t="shared" si="12"/>
        <v>0</v>
      </c>
      <c r="H250" s="232">
        <f>'Расходная накладная'!S532</f>
        <v>0</v>
      </c>
      <c r="I250" s="232">
        <f t="shared" si="13"/>
        <v>0</v>
      </c>
      <c r="J250" s="232">
        <f>'Расходная накладная'!U532</f>
        <v>0</v>
      </c>
      <c r="K250" s="232">
        <f>'Расходная накладная'!V532</f>
        <v>0</v>
      </c>
      <c r="L250" s="232">
        <f>'Расходная накладная'!W532</f>
        <v>0</v>
      </c>
      <c r="M250" s="232">
        <f>'Расходная накладная'!X532</f>
        <v>0</v>
      </c>
      <c r="N250" s="232">
        <f>'Расходная накладная'!Y532</f>
        <v>0</v>
      </c>
      <c r="O250" s="232">
        <f t="shared" si="14"/>
        <v>0</v>
      </c>
      <c r="P250" s="232" t="e">
        <f t="shared" si="15"/>
        <v>#DIV/0!</v>
      </c>
      <c r="Q250" s="61"/>
    </row>
    <row r="251" spans="1:17" ht="10.199999999999999" customHeight="1" x14ac:dyDescent="0.2">
      <c r="A251" s="148">
        <v>78</v>
      </c>
      <c r="B251" s="254">
        <v>78</v>
      </c>
      <c r="C251" s="63" t="s">
        <v>53</v>
      </c>
      <c r="D251" s="123" t="s">
        <v>103</v>
      </c>
      <c r="E251" s="63" t="s">
        <v>3</v>
      </c>
      <c r="F251" s="79"/>
      <c r="G251" s="232">
        <f t="shared" si="12"/>
        <v>0</v>
      </c>
      <c r="H251" s="232">
        <f>'Расходная накладная'!S533</f>
        <v>0</v>
      </c>
      <c r="I251" s="232">
        <f t="shared" si="13"/>
        <v>0</v>
      </c>
      <c r="J251" s="232">
        <f>'Расходная накладная'!U533</f>
        <v>0</v>
      </c>
      <c r="K251" s="232">
        <f>'Расходная накладная'!V533</f>
        <v>0</v>
      </c>
      <c r="L251" s="232">
        <f>'Расходная накладная'!W533</f>
        <v>0</v>
      </c>
      <c r="M251" s="232">
        <f>'Расходная накладная'!X533</f>
        <v>0</v>
      </c>
      <c r="N251" s="232">
        <f>'Расходная накладная'!Y533</f>
        <v>0</v>
      </c>
      <c r="O251" s="232">
        <f t="shared" si="14"/>
        <v>0</v>
      </c>
      <c r="P251" s="232" t="e">
        <f t="shared" si="15"/>
        <v>#DIV/0!</v>
      </c>
      <c r="Q251" s="61"/>
    </row>
    <row r="252" spans="1:17" ht="10.199999999999999" customHeight="1" x14ac:dyDescent="0.2">
      <c r="A252" s="148">
        <v>79</v>
      </c>
      <c r="B252" s="258">
        <v>79</v>
      </c>
      <c r="C252" s="63" t="s">
        <v>53</v>
      </c>
      <c r="D252" s="123" t="s">
        <v>103</v>
      </c>
      <c r="E252" s="63" t="s">
        <v>3</v>
      </c>
      <c r="F252" s="79"/>
      <c r="G252" s="232">
        <f t="shared" si="12"/>
        <v>0</v>
      </c>
      <c r="H252" s="232">
        <f>'Расходная накладная'!S534</f>
        <v>0</v>
      </c>
      <c r="I252" s="232">
        <f t="shared" si="13"/>
        <v>0</v>
      </c>
      <c r="J252" s="232">
        <f>'Расходная накладная'!U534</f>
        <v>0</v>
      </c>
      <c r="K252" s="232">
        <f>'Расходная накладная'!V534</f>
        <v>0</v>
      </c>
      <c r="L252" s="232">
        <f>'Расходная накладная'!W534</f>
        <v>0</v>
      </c>
      <c r="M252" s="232">
        <f>'Расходная накладная'!X534</f>
        <v>0</v>
      </c>
      <c r="N252" s="232">
        <f>'Расходная накладная'!Y534</f>
        <v>0</v>
      </c>
      <c r="O252" s="232">
        <f t="shared" si="14"/>
        <v>0</v>
      </c>
      <c r="P252" s="232" t="e">
        <f t="shared" si="15"/>
        <v>#DIV/0!</v>
      </c>
      <c r="Q252" s="61"/>
    </row>
    <row r="253" spans="1:17" ht="10.199999999999999" customHeight="1" x14ac:dyDescent="0.2">
      <c r="A253" s="148">
        <v>80</v>
      </c>
      <c r="B253" s="258">
        <v>80</v>
      </c>
      <c r="C253" s="63" t="s">
        <v>53</v>
      </c>
      <c r="D253" s="123" t="s">
        <v>103</v>
      </c>
      <c r="E253" s="63" t="s">
        <v>3</v>
      </c>
      <c r="F253" s="79"/>
      <c r="G253" s="232">
        <f t="shared" si="12"/>
        <v>0</v>
      </c>
      <c r="H253" s="232">
        <f>'Расходная накладная'!S535</f>
        <v>0</v>
      </c>
      <c r="I253" s="232">
        <f t="shared" si="13"/>
        <v>0</v>
      </c>
      <c r="J253" s="232">
        <f>'Расходная накладная'!U535</f>
        <v>0</v>
      </c>
      <c r="K253" s="232">
        <f>'Расходная накладная'!V535</f>
        <v>0</v>
      </c>
      <c r="L253" s="232">
        <f>'Расходная накладная'!W535</f>
        <v>0</v>
      </c>
      <c r="M253" s="232">
        <f>'Расходная накладная'!X535</f>
        <v>0</v>
      </c>
      <c r="N253" s="232">
        <f>'Расходная накладная'!Y535</f>
        <v>0</v>
      </c>
      <c r="O253" s="232">
        <f t="shared" si="14"/>
        <v>0</v>
      </c>
      <c r="P253" s="232" t="e">
        <f t="shared" si="15"/>
        <v>#DIV/0!</v>
      </c>
      <c r="Q253" s="61"/>
    </row>
    <row r="254" spans="1:17" ht="10.199999999999999" customHeight="1" x14ac:dyDescent="0.2">
      <c r="A254" s="148">
        <v>81</v>
      </c>
      <c r="B254" s="259">
        <v>81</v>
      </c>
      <c r="C254" s="63" t="s">
        <v>53</v>
      </c>
      <c r="D254" s="123" t="s">
        <v>103</v>
      </c>
      <c r="E254" s="63" t="s">
        <v>3</v>
      </c>
      <c r="F254" s="79"/>
      <c r="G254" s="232">
        <f t="shared" si="12"/>
        <v>0</v>
      </c>
      <c r="H254" s="232">
        <f>'Расходная накладная'!S536</f>
        <v>0</v>
      </c>
      <c r="I254" s="232">
        <f t="shared" si="13"/>
        <v>0</v>
      </c>
      <c r="J254" s="232">
        <f>'Расходная накладная'!U536</f>
        <v>0</v>
      </c>
      <c r="K254" s="232">
        <f>'Расходная накладная'!V536</f>
        <v>0</v>
      </c>
      <c r="L254" s="232">
        <f>'Расходная накладная'!W536</f>
        <v>0</v>
      </c>
      <c r="M254" s="232">
        <f>'Расходная накладная'!X536</f>
        <v>0</v>
      </c>
      <c r="N254" s="232">
        <f>'Расходная накладная'!Y536</f>
        <v>0</v>
      </c>
      <c r="O254" s="232">
        <f t="shared" si="14"/>
        <v>0</v>
      </c>
      <c r="P254" s="232" t="e">
        <f t="shared" si="15"/>
        <v>#DIV/0!</v>
      </c>
      <c r="Q254" s="61"/>
    </row>
    <row r="255" spans="1:17" ht="10.199999999999999" customHeight="1" x14ac:dyDescent="0.2">
      <c r="A255" s="148">
        <v>82</v>
      </c>
      <c r="B255" s="258">
        <v>82</v>
      </c>
      <c r="C255" s="63" t="s">
        <v>53</v>
      </c>
      <c r="D255" s="123" t="s">
        <v>103</v>
      </c>
      <c r="E255" s="63" t="s">
        <v>3</v>
      </c>
      <c r="F255" s="79"/>
      <c r="G255" s="232">
        <f t="shared" si="12"/>
        <v>0</v>
      </c>
      <c r="H255" s="232">
        <f>'Расходная накладная'!S537</f>
        <v>0</v>
      </c>
      <c r="I255" s="232">
        <f t="shared" si="13"/>
        <v>0</v>
      </c>
      <c r="J255" s="232">
        <f>'Расходная накладная'!U537</f>
        <v>0</v>
      </c>
      <c r="K255" s="232">
        <f>'Расходная накладная'!V537</f>
        <v>0</v>
      </c>
      <c r="L255" s="232">
        <f>'Расходная накладная'!W537</f>
        <v>0</v>
      </c>
      <c r="M255" s="232">
        <f>'Расходная накладная'!X537</f>
        <v>0</v>
      </c>
      <c r="N255" s="232">
        <f>'Расходная накладная'!Y537</f>
        <v>0</v>
      </c>
      <c r="O255" s="232">
        <f t="shared" si="14"/>
        <v>0</v>
      </c>
      <c r="P255" s="232" t="e">
        <f t="shared" si="15"/>
        <v>#DIV/0!</v>
      </c>
      <c r="Q255" s="61"/>
    </row>
    <row r="256" spans="1:17" ht="10.199999999999999" customHeight="1" x14ac:dyDescent="0.2">
      <c r="A256" s="148">
        <v>1</v>
      </c>
      <c r="B256" s="252">
        <v>1</v>
      </c>
      <c r="C256" s="63" t="s">
        <v>53</v>
      </c>
      <c r="D256" s="123" t="s">
        <v>109</v>
      </c>
      <c r="E256" s="63" t="s">
        <v>4</v>
      </c>
      <c r="F256" s="232" t="e">
        <f>Заявки!E9</f>
        <v>#DIV/0!</v>
      </c>
      <c r="G256" s="232"/>
      <c r="H256" s="232">
        <f>'Расходная накладная'!S227</f>
        <v>0</v>
      </c>
      <c r="I256" s="232">
        <f t="shared" si="13"/>
        <v>0</v>
      </c>
      <c r="J256" s="232">
        <f>'Расходная накладная'!U227</f>
        <v>0</v>
      </c>
      <c r="K256" s="232">
        <f>'Расходная накладная'!V227</f>
        <v>0</v>
      </c>
      <c r="L256" s="232">
        <f>'Расходная накладная'!W227</f>
        <v>0</v>
      </c>
      <c r="M256" s="232">
        <f>'Расходная накладная'!X227</f>
        <v>0</v>
      </c>
      <c r="N256" s="232">
        <f>'Расходная накладная'!Y227</f>
        <v>0</v>
      </c>
      <c r="O256" s="232" t="e">
        <f t="shared" si="14"/>
        <v>#DIV/0!</v>
      </c>
      <c r="P256" s="232" t="e">
        <f t="shared" si="15"/>
        <v>#DIV/0!</v>
      </c>
      <c r="Q256" s="61"/>
    </row>
    <row r="257" spans="1:17" ht="10.199999999999999" customHeight="1" x14ac:dyDescent="0.2">
      <c r="A257" s="148">
        <v>2</v>
      </c>
      <c r="B257" s="252">
        <v>2</v>
      </c>
      <c r="C257" s="63" t="s">
        <v>53</v>
      </c>
      <c r="D257" s="123" t="s">
        <v>109</v>
      </c>
      <c r="E257" s="63" t="s">
        <v>4</v>
      </c>
      <c r="F257" s="232" t="e">
        <f>Заявки!E10</f>
        <v>#DIV/0!</v>
      </c>
      <c r="G257" s="232">
        <f t="shared" si="12"/>
        <v>0</v>
      </c>
      <c r="H257" s="232">
        <f>'Расходная накладная'!S228</f>
        <v>0</v>
      </c>
      <c r="I257" s="232">
        <f t="shared" si="13"/>
        <v>0</v>
      </c>
      <c r="J257" s="232">
        <f>'Расходная накладная'!U228</f>
        <v>0</v>
      </c>
      <c r="K257" s="232">
        <f>'Расходная накладная'!V228</f>
        <v>0</v>
      </c>
      <c r="L257" s="232">
        <f>'Расходная накладная'!W228</f>
        <v>0</v>
      </c>
      <c r="M257" s="232">
        <f>'Расходная накладная'!X228</f>
        <v>0</v>
      </c>
      <c r="N257" s="232">
        <f>'Расходная накладная'!Y228</f>
        <v>0</v>
      </c>
      <c r="O257" s="232" t="e">
        <f t="shared" si="14"/>
        <v>#DIV/0!</v>
      </c>
      <c r="P257" s="232" t="e">
        <f t="shared" si="15"/>
        <v>#DIV/0!</v>
      </c>
      <c r="Q257" s="61"/>
    </row>
    <row r="258" spans="1:17" ht="10.199999999999999" customHeight="1" x14ac:dyDescent="0.2">
      <c r="A258" s="148">
        <v>3</v>
      </c>
      <c r="B258" s="252">
        <v>3</v>
      </c>
      <c r="C258" s="63" t="s">
        <v>53</v>
      </c>
      <c r="D258" s="123" t="s">
        <v>109</v>
      </c>
      <c r="E258" s="63" t="s">
        <v>4</v>
      </c>
      <c r="F258" s="232" t="e">
        <f>Заявки!E11</f>
        <v>#DIV/0!</v>
      </c>
      <c r="G258" s="232">
        <f t="shared" si="12"/>
        <v>0</v>
      </c>
      <c r="H258" s="232">
        <f>'Расходная накладная'!S229</f>
        <v>0</v>
      </c>
      <c r="I258" s="232">
        <f t="shared" si="13"/>
        <v>0</v>
      </c>
      <c r="J258" s="232">
        <f>'Расходная накладная'!U229</f>
        <v>0</v>
      </c>
      <c r="K258" s="232">
        <f>'Расходная накладная'!V229</f>
        <v>0</v>
      </c>
      <c r="L258" s="232">
        <f>'Расходная накладная'!W229</f>
        <v>0</v>
      </c>
      <c r="M258" s="232">
        <f>'Расходная накладная'!X229</f>
        <v>0</v>
      </c>
      <c r="N258" s="232">
        <f>'Расходная накладная'!Y229</f>
        <v>0</v>
      </c>
      <c r="O258" s="232" t="e">
        <f t="shared" si="14"/>
        <v>#DIV/0!</v>
      </c>
      <c r="P258" s="232" t="e">
        <f t="shared" si="15"/>
        <v>#DIV/0!</v>
      </c>
      <c r="Q258" s="61"/>
    </row>
    <row r="259" spans="1:17" ht="10.199999999999999" customHeight="1" x14ac:dyDescent="0.2">
      <c r="A259" s="148">
        <v>4</v>
      </c>
      <c r="B259" s="252">
        <v>4</v>
      </c>
      <c r="C259" s="63" t="s">
        <v>53</v>
      </c>
      <c r="D259" s="123" t="s">
        <v>109</v>
      </c>
      <c r="E259" s="63" t="s">
        <v>4</v>
      </c>
      <c r="F259" s="232" t="e">
        <f>Заявки!E12</f>
        <v>#DIV/0!</v>
      </c>
      <c r="G259" s="232">
        <f t="shared" si="12"/>
        <v>0</v>
      </c>
      <c r="H259" s="232">
        <f>'Расходная накладная'!S230</f>
        <v>0</v>
      </c>
      <c r="I259" s="232">
        <f t="shared" si="13"/>
        <v>0</v>
      </c>
      <c r="J259" s="232">
        <f>'Расходная накладная'!U230</f>
        <v>0</v>
      </c>
      <c r="K259" s="232">
        <f>'Расходная накладная'!V230</f>
        <v>0</v>
      </c>
      <c r="L259" s="232">
        <f>'Расходная накладная'!W230</f>
        <v>0</v>
      </c>
      <c r="M259" s="232">
        <f>'Расходная накладная'!X230</f>
        <v>0</v>
      </c>
      <c r="N259" s="232">
        <f>'Расходная накладная'!Y230</f>
        <v>0</v>
      </c>
      <c r="O259" s="232" t="e">
        <f t="shared" si="14"/>
        <v>#DIV/0!</v>
      </c>
      <c r="P259" s="232" t="e">
        <f t="shared" si="15"/>
        <v>#DIV/0!</v>
      </c>
      <c r="Q259" s="61"/>
    </row>
    <row r="260" spans="1:17" ht="10.199999999999999" customHeight="1" x14ac:dyDescent="0.2">
      <c r="A260" s="148">
        <v>5</v>
      </c>
      <c r="B260" s="252">
        <v>5</v>
      </c>
      <c r="C260" s="63" t="s">
        <v>53</v>
      </c>
      <c r="D260" s="123" t="s">
        <v>109</v>
      </c>
      <c r="E260" s="63" t="s">
        <v>4</v>
      </c>
      <c r="F260" s="232" t="e">
        <f>Заявки!E13</f>
        <v>#DIV/0!</v>
      </c>
      <c r="G260" s="232">
        <f t="shared" si="12"/>
        <v>0</v>
      </c>
      <c r="H260" s="232">
        <f>'Расходная накладная'!S231</f>
        <v>0</v>
      </c>
      <c r="I260" s="232">
        <f t="shared" si="13"/>
        <v>0</v>
      </c>
      <c r="J260" s="232">
        <f>'Расходная накладная'!U231</f>
        <v>0</v>
      </c>
      <c r="K260" s="232">
        <f>'Расходная накладная'!V231</f>
        <v>0</v>
      </c>
      <c r="L260" s="232">
        <f>'Расходная накладная'!W231</f>
        <v>0</v>
      </c>
      <c r="M260" s="232">
        <f>'Расходная накладная'!X231</f>
        <v>0</v>
      </c>
      <c r="N260" s="232">
        <f>'Расходная накладная'!Y231</f>
        <v>0</v>
      </c>
      <c r="O260" s="232" t="e">
        <f t="shared" si="14"/>
        <v>#DIV/0!</v>
      </c>
      <c r="P260" s="232" t="e">
        <f t="shared" si="15"/>
        <v>#DIV/0!</v>
      </c>
      <c r="Q260" s="61"/>
    </row>
    <row r="261" spans="1:17" ht="10.199999999999999" customHeight="1" x14ac:dyDescent="0.2">
      <c r="A261" s="148">
        <v>6</v>
      </c>
      <c r="B261" s="253">
        <v>6</v>
      </c>
      <c r="C261" s="63" t="s">
        <v>53</v>
      </c>
      <c r="D261" s="123" t="s">
        <v>109</v>
      </c>
      <c r="E261" s="63" t="s">
        <v>4</v>
      </c>
      <c r="F261" s="232" t="e">
        <f>Заявки!E96</f>
        <v>#DIV/0!</v>
      </c>
      <c r="G261" s="232">
        <f t="shared" si="12"/>
        <v>0</v>
      </c>
      <c r="H261" s="232">
        <f>'Расходная накладная'!S232</f>
        <v>0</v>
      </c>
      <c r="I261" s="232">
        <f t="shared" si="13"/>
        <v>0</v>
      </c>
      <c r="J261" s="232">
        <f>'Расходная накладная'!U232</f>
        <v>0</v>
      </c>
      <c r="K261" s="232">
        <f>'Расходная накладная'!V232</f>
        <v>0</v>
      </c>
      <c r="L261" s="232">
        <f>'Расходная накладная'!W232</f>
        <v>0</v>
      </c>
      <c r="M261" s="232">
        <f>'Расходная накладная'!X232</f>
        <v>0</v>
      </c>
      <c r="N261" s="232">
        <f>'Расходная накладная'!Y232</f>
        <v>0</v>
      </c>
      <c r="O261" s="232" t="e">
        <f t="shared" si="14"/>
        <v>#DIV/0!</v>
      </c>
      <c r="P261" s="232" t="e">
        <f t="shared" si="15"/>
        <v>#DIV/0!</v>
      </c>
      <c r="Q261" s="61"/>
    </row>
    <row r="262" spans="1:17" ht="10.199999999999999" customHeight="1" x14ac:dyDescent="0.2">
      <c r="A262" s="148">
        <v>7</v>
      </c>
      <c r="B262" s="252">
        <v>7</v>
      </c>
      <c r="C262" s="63" t="s">
        <v>53</v>
      </c>
      <c r="D262" s="123" t="s">
        <v>109</v>
      </c>
      <c r="E262" s="63" t="s">
        <v>4</v>
      </c>
      <c r="F262" s="232" t="e">
        <f>Заявки!E97</f>
        <v>#DIV/0!</v>
      </c>
      <c r="G262" s="232">
        <f t="shared" si="12"/>
        <v>0</v>
      </c>
      <c r="H262" s="232">
        <f>'Расходная накладная'!S233</f>
        <v>0</v>
      </c>
      <c r="I262" s="232">
        <f t="shared" si="13"/>
        <v>0</v>
      </c>
      <c r="J262" s="232">
        <f>'Расходная накладная'!U233</f>
        <v>0</v>
      </c>
      <c r="K262" s="232">
        <f>'Расходная накладная'!V233</f>
        <v>0</v>
      </c>
      <c r="L262" s="232">
        <f>'Расходная накладная'!W233</f>
        <v>0</v>
      </c>
      <c r="M262" s="232">
        <f>'Расходная накладная'!X233</f>
        <v>0</v>
      </c>
      <c r="N262" s="232">
        <f>'Расходная накладная'!Y233</f>
        <v>0</v>
      </c>
      <c r="O262" s="232" t="e">
        <f t="shared" si="14"/>
        <v>#DIV/0!</v>
      </c>
      <c r="P262" s="232" t="e">
        <f t="shared" si="15"/>
        <v>#DIV/0!</v>
      </c>
      <c r="Q262" s="61"/>
    </row>
    <row r="263" spans="1:17" ht="10.199999999999999" customHeight="1" x14ac:dyDescent="0.2">
      <c r="A263" s="148">
        <v>8</v>
      </c>
      <c r="B263" s="252">
        <v>8</v>
      </c>
      <c r="C263" s="63" t="s">
        <v>53</v>
      </c>
      <c r="D263" s="123" t="s">
        <v>109</v>
      </c>
      <c r="E263" s="63" t="s">
        <v>4</v>
      </c>
      <c r="F263" s="232" t="e">
        <f>Заявки!E98</f>
        <v>#DIV/0!</v>
      </c>
      <c r="G263" s="232">
        <f t="shared" si="12"/>
        <v>0</v>
      </c>
      <c r="H263" s="232">
        <f>'Расходная накладная'!S234</f>
        <v>0</v>
      </c>
      <c r="I263" s="232">
        <f t="shared" si="13"/>
        <v>0</v>
      </c>
      <c r="J263" s="232">
        <f>'Расходная накладная'!U234</f>
        <v>0</v>
      </c>
      <c r="K263" s="232">
        <f>'Расходная накладная'!V234</f>
        <v>0</v>
      </c>
      <c r="L263" s="232">
        <f>'Расходная накладная'!W234</f>
        <v>0</v>
      </c>
      <c r="M263" s="232">
        <f>'Расходная накладная'!X234</f>
        <v>0</v>
      </c>
      <c r="N263" s="232">
        <f>'Расходная накладная'!Y234</f>
        <v>0</v>
      </c>
      <c r="O263" s="232" t="e">
        <f t="shared" si="14"/>
        <v>#DIV/0!</v>
      </c>
      <c r="P263" s="232" t="e">
        <f t="shared" si="15"/>
        <v>#DIV/0!</v>
      </c>
      <c r="Q263" s="61"/>
    </row>
    <row r="264" spans="1:17" ht="10.199999999999999" customHeight="1" x14ac:dyDescent="0.2">
      <c r="A264" s="148">
        <v>9</v>
      </c>
      <c r="B264" s="252">
        <v>9</v>
      </c>
      <c r="C264" s="63" t="s">
        <v>53</v>
      </c>
      <c r="D264" s="123" t="s">
        <v>109</v>
      </c>
      <c r="E264" s="63" t="s">
        <v>4</v>
      </c>
      <c r="F264" s="232" t="e">
        <f>Заявки!E99</f>
        <v>#DIV/0!</v>
      </c>
      <c r="G264" s="232">
        <f t="shared" ref="G264:G327" si="16">H264+I264</f>
        <v>0</v>
      </c>
      <c r="H264" s="232">
        <f>'Расходная накладная'!S235</f>
        <v>0</v>
      </c>
      <c r="I264" s="232">
        <f t="shared" ref="I264:I327" si="17">J264+K264+L264+M264+N264</f>
        <v>0</v>
      </c>
      <c r="J264" s="232">
        <f>'Расходная накладная'!U235</f>
        <v>0</v>
      </c>
      <c r="K264" s="232">
        <f>'Расходная накладная'!V235</f>
        <v>0</v>
      </c>
      <c r="L264" s="232">
        <f>'Расходная накладная'!W235</f>
        <v>0</v>
      </c>
      <c r="M264" s="232">
        <f>'Расходная накладная'!X235</f>
        <v>0</v>
      </c>
      <c r="N264" s="232">
        <f>'Расходная накладная'!Y235</f>
        <v>0</v>
      </c>
      <c r="O264" s="232" t="e">
        <f t="shared" ref="O264:O327" si="18">F264-G264</f>
        <v>#DIV/0!</v>
      </c>
      <c r="P264" s="232" t="e">
        <f t="shared" ref="P264:P327" si="19">O264*100/F264</f>
        <v>#DIV/0!</v>
      </c>
      <c r="Q264" s="61"/>
    </row>
    <row r="265" spans="1:17" ht="10.199999999999999" customHeight="1" x14ac:dyDescent="0.2">
      <c r="A265" s="148">
        <v>10</v>
      </c>
      <c r="B265" s="252">
        <v>10</v>
      </c>
      <c r="C265" s="63" t="s">
        <v>53</v>
      </c>
      <c r="D265" s="123" t="s">
        <v>109</v>
      </c>
      <c r="E265" s="63" t="s">
        <v>4</v>
      </c>
      <c r="F265" s="232" t="e">
        <f>Заявки!E100</f>
        <v>#DIV/0!</v>
      </c>
      <c r="G265" s="232">
        <f t="shared" si="16"/>
        <v>0</v>
      </c>
      <c r="H265" s="232">
        <f>'Расходная накладная'!S236</f>
        <v>0</v>
      </c>
      <c r="I265" s="232">
        <f t="shared" si="17"/>
        <v>0</v>
      </c>
      <c r="J265" s="232">
        <f>'Расходная накладная'!U236</f>
        <v>0</v>
      </c>
      <c r="K265" s="232">
        <f>'Расходная накладная'!V236</f>
        <v>0</v>
      </c>
      <c r="L265" s="232">
        <f>'Расходная накладная'!W236</f>
        <v>0</v>
      </c>
      <c r="M265" s="232">
        <f>'Расходная накладная'!X236</f>
        <v>0</v>
      </c>
      <c r="N265" s="232">
        <f>'Расходная накладная'!Y236</f>
        <v>0</v>
      </c>
      <c r="O265" s="232" t="e">
        <f t="shared" si="18"/>
        <v>#DIV/0!</v>
      </c>
      <c r="P265" s="232" t="e">
        <f t="shared" si="19"/>
        <v>#DIV/0!</v>
      </c>
      <c r="Q265" s="61"/>
    </row>
    <row r="266" spans="1:17" ht="10.199999999999999" customHeight="1" x14ac:dyDescent="0.2">
      <c r="A266" s="148">
        <v>11</v>
      </c>
      <c r="B266" s="252">
        <v>11</v>
      </c>
      <c r="C266" s="63" t="s">
        <v>53</v>
      </c>
      <c r="D266" s="123" t="s">
        <v>109</v>
      </c>
      <c r="E266" s="63" t="s">
        <v>4</v>
      </c>
      <c r="F266" s="232" t="e">
        <f>Заявки!E101</f>
        <v>#DIV/0!</v>
      </c>
      <c r="G266" s="232">
        <f t="shared" si="16"/>
        <v>0</v>
      </c>
      <c r="H266" s="232">
        <f>'Расходная накладная'!S237</f>
        <v>0</v>
      </c>
      <c r="I266" s="232">
        <f t="shared" si="17"/>
        <v>0</v>
      </c>
      <c r="J266" s="232">
        <f>'Расходная накладная'!U237</f>
        <v>0</v>
      </c>
      <c r="K266" s="232">
        <f>'Расходная накладная'!V237</f>
        <v>0</v>
      </c>
      <c r="L266" s="232">
        <f>'Расходная накладная'!W237</f>
        <v>0</v>
      </c>
      <c r="M266" s="232">
        <f>'Расходная накладная'!X237</f>
        <v>0</v>
      </c>
      <c r="N266" s="232">
        <f>'Расходная накладная'!Y237</f>
        <v>0</v>
      </c>
      <c r="O266" s="232" t="e">
        <f t="shared" si="18"/>
        <v>#DIV/0!</v>
      </c>
      <c r="P266" s="232" t="e">
        <f t="shared" si="19"/>
        <v>#DIV/0!</v>
      </c>
      <c r="Q266" s="61"/>
    </row>
    <row r="267" spans="1:17" ht="10.199999999999999" customHeight="1" x14ac:dyDescent="0.2">
      <c r="A267" s="148">
        <v>12</v>
      </c>
      <c r="B267" s="252">
        <v>12</v>
      </c>
      <c r="C267" s="63" t="s">
        <v>53</v>
      </c>
      <c r="D267" s="123" t="s">
        <v>109</v>
      </c>
      <c r="E267" s="63" t="s">
        <v>4</v>
      </c>
      <c r="F267" s="232" t="e">
        <f>Заявки!E102</f>
        <v>#DIV/0!</v>
      </c>
      <c r="G267" s="232">
        <f t="shared" si="16"/>
        <v>0</v>
      </c>
      <c r="H267" s="232">
        <f>'Расходная накладная'!S238</f>
        <v>0</v>
      </c>
      <c r="I267" s="232">
        <f t="shared" si="17"/>
        <v>0</v>
      </c>
      <c r="J267" s="232">
        <f>'Расходная накладная'!U238</f>
        <v>0</v>
      </c>
      <c r="K267" s="232">
        <f>'Расходная накладная'!V238</f>
        <v>0</v>
      </c>
      <c r="L267" s="232">
        <f>'Расходная накладная'!W238</f>
        <v>0</v>
      </c>
      <c r="M267" s="232">
        <f>'Расходная накладная'!X238</f>
        <v>0</v>
      </c>
      <c r="N267" s="232">
        <f>'Расходная накладная'!Y238</f>
        <v>0</v>
      </c>
      <c r="O267" s="232" t="e">
        <f t="shared" si="18"/>
        <v>#DIV/0!</v>
      </c>
      <c r="P267" s="232" t="e">
        <f t="shared" si="19"/>
        <v>#DIV/0!</v>
      </c>
      <c r="Q267" s="61"/>
    </row>
    <row r="268" spans="1:17" ht="10.199999999999999" customHeight="1" x14ac:dyDescent="0.2">
      <c r="A268" s="148">
        <v>13</v>
      </c>
      <c r="B268" s="252">
        <v>13</v>
      </c>
      <c r="C268" s="63" t="s">
        <v>53</v>
      </c>
      <c r="D268" s="123" t="s">
        <v>109</v>
      </c>
      <c r="E268" s="63" t="s">
        <v>4</v>
      </c>
      <c r="F268" s="232" t="e">
        <f>Заявки!E103</f>
        <v>#DIV/0!</v>
      </c>
      <c r="G268" s="232">
        <f t="shared" si="16"/>
        <v>0</v>
      </c>
      <c r="H268" s="232">
        <f>'Расходная накладная'!S239</f>
        <v>0</v>
      </c>
      <c r="I268" s="232">
        <f t="shared" si="17"/>
        <v>0</v>
      </c>
      <c r="J268" s="232">
        <f>'Расходная накладная'!U239</f>
        <v>0</v>
      </c>
      <c r="K268" s="232">
        <f>'Расходная накладная'!V239</f>
        <v>0</v>
      </c>
      <c r="L268" s="232">
        <f>'Расходная накладная'!W239</f>
        <v>0</v>
      </c>
      <c r="M268" s="232">
        <f>'Расходная накладная'!X239</f>
        <v>0</v>
      </c>
      <c r="N268" s="232">
        <f>'Расходная накладная'!Y239</f>
        <v>0</v>
      </c>
      <c r="O268" s="232" t="e">
        <f t="shared" si="18"/>
        <v>#DIV/0!</v>
      </c>
      <c r="P268" s="232" t="e">
        <f t="shared" si="19"/>
        <v>#DIV/0!</v>
      </c>
      <c r="Q268" s="61"/>
    </row>
    <row r="269" spans="1:17" ht="10.199999999999999" customHeight="1" x14ac:dyDescent="0.2">
      <c r="A269" s="148">
        <v>14</v>
      </c>
      <c r="B269" s="252">
        <v>14</v>
      </c>
      <c r="C269" s="63" t="s">
        <v>53</v>
      </c>
      <c r="D269" s="123" t="s">
        <v>109</v>
      </c>
      <c r="E269" s="63" t="s">
        <v>4</v>
      </c>
      <c r="F269" s="232" t="e">
        <f>Заявки!E104</f>
        <v>#DIV/0!</v>
      </c>
      <c r="G269" s="232">
        <f t="shared" si="16"/>
        <v>0</v>
      </c>
      <c r="H269" s="232">
        <f>'Расходная накладная'!S240</f>
        <v>0</v>
      </c>
      <c r="I269" s="232">
        <f t="shared" si="17"/>
        <v>0</v>
      </c>
      <c r="J269" s="232">
        <f>'Расходная накладная'!U240</f>
        <v>0</v>
      </c>
      <c r="K269" s="232">
        <f>'Расходная накладная'!V240</f>
        <v>0</v>
      </c>
      <c r="L269" s="232">
        <f>'Расходная накладная'!W240</f>
        <v>0</v>
      </c>
      <c r="M269" s="232">
        <f>'Расходная накладная'!X240</f>
        <v>0</v>
      </c>
      <c r="N269" s="232">
        <f>'Расходная накладная'!Y240</f>
        <v>0</v>
      </c>
      <c r="O269" s="232" t="e">
        <f t="shared" si="18"/>
        <v>#DIV/0!</v>
      </c>
      <c r="P269" s="232" t="e">
        <f t="shared" si="19"/>
        <v>#DIV/0!</v>
      </c>
      <c r="Q269" s="61"/>
    </row>
    <row r="270" spans="1:17" ht="10.199999999999999" customHeight="1" x14ac:dyDescent="0.2">
      <c r="A270" s="148">
        <v>15</v>
      </c>
      <c r="B270" s="252">
        <v>15</v>
      </c>
      <c r="C270" s="63" t="s">
        <v>53</v>
      </c>
      <c r="D270" s="123" t="s">
        <v>109</v>
      </c>
      <c r="E270" s="63" t="s">
        <v>4</v>
      </c>
      <c r="F270" s="232" t="e">
        <f>Заявки!E105</f>
        <v>#DIV/0!</v>
      </c>
      <c r="G270" s="232">
        <f t="shared" si="16"/>
        <v>0</v>
      </c>
      <c r="H270" s="232">
        <f>'Расходная накладная'!S241</f>
        <v>0</v>
      </c>
      <c r="I270" s="232">
        <f t="shared" si="17"/>
        <v>0</v>
      </c>
      <c r="J270" s="232">
        <f>'Расходная накладная'!U241</f>
        <v>0</v>
      </c>
      <c r="K270" s="232">
        <f>'Расходная накладная'!V241</f>
        <v>0</v>
      </c>
      <c r="L270" s="232">
        <f>'Расходная накладная'!W241</f>
        <v>0</v>
      </c>
      <c r="M270" s="232">
        <f>'Расходная накладная'!X241</f>
        <v>0</v>
      </c>
      <c r="N270" s="232">
        <f>'Расходная накладная'!Y241</f>
        <v>0</v>
      </c>
      <c r="O270" s="232" t="e">
        <f t="shared" si="18"/>
        <v>#DIV/0!</v>
      </c>
      <c r="P270" s="232" t="e">
        <f t="shared" si="19"/>
        <v>#DIV/0!</v>
      </c>
      <c r="Q270" s="61"/>
    </row>
    <row r="271" spans="1:17" ht="10.199999999999999" customHeight="1" x14ac:dyDescent="0.2">
      <c r="A271" s="148">
        <v>16</v>
      </c>
      <c r="B271" s="252">
        <v>16</v>
      </c>
      <c r="C271" s="63" t="s">
        <v>53</v>
      </c>
      <c r="D271" s="123" t="s">
        <v>109</v>
      </c>
      <c r="E271" s="63" t="s">
        <v>4</v>
      </c>
      <c r="F271" s="232" t="e">
        <f>Заявки!E106</f>
        <v>#DIV/0!</v>
      </c>
      <c r="G271" s="232">
        <f t="shared" si="16"/>
        <v>0</v>
      </c>
      <c r="H271" s="232">
        <f>'Расходная накладная'!S242</f>
        <v>0</v>
      </c>
      <c r="I271" s="232">
        <f t="shared" si="17"/>
        <v>0</v>
      </c>
      <c r="J271" s="232">
        <f>'Расходная накладная'!U242</f>
        <v>0</v>
      </c>
      <c r="K271" s="232">
        <f>'Расходная накладная'!V242</f>
        <v>0</v>
      </c>
      <c r="L271" s="232">
        <f>'Расходная накладная'!W242</f>
        <v>0</v>
      </c>
      <c r="M271" s="232">
        <f>'Расходная накладная'!X242</f>
        <v>0</v>
      </c>
      <c r="N271" s="232">
        <f>'Расходная накладная'!Y242</f>
        <v>0</v>
      </c>
      <c r="O271" s="232" t="e">
        <f t="shared" si="18"/>
        <v>#DIV/0!</v>
      </c>
      <c r="P271" s="232" t="e">
        <f t="shared" si="19"/>
        <v>#DIV/0!</v>
      </c>
      <c r="Q271" s="61"/>
    </row>
    <row r="272" spans="1:17" ht="10.199999999999999" customHeight="1" x14ac:dyDescent="0.2">
      <c r="A272" s="148">
        <v>17</v>
      </c>
      <c r="B272" s="252">
        <v>17</v>
      </c>
      <c r="C272" s="63" t="s">
        <v>53</v>
      </c>
      <c r="D272" s="123" t="s">
        <v>109</v>
      </c>
      <c r="E272" s="63" t="s">
        <v>4</v>
      </c>
      <c r="F272" s="232" t="e">
        <f>Заявки!E107</f>
        <v>#DIV/0!</v>
      </c>
      <c r="G272" s="232">
        <f t="shared" si="16"/>
        <v>0</v>
      </c>
      <c r="H272" s="232">
        <f>'Расходная накладная'!S243</f>
        <v>0</v>
      </c>
      <c r="I272" s="232">
        <f t="shared" si="17"/>
        <v>0</v>
      </c>
      <c r="J272" s="232">
        <f>'Расходная накладная'!U243</f>
        <v>0</v>
      </c>
      <c r="K272" s="232">
        <f>'Расходная накладная'!V243</f>
        <v>0</v>
      </c>
      <c r="L272" s="232">
        <f>'Расходная накладная'!W243</f>
        <v>0</v>
      </c>
      <c r="M272" s="232">
        <f>'Расходная накладная'!X243</f>
        <v>0</v>
      </c>
      <c r="N272" s="232">
        <f>'Расходная накладная'!Y243</f>
        <v>0</v>
      </c>
      <c r="O272" s="232" t="e">
        <f t="shared" si="18"/>
        <v>#DIV/0!</v>
      </c>
      <c r="P272" s="232" t="e">
        <f t="shared" si="19"/>
        <v>#DIV/0!</v>
      </c>
      <c r="Q272" s="61"/>
    </row>
    <row r="273" spans="1:17" ht="10.199999999999999" customHeight="1" x14ac:dyDescent="0.2">
      <c r="A273" s="148">
        <v>18</v>
      </c>
      <c r="B273" s="252">
        <v>18</v>
      </c>
      <c r="C273" s="63" t="s">
        <v>53</v>
      </c>
      <c r="D273" s="123" t="s">
        <v>109</v>
      </c>
      <c r="E273" s="63" t="s">
        <v>4</v>
      </c>
      <c r="F273" s="232" t="e">
        <f>Заявки!E108</f>
        <v>#DIV/0!</v>
      </c>
      <c r="G273" s="232">
        <f t="shared" si="16"/>
        <v>0</v>
      </c>
      <c r="H273" s="232">
        <f>'Расходная накладная'!S244</f>
        <v>0</v>
      </c>
      <c r="I273" s="232">
        <f t="shared" si="17"/>
        <v>0</v>
      </c>
      <c r="J273" s="232">
        <f>'Расходная накладная'!U244</f>
        <v>0</v>
      </c>
      <c r="K273" s="232">
        <f>'Расходная накладная'!V244</f>
        <v>0</v>
      </c>
      <c r="L273" s="232">
        <f>'Расходная накладная'!W244</f>
        <v>0</v>
      </c>
      <c r="M273" s="232">
        <f>'Расходная накладная'!X244</f>
        <v>0</v>
      </c>
      <c r="N273" s="232">
        <f>'Расходная накладная'!Y244</f>
        <v>0</v>
      </c>
      <c r="O273" s="232" t="e">
        <f t="shared" si="18"/>
        <v>#DIV/0!</v>
      </c>
      <c r="P273" s="232" t="e">
        <f t="shared" si="19"/>
        <v>#DIV/0!</v>
      </c>
      <c r="Q273" s="61"/>
    </row>
    <row r="274" spans="1:17" ht="10.199999999999999" customHeight="1" x14ac:dyDescent="0.2">
      <c r="A274" s="148">
        <v>19</v>
      </c>
      <c r="B274" s="254">
        <v>19</v>
      </c>
      <c r="C274" s="63" t="s">
        <v>53</v>
      </c>
      <c r="D274" s="123" t="s">
        <v>109</v>
      </c>
      <c r="E274" s="63" t="s">
        <v>4</v>
      </c>
      <c r="F274" s="232" t="e">
        <f>Заявки!E109</f>
        <v>#DIV/0!</v>
      </c>
      <c r="G274" s="232">
        <f t="shared" si="16"/>
        <v>0</v>
      </c>
      <c r="H274" s="232">
        <f>'Расходная накладная'!S245</f>
        <v>0</v>
      </c>
      <c r="I274" s="232">
        <f t="shared" si="17"/>
        <v>0</v>
      </c>
      <c r="J274" s="232">
        <f>'Расходная накладная'!U245</f>
        <v>0</v>
      </c>
      <c r="K274" s="232">
        <f>'Расходная накладная'!V245</f>
        <v>0</v>
      </c>
      <c r="L274" s="232">
        <f>'Расходная накладная'!W245</f>
        <v>0</v>
      </c>
      <c r="M274" s="232">
        <f>'Расходная накладная'!X245</f>
        <v>0</v>
      </c>
      <c r="N274" s="232">
        <f>'Расходная накладная'!Y245</f>
        <v>0</v>
      </c>
      <c r="O274" s="232" t="e">
        <f t="shared" si="18"/>
        <v>#DIV/0!</v>
      </c>
      <c r="P274" s="232" t="e">
        <f t="shared" si="19"/>
        <v>#DIV/0!</v>
      </c>
      <c r="Q274" s="61"/>
    </row>
    <row r="275" spans="1:17" ht="10.199999999999999" customHeight="1" x14ac:dyDescent="0.2">
      <c r="A275" s="148">
        <v>20</v>
      </c>
      <c r="B275" s="254">
        <v>20</v>
      </c>
      <c r="C275" s="63" t="s">
        <v>53</v>
      </c>
      <c r="D275" s="123" t="s">
        <v>109</v>
      </c>
      <c r="E275" s="63" t="s">
        <v>4</v>
      </c>
      <c r="F275" s="232" t="e">
        <f>Заявки!E110</f>
        <v>#DIV/0!</v>
      </c>
      <c r="G275" s="232">
        <f t="shared" si="16"/>
        <v>0</v>
      </c>
      <c r="H275" s="232">
        <f>'Расходная накладная'!S246</f>
        <v>0</v>
      </c>
      <c r="I275" s="232">
        <f t="shared" si="17"/>
        <v>0</v>
      </c>
      <c r="J275" s="232">
        <f>'Расходная накладная'!U246</f>
        <v>0</v>
      </c>
      <c r="K275" s="232">
        <f>'Расходная накладная'!V246</f>
        <v>0</v>
      </c>
      <c r="L275" s="232">
        <f>'Расходная накладная'!W246</f>
        <v>0</v>
      </c>
      <c r="M275" s="232">
        <f>'Расходная накладная'!X246</f>
        <v>0</v>
      </c>
      <c r="N275" s="232">
        <f>'Расходная накладная'!Y246</f>
        <v>0</v>
      </c>
      <c r="O275" s="232" t="e">
        <f t="shared" si="18"/>
        <v>#DIV/0!</v>
      </c>
      <c r="P275" s="232" t="e">
        <f t="shared" si="19"/>
        <v>#DIV/0!</v>
      </c>
      <c r="Q275" s="61"/>
    </row>
    <row r="276" spans="1:17" ht="10.199999999999999" customHeight="1" x14ac:dyDescent="0.2">
      <c r="A276" s="148">
        <v>21</v>
      </c>
      <c r="B276" s="254">
        <v>21</v>
      </c>
      <c r="C276" s="63" t="s">
        <v>53</v>
      </c>
      <c r="D276" s="123" t="s">
        <v>109</v>
      </c>
      <c r="E276" s="63" t="s">
        <v>4</v>
      </c>
      <c r="F276" s="232" t="e">
        <f>Заявки!E111</f>
        <v>#DIV/0!</v>
      </c>
      <c r="G276" s="232">
        <f t="shared" si="16"/>
        <v>0</v>
      </c>
      <c r="H276" s="232">
        <f>'Расходная накладная'!S247</f>
        <v>0</v>
      </c>
      <c r="I276" s="232">
        <f t="shared" si="17"/>
        <v>0</v>
      </c>
      <c r="J276" s="232">
        <f>'Расходная накладная'!U247</f>
        <v>0</v>
      </c>
      <c r="K276" s="232">
        <f>'Расходная накладная'!V247</f>
        <v>0</v>
      </c>
      <c r="L276" s="232">
        <f>'Расходная накладная'!W247</f>
        <v>0</v>
      </c>
      <c r="M276" s="232">
        <f>'Расходная накладная'!X247</f>
        <v>0</v>
      </c>
      <c r="N276" s="232">
        <f>'Расходная накладная'!Y247</f>
        <v>0</v>
      </c>
      <c r="O276" s="232" t="e">
        <f t="shared" si="18"/>
        <v>#DIV/0!</v>
      </c>
      <c r="P276" s="232" t="e">
        <f t="shared" si="19"/>
        <v>#DIV/0!</v>
      </c>
      <c r="Q276" s="61"/>
    </row>
    <row r="277" spans="1:17" ht="10.199999999999999" customHeight="1" x14ac:dyDescent="0.2">
      <c r="A277" s="148">
        <v>22</v>
      </c>
      <c r="B277" s="252">
        <v>22</v>
      </c>
      <c r="C277" s="63" t="s">
        <v>53</v>
      </c>
      <c r="D277" s="123" t="s">
        <v>109</v>
      </c>
      <c r="E277" s="63" t="s">
        <v>4</v>
      </c>
      <c r="F277" s="232" t="e">
        <f>Заявки!E112</f>
        <v>#DIV/0!</v>
      </c>
      <c r="G277" s="232">
        <f t="shared" si="16"/>
        <v>0</v>
      </c>
      <c r="H277" s="232">
        <f>'Расходная накладная'!S248</f>
        <v>0</v>
      </c>
      <c r="I277" s="232">
        <f t="shared" si="17"/>
        <v>0</v>
      </c>
      <c r="J277" s="232">
        <f>'Расходная накладная'!U248</f>
        <v>0</v>
      </c>
      <c r="K277" s="232">
        <f>'Расходная накладная'!V248</f>
        <v>0</v>
      </c>
      <c r="L277" s="232">
        <f>'Расходная накладная'!W248</f>
        <v>0</v>
      </c>
      <c r="M277" s="232">
        <f>'Расходная накладная'!X248</f>
        <v>0</v>
      </c>
      <c r="N277" s="232">
        <f>'Расходная накладная'!Y248</f>
        <v>0</v>
      </c>
      <c r="O277" s="232" t="e">
        <f t="shared" si="18"/>
        <v>#DIV/0!</v>
      </c>
      <c r="P277" s="232" t="e">
        <f t="shared" si="19"/>
        <v>#DIV/0!</v>
      </c>
      <c r="Q277" s="61"/>
    </row>
    <row r="278" spans="1:17" ht="10.199999999999999" customHeight="1" x14ac:dyDescent="0.2">
      <c r="A278" s="148">
        <v>23</v>
      </c>
      <c r="B278" s="252">
        <v>23</v>
      </c>
      <c r="C278" s="63" t="s">
        <v>53</v>
      </c>
      <c r="D278" s="123" t="s">
        <v>109</v>
      </c>
      <c r="E278" s="63" t="s">
        <v>4</v>
      </c>
      <c r="F278" s="232" t="e">
        <f>Заявки!E113</f>
        <v>#DIV/0!</v>
      </c>
      <c r="G278" s="232">
        <f t="shared" si="16"/>
        <v>0</v>
      </c>
      <c r="H278" s="232">
        <f>'Расходная накладная'!S249</f>
        <v>0</v>
      </c>
      <c r="I278" s="232">
        <f t="shared" si="17"/>
        <v>0</v>
      </c>
      <c r="J278" s="232">
        <f>'Расходная накладная'!U249</f>
        <v>0</v>
      </c>
      <c r="K278" s="232">
        <f>'Расходная накладная'!V249</f>
        <v>0</v>
      </c>
      <c r="L278" s="232">
        <f>'Расходная накладная'!W249</f>
        <v>0</v>
      </c>
      <c r="M278" s="232">
        <f>'Расходная накладная'!X249</f>
        <v>0</v>
      </c>
      <c r="N278" s="232">
        <f>'Расходная накладная'!Y249</f>
        <v>0</v>
      </c>
      <c r="O278" s="232" t="e">
        <f t="shared" si="18"/>
        <v>#DIV/0!</v>
      </c>
      <c r="P278" s="232" t="e">
        <f t="shared" si="19"/>
        <v>#DIV/0!</v>
      </c>
      <c r="Q278" s="61"/>
    </row>
    <row r="279" spans="1:17" ht="10.199999999999999" customHeight="1" x14ac:dyDescent="0.2">
      <c r="A279" s="148">
        <v>24</v>
      </c>
      <c r="B279" s="252">
        <v>24</v>
      </c>
      <c r="C279" s="63" t="s">
        <v>53</v>
      </c>
      <c r="D279" s="123" t="s">
        <v>109</v>
      </c>
      <c r="E279" s="63" t="s">
        <v>4</v>
      </c>
      <c r="F279" s="232" t="e">
        <f>Заявки!E114</f>
        <v>#DIV/0!</v>
      </c>
      <c r="G279" s="232">
        <f t="shared" si="16"/>
        <v>0</v>
      </c>
      <c r="H279" s="232">
        <f>'Расходная накладная'!S250</f>
        <v>0</v>
      </c>
      <c r="I279" s="232">
        <f t="shared" si="17"/>
        <v>0</v>
      </c>
      <c r="J279" s="232">
        <f>'Расходная накладная'!U250</f>
        <v>0</v>
      </c>
      <c r="K279" s="232">
        <f>'Расходная накладная'!V250</f>
        <v>0</v>
      </c>
      <c r="L279" s="232">
        <f>'Расходная накладная'!W250</f>
        <v>0</v>
      </c>
      <c r="M279" s="232">
        <f>'Расходная накладная'!X250</f>
        <v>0</v>
      </c>
      <c r="N279" s="232">
        <f>'Расходная накладная'!Y250</f>
        <v>0</v>
      </c>
      <c r="O279" s="232" t="e">
        <f t="shared" si="18"/>
        <v>#DIV/0!</v>
      </c>
      <c r="P279" s="232" t="e">
        <f t="shared" si="19"/>
        <v>#DIV/0!</v>
      </c>
      <c r="Q279" s="61"/>
    </row>
    <row r="280" spans="1:17" ht="10.199999999999999" customHeight="1" x14ac:dyDescent="0.2">
      <c r="A280" s="148">
        <v>25</v>
      </c>
      <c r="B280" s="252">
        <v>25</v>
      </c>
      <c r="C280" s="63" t="s">
        <v>53</v>
      </c>
      <c r="D280" s="123" t="s">
        <v>109</v>
      </c>
      <c r="E280" s="63" t="s">
        <v>4</v>
      </c>
      <c r="F280" s="232" t="e">
        <f>Заявки!E115</f>
        <v>#DIV/0!</v>
      </c>
      <c r="G280" s="232">
        <f t="shared" si="16"/>
        <v>0</v>
      </c>
      <c r="H280" s="232">
        <f>'Расходная накладная'!S251</f>
        <v>0</v>
      </c>
      <c r="I280" s="232">
        <f t="shared" si="17"/>
        <v>0</v>
      </c>
      <c r="J280" s="232">
        <f>'Расходная накладная'!U251</f>
        <v>0</v>
      </c>
      <c r="K280" s="232">
        <f>'Расходная накладная'!V251</f>
        <v>0</v>
      </c>
      <c r="L280" s="232">
        <f>'Расходная накладная'!W251</f>
        <v>0</v>
      </c>
      <c r="M280" s="232">
        <f>'Расходная накладная'!X251</f>
        <v>0</v>
      </c>
      <c r="N280" s="232">
        <f>'Расходная накладная'!Y251</f>
        <v>0</v>
      </c>
      <c r="O280" s="232" t="e">
        <f t="shared" si="18"/>
        <v>#DIV/0!</v>
      </c>
      <c r="P280" s="232" t="e">
        <f t="shared" si="19"/>
        <v>#DIV/0!</v>
      </c>
      <c r="Q280" s="61"/>
    </row>
    <row r="281" spans="1:17" ht="10.199999999999999" customHeight="1" x14ac:dyDescent="0.2">
      <c r="A281" s="148">
        <v>26</v>
      </c>
      <c r="B281" s="252">
        <v>26</v>
      </c>
      <c r="C281" s="63" t="s">
        <v>53</v>
      </c>
      <c r="D281" s="123" t="s">
        <v>109</v>
      </c>
      <c r="E281" s="63" t="s">
        <v>4</v>
      </c>
      <c r="F281" s="232" t="e">
        <f>Заявки!E34</f>
        <v>#DIV/0!</v>
      </c>
      <c r="G281" s="232">
        <f t="shared" si="16"/>
        <v>0</v>
      </c>
      <c r="H281" s="232">
        <f>'Расходная накладная'!S252</f>
        <v>0</v>
      </c>
      <c r="I281" s="232">
        <f t="shared" si="17"/>
        <v>0</v>
      </c>
      <c r="J281" s="232">
        <f>'Расходная накладная'!U252</f>
        <v>0</v>
      </c>
      <c r="K281" s="232">
        <f>'Расходная накладная'!V252</f>
        <v>0</v>
      </c>
      <c r="L281" s="232">
        <f>'Расходная накладная'!W252</f>
        <v>0</v>
      </c>
      <c r="M281" s="232">
        <f>'Расходная накладная'!X252</f>
        <v>0</v>
      </c>
      <c r="N281" s="232">
        <f>'Расходная накладная'!Y252</f>
        <v>0</v>
      </c>
      <c r="O281" s="232" t="e">
        <f t="shared" si="18"/>
        <v>#DIV/0!</v>
      </c>
      <c r="P281" s="232" t="e">
        <f t="shared" si="19"/>
        <v>#DIV/0!</v>
      </c>
      <c r="Q281" s="61"/>
    </row>
    <row r="282" spans="1:17" ht="10.199999999999999" customHeight="1" x14ac:dyDescent="0.2">
      <c r="A282" s="148">
        <v>27</v>
      </c>
      <c r="B282" s="252">
        <v>27</v>
      </c>
      <c r="C282" s="63" t="s">
        <v>53</v>
      </c>
      <c r="D282" s="123" t="s">
        <v>109</v>
      </c>
      <c r="E282" s="63" t="s">
        <v>4</v>
      </c>
      <c r="F282" s="232" t="e">
        <f>Заявки!E35</f>
        <v>#DIV/0!</v>
      </c>
      <c r="G282" s="232">
        <f t="shared" si="16"/>
        <v>0</v>
      </c>
      <c r="H282" s="232">
        <f>'Расходная накладная'!S253</f>
        <v>0</v>
      </c>
      <c r="I282" s="232">
        <f t="shared" si="17"/>
        <v>0</v>
      </c>
      <c r="J282" s="232">
        <f>'Расходная накладная'!U253</f>
        <v>0</v>
      </c>
      <c r="K282" s="232">
        <f>'Расходная накладная'!V253</f>
        <v>0</v>
      </c>
      <c r="L282" s="232">
        <f>'Расходная накладная'!W253</f>
        <v>0</v>
      </c>
      <c r="M282" s="232">
        <f>'Расходная накладная'!X253</f>
        <v>0</v>
      </c>
      <c r="N282" s="232">
        <f>'Расходная накладная'!Y253</f>
        <v>0</v>
      </c>
      <c r="O282" s="232" t="e">
        <f t="shared" si="18"/>
        <v>#DIV/0!</v>
      </c>
      <c r="P282" s="232" t="e">
        <f t="shared" si="19"/>
        <v>#DIV/0!</v>
      </c>
      <c r="Q282" s="61"/>
    </row>
    <row r="283" spans="1:17" ht="10.199999999999999" customHeight="1" x14ac:dyDescent="0.2">
      <c r="A283" s="148">
        <v>28</v>
      </c>
      <c r="B283" s="252">
        <v>28</v>
      </c>
      <c r="C283" s="63" t="s">
        <v>53</v>
      </c>
      <c r="D283" s="123" t="s">
        <v>109</v>
      </c>
      <c r="E283" s="63" t="s">
        <v>4</v>
      </c>
      <c r="F283" s="232" t="e">
        <f>Заявки!E36</f>
        <v>#DIV/0!</v>
      </c>
      <c r="G283" s="232">
        <f t="shared" si="16"/>
        <v>0</v>
      </c>
      <c r="H283" s="232">
        <f>'Расходная накладная'!S254</f>
        <v>0</v>
      </c>
      <c r="I283" s="232">
        <f t="shared" si="17"/>
        <v>0</v>
      </c>
      <c r="J283" s="232">
        <f>'Расходная накладная'!U254</f>
        <v>0</v>
      </c>
      <c r="K283" s="232">
        <f>'Расходная накладная'!V254</f>
        <v>0</v>
      </c>
      <c r="L283" s="232">
        <f>'Расходная накладная'!W254</f>
        <v>0</v>
      </c>
      <c r="M283" s="232">
        <f>'Расходная накладная'!X254</f>
        <v>0</v>
      </c>
      <c r="N283" s="232">
        <f>'Расходная накладная'!Y254</f>
        <v>0</v>
      </c>
      <c r="O283" s="232" t="e">
        <f t="shared" si="18"/>
        <v>#DIV/0!</v>
      </c>
      <c r="P283" s="232" t="e">
        <f t="shared" si="19"/>
        <v>#DIV/0!</v>
      </c>
      <c r="Q283" s="61"/>
    </row>
    <row r="284" spans="1:17" ht="10.199999999999999" customHeight="1" x14ac:dyDescent="0.2">
      <c r="A284" s="148">
        <v>29</v>
      </c>
      <c r="B284" s="252">
        <v>29</v>
      </c>
      <c r="C284" s="63" t="s">
        <v>53</v>
      </c>
      <c r="D284" s="123" t="s">
        <v>109</v>
      </c>
      <c r="E284" s="63" t="s">
        <v>4</v>
      </c>
      <c r="F284" s="232" t="e">
        <f>Заявки!E37</f>
        <v>#DIV/0!</v>
      </c>
      <c r="G284" s="232">
        <f t="shared" si="16"/>
        <v>0</v>
      </c>
      <c r="H284" s="232">
        <f>'Расходная накладная'!S255</f>
        <v>0</v>
      </c>
      <c r="I284" s="232">
        <f t="shared" si="17"/>
        <v>0</v>
      </c>
      <c r="J284" s="232">
        <f>'Расходная накладная'!U255</f>
        <v>0</v>
      </c>
      <c r="K284" s="232">
        <f>'Расходная накладная'!V255</f>
        <v>0</v>
      </c>
      <c r="L284" s="232">
        <f>'Расходная накладная'!W255</f>
        <v>0</v>
      </c>
      <c r="M284" s="232">
        <f>'Расходная накладная'!X255</f>
        <v>0</v>
      </c>
      <c r="N284" s="232">
        <f>'Расходная накладная'!Y255</f>
        <v>0</v>
      </c>
      <c r="O284" s="232" t="e">
        <f t="shared" si="18"/>
        <v>#DIV/0!</v>
      </c>
      <c r="P284" s="232" t="e">
        <f t="shared" si="19"/>
        <v>#DIV/0!</v>
      </c>
      <c r="Q284" s="61"/>
    </row>
    <row r="285" spans="1:17" ht="10.199999999999999" customHeight="1" x14ac:dyDescent="0.2">
      <c r="A285" s="148">
        <v>30</v>
      </c>
      <c r="B285" s="253">
        <v>30</v>
      </c>
      <c r="C285" s="63" t="s">
        <v>53</v>
      </c>
      <c r="D285" s="123" t="s">
        <v>109</v>
      </c>
      <c r="E285" s="63" t="s">
        <v>4</v>
      </c>
      <c r="F285" s="232" t="e">
        <f>Заявки!E120</f>
        <v>#DIV/0!</v>
      </c>
      <c r="G285" s="232">
        <f t="shared" si="16"/>
        <v>0</v>
      </c>
      <c r="H285" s="232">
        <f>'Расходная накладная'!S256</f>
        <v>0</v>
      </c>
      <c r="I285" s="232">
        <f t="shared" si="17"/>
        <v>0</v>
      </c>
      <c r="J285" s="232">
        <f>'Расходная накладная'!U256</f>
        <v>0</v>
      </c>
      <c r="K285" s="232">
        <f>'Расходная накладная'!V256</f>
        <v>0</v>
      </c>
      <c r="L285" s="232">
        <f>'Расходная накладная'!W256</f>
        <v>0</v>
      </c>
      <c r="M285" s="232">
        <f>'Расходная накладная'!X256</f>
        <v>0</v>
      </c>
      <c r="N285" s="232">
        <f>'Расходная накладная'!Y256</f>
        <v>0</v>
      </c>
      <c r="O285" s="232" t="e">
        <f t="shared" si="18"/>
        <v>#DIV/0!</v>
      </c>
      <c r="P285" s="232" t="e">
        <f t="shared" si="19"/>
        <v>#DIV/0!</v>
      </c>
      <c r="Q285" s="61"/>
    </row>
    <row r="286" spans="1:17" ht="10.199999999999999" customHeight="1" x14ac:dyDescent="0.2">
      <c r="A286" s="148">
        <v>31</v>
      </c>
      <c r="B286" s="253">
        <v>31</v>
      </c>
      <c r="C286" s="63" t="s">
        <v>53</v>
      </c>
      <c r="D286" s="123" t="s">
        <v>109</v>
      </c>
      <c r="E286" s="63" t="s">
        <v>4</v>
      </c>
      <c r="F286" s="232" t="e">
        <f>Заявки!E121</f>
        <v>#DIV/0!</v>
      </c>
      <c r="G286" s="232">
        <f t="shared" si="16"/>
        <v>0</v>
      </c>
      <c r="H286" s="232">
        <f>'Расходная накладная'!S257</f>
        <v>0</v>
      </c>
      <c r="I286" s="232">
        <f t="shared" si="17"/>
        <v>0</v>
      </c>
      <c r="J286" s="232">
        <f>'Расходная накладная'!U257</f>
        <v>0</v>
      </c>
      <c r="K286" s="232">
        <f>'Расходная накладная'!V257</f>
        <v>0</v>
      </c>
      <c r="L286" s="232">
        <f>'Расходная накладная'!W257</f>
        <v>0</v>
      </c>
      <c r="M286" s="232">
        <f>'Расходная накладная'!X257</f>
        <v>0</v>
      </c>
      <c r="N286" s="232">
        <f>'Расходная накладная'!Y257</f>
        <v>0</v>
      </c>
      <c r="O286" s="232" t="e">
        <f t="shared" si="18"/>
        <v>#DIV/0!</v>
      </c>
      <c r="P286" s="232" t="e">
        <f t="shared" si="19"/>
        <v>#DIV/0!</v>
      </c>
      <c r="Q286" s="61"/>
    </row>
    <row r="287" spans="1:17" ht="10.199999999999999" customHeight="1" x14ac:dyDescent="0.2">
      <c r="A287" s="148">
        <v>32</v>
      </c>
      <c r="B287" s="252">
        <v>32</v>
      </c>
      <c r="C287" s="63" t="s">
        <v>53</v>
      </c>
      <c r="D287" s="123" t="s">
        <v>109</v>
      </c>
      <c r="E287" s="63" t="s">
        <v>4</v>
      </c>
      <c r="F287" s="232" t="e">
        <f>Заявки!E122</f>
        <v>#DIV/0!</v>
      </c>
      <c r="G287" s="232">
        <f t="shared" si="16"/>
        <v>0</v>
      </c>
      <c r="H287" s="232">
        <f>'Расходная накладная'!S258</f>
        <v>0</v>
      </c>
      <c r="I287" s="232">
        <f t="shared" si="17"/>
        <v>0</v>
      </c>
      <c r="J287" s="232">
        <f>'Расходная накладная'!U258</f>
        <v>0</v>
      </c>
      <c r="K287" s="232">
        <f>'Расходная накладная'!V258</f>
        <v>0</v>
      </c>
      <c r="L287" s="232">
        <f>'Расходная накладная'!W258</f>
        <v>0</v>
      </c>
      <c r="M287" s="232">
        <f>'Расходная накладная'!X258</f>
        <v>0</v>
      </c>
      <c r="N287" s="232">
        <f>'Расходная накладная'!Y258</f>
        <v>0</v>
      </c>
      <c r="O287" s="232" t="e">
        <f t="shared" si="18"/>
        <v>#DIV/0!</v>
      </c>
      <c r="P287" s="232" t="e">
        <f t="shared" si="19"/>
        <v>#DIV/0!</v>
      </c>
      <c r="Q287" s="61"/>
    </row>
    <row r="288" spans="1:17" ht="10.199999999999999" customHeight="1" x14ac:dyDescent="0.2">
      <c r="A288" s="148">
        <v>33</v>
      </c>
      <c r="B288" s="252">
        <v>33</v>
      </c>
      <c r="C288" s="63" t="s">
        <v>53</v>
      </c>
      <c r="D288" s="123" t="s">
        <v>109</v>
      </c>
      <c r="E288" s="63" t="s">
        <v>4</v>
      </c>
      <c r="F288" s="232" t="e">
        <f>Заявки!E123</f>
        <v>#DIV/0!</v>
      </c>
      <c r="G288" s="232">
        <f t="shared" si="16"/>
        <v>0</v>
      </c>
      <c r="H288" s="232">
        <f>'Расходная накладная'!S259</f>
        <v>0</v>
      </c>
      <c r="I288" s="232">
        <f t="shared" si="17"/>
        <v>0</v>
      </c>
      <c r="J288" s="232">
        <f>'Расходная накладная'!U259</f>
        <v>0</v>
      </c>
      <c r="K288" s="232">
        <f>'Расходная накладная'!V259</f>
        <v>0</v>
      </c>
      <c r="L288" s="232">
        <f>'Расходная накладная'!W259</f>
        <v>0</v>
      </c>
      <c r="M288" s="232">
        <f>'Расходная накладная'!X259</f>
        <v>0</v>
      </c>
      <c r="N288" s="232">
        <f>'Расходная накладная'!Y259</f>
        <v>0</v>
      </c>
      <c r="O288" s="232" t="e">
        <f t="shared" si="18"/>
        <v>#DIV/0!</v>
      </c>
      <c r="P288" s="232" t="e">
        <f t="shared" si="19"/>
        <v>#DIV/0!</v>
      </c>
      <c r="Q288" s="61"/>
    </row>
    <row r="289" spans="1:17" ht="10.199999999999999" customHeight="1" x14ac:dyDescent="0.2">
      <c r="A289" s="148">
        <v>34</v>
      </c>
      <c r="B289" s="252">
        <v>34</v>
      </c>
      <c r="C289" s="63" t="s">
        <v>53</v>
      </c>
      <c r="D289" s="123" t="s">
        <v>109</v>
      </c>
      <c r="E289" s="63" t="s">
        <v>4</v>
      </c>
      <c r="F289" s="232" t="e">
        <f>Заявки!E124</f>
        <v>#DIV/0!</v>
      </c>
      <c r="G289" s="232">
        <f t="shared" si="16"/>
        <v>0</v>
      </c>
      <c r="H289" s="232">
        <f>'Расходная накладная'!S260</f>
        <v>0</v>
      </c>
      <c r="I289" s="232">
        <f t="shared" si="17"/>
        <v>0</v>
      </c>
      <c r="J289" s="232">
        <f>'Расходная накладная'!U260</f>
        <v>0</v>
      </c>
      <c r="K289" s="232">
        <f>'Расходная накладная'!V260</f>
        <v>0</v>
      </c>
      <c r="L289" s="232">
        <f>'Расходная накладная'!W260</f>
        <v>0</v>
      </c>
      <c r="M289" s="232">
        <f>'Расходная накладная'!X260</f>
        <v>0</v>
      </c>
      <c r="N289" s="232">
        <f>'Расходная накладная'!Y260</f>
        <v>0</v>
      </c>
      <c r="O289" s="232" t="e">
        <f t="shared" si="18"/>
        <v>#DIV/0!</v>
      </c>
      <c r="P289" s="232" t="e">
        <f t="shared" si="19"/>
        <v>#DIV/0!</v>
      </c>
      <c r="Q289" s="61"/>
    </row>
    <row r="290" spans="1:17" ht="10.199999999999999" customHeight="1" x14ac:dyDescent="0.2">
      <c r="A290" s="148">
        <v>35</v>
      </c>
      <c r="B290" s="252">
        <v>35</v>
      </c>
      <c r="C290" s="63" t="s">
        <v>53</v>
      </c>
      <c r="D290" s="123" t="s">
        <v>109</v>
      </c>
      <c r="E290" s="63" t="s">
        <v>4</v>
      </c>
      <c r="F290" s="232" t="e">
        <f>Заявки!E125</f>
        <v>#DIV/0!</v>
      </c>
      <c r="G290" s="232">
        <f t="shared" si="16"/>
        <v>0</v>
      </c>
      <c r="H290" s="232">
        <f>'Расходная накладная'!S261</f>
        <v>0</v>
      </c>
      <c r="I290" s="232">
        <f t="shared" si="17"/>
        <v>0</v>
      </c>
      <c r="J290" s="232">
        <f>'Расходная накладная'!U261</f>
        <v>0</v>
      </c>
      <c r="K290" s="232">
        <f>'Расходная накладная'!V261</f>
        <v>0</v>
      </c>
      <c r="L290" s="232">
        <f>'Расходная накладная'!W261</f>
        <v>0</v>
      </c>
      <c r="M290" s="232">
        <f>'Расходная накладная'!X261</f>
        <v>0</v>
      </c>
      <c r="N290" s="232">
        <f>'Расходная накладная'!Y261</f>
        <v>0</v>
      </c>
      <c r="O290" s="232" t="e">
        <f t="shared" si="18"/>
        <v>#DIV/0!</v>
      </c>
      <c r="P290" s="232" t="e">
        <f t="shared" si="19"/>
        <v>#DIV/0!</v>
      </c>
      <c r="Q290" s="61"/>
    </row>
    <row r="291" spans="1:17" ht="10.199999999999999" customHeight="1" x14ac:dyDescent="0.2">
      <c r="A291" s="148">
        <v>36</v>
      </c>
      <c r="B291" s="252">
        <v>36</v>
      </c>
      <c r="C291" s="63" t="s">
        <v>53</v>
      </c>
      <c r="D291" s="123" t="s">
        <v>109</v>
      </c>
      <c r="E291" s="63" t="s">
        <v>4</v>
      </c>
      <c r="F291" s="232" t="e">
        <f>Заявки!E44</f>
        <v>#DIV/0!</v>
      </c>
      <c r="G291" s="232">
        <f t="shared" si="16"/>
        <v>0</v>
      </c>
      <c r="H291" s="232">
        <f>'Расходная накладная'!S262</f>
        <v>0</v>
      </c>
      <c r="I291" s="232">
        <f t="shared" si="17"/>
        <v>0</v>
      </c>
      <c r="J291" s="232">
        <f>'Расходная накладная'!U262</f>
        <v>0</v>
      </c>
      <c r="K291" s="232">
        <f>'Расходная накладная'!V262</f>
        <v>0</v>
      </c>
      <c r="L291" s="232">
        <f>'Расходная накладная'!W262</f>
        <v>0</v>
      </c>
      <c r="M291" s="232">
        <f>'Расходная накладная'!X262</f>
        <v>0</v>
      </c>
      <c r="N291" s="232">
        <f>'Расходная накладная'!Y262</f>
        <v>0</v>
      </c>
      <c r="O291" s="232" t="e">
        <f t="shared" si="18"/>
        <v>#DIV/0!</v>
      </c>
      <c r="P291" s="232" t="e">
        <f t="shared" si="19"/>
        <v>#DIV/0!</v>
      </c>
      <c r="Q291" s="61"/>
    </row>
    <row r="292" spans="1:17" ht="10.199999999999999" customHeight="1" x14ac:dyDescent="0.2">
      <c r="A292" s="148">
        <v>37</v>
      </c>
      <c r="B292" s="252">
        <v>37</v>
      </c>
      <c r="C292" s="63" t="s">
        <v>53</v>
      </c>
      <c r="D292" s="123" t="s">
        <v>109</v>
      </c>
      <c r="E292" s="63" t="s">
        <v>4</v>
      </c>
      <c r="F292" s="232" t="e">
        <f>Заявки!E45</f>
        <v>#DIV/0!</v>
      </c>
      <c r="G292" s="232">
        <f t="shared" si="16"/>
        <v>0</v>
      </c>
      <c r="H292" s="232">
        <f>'Расходная накладная'!S263</f>
        <v>0</v>
      </c>
      <c r="I292" s="232">
        <f t="shared" si="17"/>
        <v>0</v>
      </c>
      <c r="J292" s="232">
        <f>'Расходная накладная'!U263</f>
        <v>0</v>
      </c>
      <c r="K292" s="232">
        <f>'Расходная накладная'!V263</f>
        <v>0</v>
      </c>
      <c r="L292" s="232">
        <f>'Расходная накладная'!W263</f>
        <v>0</v>
      </c>
      <c r="M292" s="232">
        <f>'Расходная накладная'!X263</f>
        <v>0</v>
      </c>
      <c r="N292" s="232">
        <f>'Расходная накладная'!Y263</f>
        <v>0</v>
      </c>
      <c r="O292" s="232" t="e">
        <f t="shared" si="18"/>
        <v>#DIV/0!</v>
      </c>
      <c r="P292" s="232" t="e">
        <f t="shared" si="19"/>
        <v>#DIV/0!</v>
      </c>
      <c r="Q292" s="61"/>
    </row>
    <row r="293" spans="1:17" ht="10.199999999999999" customHeight="1" x14ac:dyDescent="0.2">
      <c r="A293" s="148">
        <v>38</v>
      </c>
      <c r="B293" s="252">
        <v>38</v>
      </c>
      <c r="C293" s="63" t="s">
        <v>53</v>
      </c>
      <c r="D293" s="123" t="s">
        <v>109</v>
      </c>
      <c r="E293" s="63" t="s">
        <v>4</v>
      </c>
      <c r="F293" s="232" t="e">
        <f>Заявки!E46</f>
        <v>#DIV/0!</v>
      </c>
      <c r="G293" s="232">
        <f t="shared" si="16"/>
        <v>0</v>
      </c>
      <c r="H293" s="232">
        <f>'Расходная накладная'!S264</f>
        <v>0</v>
      </c>
      <c r="I293" s="232">
        <f t="shared" si="17"/>
        <v>0</v>
      </c>
      <c r="J293" s="232">
        <f>'Расходная накладная'!U264</f>
        <v>0</v>
      </c>
      <c r="K293" s="232">
        <f>'Расходная накладная'!V264</f>
        <v>0</v>
      </c>
      <c r="L293" s="232">
        <f>'Расходная накладная'!W264</f>
        <v>0</v>
      </c>
      <c r="M293" s="232">
        <f>'Расходная накладная'!X264</f>
        <v>0</v>
      </c>
      <c r="N293" s="232">
        <f>'Расходная накладная'!Y264</f>
        <v>0</v>
      </c>
      <c r="O293" s="232" t="e">
        <f t="shared" si="18"/>
        <v>#DIV/0!</v>
      </c>
      <c r="P293" s="232" t="e">
        <f t="shared" si="19"/>
        <v>#DIV/0!</v>
      </c>
      <c r="Q293" s="61"/>
    </row>
    <row r="294" spans="1:17" ht="10.199999999999999" customHeight="1" x14ac:dyDescent="0.2">
      <c r="A294" s="148">
        <v>39</v>
      </c>
      <c r="B294" s="252">
        <v>39</v>
      </c>
      <c r="C294" s="63" t="s">
        <v>53</v>
      </c>
      <c r="D294" s="123" t="s">
        <v>109</v>
      </c>
      <c r="E294" s="63" t="s">
        <v>4</v>
      </c>
      <c r="F294" s="232" t="e">
        <f>Заявки!E47</f>
        <v>#DIV/0!</v>
      </c>
      <c r="G294" s="232">
        <f t="shared" si="16"/>
        <v>0</v>
      </c>
      <c r="H294" s="232">
        <f>'Расходная накладная'!S265</f>
        <v>0</v>
      </c>
      <c r="I294" s="232">
        <f t="shared" si="17"/>
        <v>0</v>
      </c>
      <c r="J294" s="232">
        <f>'Расходная накладная'!U265</f>
        <v>0</v>
      </c>
      <c r="K294" s="232">
        <f>'Расходная накладная'!V265</f>
        <v>0</v>
      </c>
      <c r="L294" s="232">
        <f>'Расходная накладная'!W265</f>
        <v>0</v>
      </c>
      <c r="M294" s="232">
        <f>'Расходная накладная'!X265</f>
        <v>0</v>
      </c>
      <c r="N294" s="232">
        <f>'Расходная накладная'!Y265</f>
        <v>0</v>
      </c>
      <c r="O294" s="232" t="e">
        <f t="shared" si="18"/>
        <v>#DIV/0!</v>
      </c>
      <c r="P294" s="232" t="e">
        <f t="shared" si="19"/>
        <v>#DIV/0!</v>
      </c>
      <c r="Q294" s="61"/>
    </row>
    <row r="295" spans="1:17" ht="10.199999999999999" customHeight="1" x14ac:dyDescent="0.2">
      <c r="A295" s="148">
        <v>40</v>
      </c>
      <c r="B295" s="252">
        <v>40</v>
      </c>
      <c r="C295" s="63" t="s">
        <v>53</v>
      </c>
      <c r="D295" s="123" t="s">
        <v>109</v>
      </c>
      <c r="E295" s="63" t="s">
        <v>4</v>
      </c>
      <c r="F295" s="232" t="e">
        <f>Заявки!E130</f>
        <v>#DIV/0!</v>
      </c>
      <c r="G295" s="232">
        <f t="shared" si="16"/>
        <v>0</v>
      </c>
      <c r="H295" s="232">
        <f>'Расходная накладная'!S266</f>
        <v>0</v>
      </c>
      <c r="I295" s="232">
        <f t="shared" si="17"/>
        <v>0</v>
      </c>
      <c r="J295" s="232">
        <f>'Расходная накладная'!U266</f>
        <v>0</v>
      </c>
      <c r="K295" s="232">
        <f>'Расходная накладная'!V266</f>
        <v>0</v>
      </c>
      <c r="L295" s="232">
        <f>'Расходная накладная'!W266</f>
        <v>0</v>
      </c>
      <c r="M295" s="232">
        <f>'Расходная накладная'!X266</f>
        <v>0</v>
      </c>
      <c r="N295" s="232">
        <f>'Расходная накладная'!Y266</f>
        <v>0</v>
      </c>
      <c r="O295" s="232" t="e">
        <f t="shared" si="18"/>
        <v>#DIV/0!</v>
      </c>
      <c r="P295" s="232" t="e">
        <f t="shared" si="19"/>
        <v>#DIV/0!</v>
      </c>
      <c r="Q295" s="61"/>
    </row>
    <row r="296" spans="1:17" ht="10.199999999999999" customHeight="1" x14ac:dyDescent="0.2">
      <c r="A296" s="148">
        <v>41</v>
      </c>
      <c r="B296" s="252">
        <v>41</v>
      </c>
      <c r="C296" s="63" t="s">
        <v>53</v>
      </c>
      <c r="D296" s="123" t="s">
        <v>109</v>
      </c>
      <c r="E296" s="63" t="s">
        <v>4</v>
      </c>
      <c r="F296" s="232" t="e">
        <f>Заявки!E131</f>
        <v>#DIV/0!</v>
      </c>
      <c r="G296" s="232">
        <f t="shared" si="16"/>
        <v>0</v>
      </c>
      <c r="H296" s="232">
        <f>'Расходная накладная'!S267</f>
        <v>0</v>
      </c>
      <c r="I296" s="232">
        <f t="shared" si="17"/>
        <v>0</v>
      </c>
      <c r="J296" s="232">
        <f>'Расходная накладная'!U267</f>
        <v>0</v>
      </c>
      <c r="K296" s="232">
        <f>'Расходная накладная'!V267</f>
        <v>0</v>
      </c>
      <c r="L296" s="232">
        <f>'Расходная накладная'!W267</f>
        <v>0</v>
      </c>
      <c r="M296" s="232">
        <f>'Расходная накладная'!X267</f>
        <v>0</v>
      </c>
      <c r="N296" s="232">
        <f>'Расходная накладная'!Y267</f>
        <v>0</v>
      </c>
      <c r="O296" s="232" t="e">
        <f t="shared" si="18"/>
        <v>#DIV/0!</v>
      </c>
      <c r="P296" s="232" t="e">
        <f t="shared" si="19"/>
        <v>#DIV/0!</v>
      </c>
      <c r="Q296" s="61"/>
    </row>
    <row r="297" spans="1:17" ht="10.199999999999999" customHeight="1" x14ac:dyDescent="0.2">
      <c r="A297" s="148">
        <v>42</v>
      </c>
      <c r="B297" s="252">
        <v>42</v>
      </c>
      <c r="C297" s="63" t="s">
        <v>53</v>
      </c>
      <c r="D297" s="123" t="s">
        <v>109</v>
      </c>
      <c r="E297" s="63" t="s">
        <v>4</v>
      </c>
      <c r="F297" s="232" t="e">
        <f>Заявки!$E$50</f>
        <v>#DIV/0!</v>
      </c>
      <c r="G297" s="232">
        <f t="shared" si="16"/>
        <v>0</v>
      </c>
      <c r="H297" s="232">
        <f>'Расходная накладная'!S268</f>
        <v>0</v>
      </c>
      <c r="I297" s="232">
        <f t="shared" si="17"/>
        <v>0</v>
      </c>
      <c r="J297" s="232">
        <f>'Расходная накладная'!U268</f>
        <v>0</v>
      </c>
      <c r="K297" s="232">
        <f>'Расходная накладная'!V268</f>
        <v>0</v>
      </c>
      <c r="L297" s="232">
        <f>'Расходная накладная'!W268</f>
        <v>0</v>
      </c>
      <c r="M297" s="232">
        <f>'Расходная накладная'!X268</f>
        <v>0</v>
      </c>
      <c r="N297" s="232">
        <f>'Расходная накладная'!Y268</f>
        <v>0</v>
      </c>
      <c r="O297" s="232" t="e">
        <f t="shared" si="18"/>
        <v>#DIV/0!</v>
      </c>
      <c r="P297" s="232" t="e">
        <f t="shared" si="19"/>
        <v>#DIV/0!</v>
      </c>
      <c r="Q297" s="61"/>
    </row>
    <row r="298" spans="1:17" ht="10.199999999999999" customHeight="1" x14ac:dyDescent="0.2">
      <c r="A298" s="148">
        <v>43</v>
      </c>
      <c r="B298" s="255">
        <v>43</v>
      </c>
      <c r="C298" s="63" t="s">
        <v>54</v>
      </c>
      <c r="D298" s="123" t="s">
        <v>109</v>
      </c>
      <c r="E298" s="63" t="s">
        <v>4</v>
      </c>
      <c r="F298" s="233" t="e">
        <f>Заявки!E133</f>
        <v>#DIV/0!</v>
      </c>
      <c r="G298" s="233">
        <f t="shared" si="16"/>
        <v>0</v>
      </c>
      <c r="H298" s="233">
        <f>'Расходная накладная'!S269</f>
        <v>0</v>
      </c>
      <c r="I298" s="233">
        <f t="shared" si="17"/>
        <v>0</v>
      </c>
      <c r="J298" s="233">
        <f>'Расходная накладная'!U269</f>
        <v>0</v>
      </c>
      <c r="K298" s="233">
        <f>'Расходная накладная'!V269</f>
        <v>0</v>
      </c>
      <c r="L298" s="233">
        <f>'Расходная накладная'!W269</f>
        <v>0</v>
      </c>
      <c r="M298" s="233">
        <f>'Расходная накладная'!X269</f>
        <v>0</v>
      </c>
      <c r="N298" s="233">
        <f>'Расходная накладная'!Y269</f>
        <v>0</v>
      </c>
      <c r="O298" s="233" t="e">
        <f t="shared" si="18"/>
        <v>#DIV/0!</v>
      </c>
      <c r="P298" s="232" t="e">
        <f t="shared" si="19"/>
        <v>#DIV/0!</v>
      </c>
      <c r="Q298" s="61"/>
    </row>
    <row r="299" spans="1:17" ht="10.199999999999999" customHeight="1" x14ac:dyDescent="0.2">
      <c r="A299" s="148">
        <v>44</v>
      </c>
      <c r="B299" s="255">
        <v>44</v>
      </c>
      <c r="C299" s="63" t="s">
        <v>54</v>
      </c>
      <c r="D299" s="123" t="s">
        <v>109</v>
      </c>
      <c r="E299" s="63" t="s">
        <v>4</v>
      </c>
      <c r="F299" s="233" t="e">
        <f>Заявки!E134</f>
        <v>#DIV/0!</v>
      </c>
      <c r="G299" s="233">
        <f t="shared" si="16"/>
        <v>0</v>
      </c>
      <c r="H299" s="233">
        <f>'Расходная накладная'!S270</f>
        <v>0</v>
      </c>
      <c r="I299" s="233">
        <f t="shared" si="17"/>
        <v>0</v>
      </c>
      <c r="J299" s="233">
        <f>'Расходная накладная'!U270</f>
        <v>0</v>
      </c>
      <c r="K299" s="233">
        <f>'Расходная накладная'!V270</f>
        <v>0</v>
      </c>
      <c r="L299" s="233">
        <f>'Расходная накладная'!W270</f>
        <v>0</v>
      </c>
      <c r="M299" s="233">
        <f>'Расходная накладная'!X270</f>
        <v>0</v>
      </c>
      <c r="N299" s="233">
        <f>'Расходная накладная'!Y270</f>
        <v>0</v>
      </c>
      <c r="O299" s="233" t="e">
        <f t="shared" si="18"/>
        <v>#DIV/0!</v>
      </c>
      <c r="P299" s="232" t="e">
        <f t="shared" si="19"/>
        <v>#DIV/0!</v>
      </c>
      <c r="Q299" s="61"/>
    </row>
    <row r="300" spans="1:17" ht="10.199999999999999" customHeight="1" x14ac:dyDescent="0.2">
      <c r="A300" s="148">
        <v>45</v>
      </c>
      <c r="B300" s="255">
        <v>45</v>
      </c>
      <c r="C300" s="63" t="s">
        <v>54</v>
      </c>
      <c r="D300" s="123" t="s">
        <v>109</v>
      </c>
      <c r="E300" s="63" t="s">
        <v>4</v>
      </c>
      <c r="F300" s="233" t="e">
        <f>Заявки!E135</f>
        <v>#DIV/0!</v>
      </c>
      <c r="G300" s="233">
        <f t="shared" si="16"/>
        <v>0</v>
      </c>
      <c r="H300" s="233">
        <f>'Расходная накладная'!S271</f>
        <v>0</v>
      </c>
      <c r="I300" s="233">
        <f t="shared" si="17"/>
        <v>0</v>
      </c>
      <c r="J300" s="233">
        <f>'Расходная накладная'!U271</f>
        <v>0</v>
      </c>
      <c r="K300" s="233">
        <f>'Расходная накладная'!V271</f>
        <v>0</v>
      </c>
      <c r="L300" s="233">
        <f>'Расходная накладная'!W271</f>
        <v>0</v>
      </c>
      <c r="M300" s="233">
        <f>'Расходная накладная'!X271</f>
        <v>0</v>
      </c>
      <c r="N300" s="233">
        <f>'Расходная накладная'!Y271</f>
        <v>0</v>
      </c>
      <c r="O300" s="233" t="e">
        <f t="shared" si="18"/>
        <v>#DIV/0!</v>
      </c>
      <c r="P300" s="232" t="e">
        <f t="shared" si="19"/>
        <v>#DIV/0!</v>
      </c>
      <c r="Q300" s="61"/>
    </row>
    <row r="301" spans="1:17" ht="10.199999999999999" customHeight="1" x14ac:dyDescent="0.2">
      <c r="A301" s="148">
        <v>46</v>
      </c>
      <c r="B301" s="252">
        <v>46</v>
      </c>
      <c r="C301" s="63" t="s">
        <v>53</v>
      </c>
      <c r="D301" s="123" t="s">
        <v>109</v>
      </c>
      <c r="E301" s="63" t="s">
        <v>4</v>
      </c>
      <c r="F301" s="232" t="e">
        <f>Заявки!E136</f>
        <v>#DIV/0!</v>
      </c>
      <c r="G301" s="232">
        <f t="shared" si="16"/>
        <v>0</v>
      </c>
      <c r="H301" s="232">
        <f>'Расходная накладная'!S272</f>
        <v>0</v>
      </c>
      <c r="I301" s="232">
        <f t="shared" si="17"/>
        <v>0</v>
      </c>
      <c r="J301" s="232">
        <f>'Расходная накладная'!U272</f>
        <v>0</v>
      </c>
      <c r="K301" s="232">
        <f>'Расходная накладная'!V272</f>
        <v>0</v>
      </c>
      <c r="L301" s="232">
        <f>'Расходная накладная'!W272</f>
        <v>0</v>
      </c>
      <c r="M301" s="232">
        <f>'Расходная накладная'!X272</f>
        <v>0</v>
      </c>
      <c r="N301" s="232">
        <f>'Расходная накладная'!Y272</f>
        <v>0</v>
      </c>
      <c r="O301" s="232" t="e">
        <f t="shared" si="18"/>
        <v>#DIV/0!</v>
      </c>
      <c r="P301" s="232" t="e">
        <f t="shared" si="19"/>
        <v>#DIV/0!</v>
      </c>
      <c r="Q301" s="61"/>
    </row>
    <row r="302" spans="1:17" ht="10.199999999999999" customHeight="1" x14ac:dyDescent="0.2">
      <c r="A302" s="148">
        <v>47</v>
      </c>
      <c r="B302" s="252">
        <v>47</v>
      </c>
      <c r="C302" s="63" t="s">
        <v>53</v>
      </c>
      <c r="D302" s="123" t="s">
        <v>109</v>
      </c>
      <c r="E302" s="63" t="s">
        <v>4</v>
      </c>
      <c r="F302" s="232" t="e">
        <f>Заявки!E137</f>
        <v>#DIV/0!</v>
      </c>
      <c r="G302" s="232">
        <f t="shared" si="16"/>
        <v>0</v>
      </c>
      <c r="H302" s="232">
        <f>'Расходная накладная'!S273</f>
        <v>0</v>
      </c>
      <c r="I302" s="232">
        <f t="shared" si="17"/>
        <v>0</v>
      </c>
      <c r="J302" s="232">
        <f>'Расходная накладная'!U273</f>
        <v>0</v>
      </c>
      <c r="K302" s="232">
        <f>'Расходная накладная'!V273</f>
        <v>0</v>
      </c>
      <c r="L302" s="232">
        <f>'Расходная накладная'!W273</f>
        <v>0</v>
      </c>
      <c r="M302" s="232">
        <f>'Расходная накладная'!X273</f>
        <v>0</v>
      </c>
      <c r="N302" s="232">
        <f>'Расходная накладная'!Y273</f>
        <v>0</v>
      </c>
      <c r="O302" s="232" t="e">
        <f t="shared" si="18"/>
        <v>#DIV/0!</v>
      </c>
      <c r="P302" s="232" t="e">
        <f t="shared" si="19"/>
        <v>#DIV/0!</v>
      </c>
      <c r="Q302" s="61"/>
    </row>
    <row r="303" spans="1:17" ht="10.199999999999999" customHeight="1" x14ac:dyDescent="0.2">
      <c r="A303" s="148">
        <v>48</v>
      </c>
      <c r="B303" s="252">
        <v>48</v>
      </c>
      <c r="C303" s="63" t="s">
        <v>53</v>
      </c>
      <c r="D303" s="123" t="s">
        <v>109</v>
      </c>
      <c r="E303" s="63" t="s">
        <v>4</v>
      </c>
      <c r="F303" s="232" t="e">
        <f>Заявки!E138</f>
        <v>#DIV/0!</v>
      </c>
      <c r="G303" s="232">
        <f t="shared" si="16"/>
        <v>0</v>
      </c>
      <c r="H303" s="232">
        <f>'Расходная накладная'!S274</f>
        <v>0</v>
      </c>
      <c r="I303" s="232">
        <f t="shared" si="17"/>
        <v>0</v>
      </c>
      <c r="J303" s="232">
        <f>'Расходная накладная'!U274</f>
        <v>0</v>
      </c>
      <c r="K303" s="232">
        <f>'Расходная накладная'!V274</f>
        <v>0</v>
      </c>
      <c r="L303" s="232">
        <f>'Расходная накладная'!W274</f>
        <v>0</v>
      </c>
      <c r="M303" s="232">
        <f>'Расходная накладная'!X274</f>
        <v>0</v>
      </c>
      <c r="N303" s="232">
        <f>'Расходная накладная'!Y274</f>
        <v>0</v>
      </c>
      <c r="O303" s="232" t="e">
        <f t="shared" si="18"/>
        <v>#DIV/0!</v>
      </c>
      <c r="P303" s="232" t="e">
        <f t="shared" si="19"/>
        <v>#DIV/0!</v>
      </c>
      <c r="Q303" s="61"/>
    </row>
    <row r="304" spans="1:17" ht="10.199999999999999" customHeight="1" x14ac:dyDescent="0.2">
      <c r="A304" s="148">
        <v>49</v>
      </c>
      <c r="B304" s="255">
        <v>49</v>
      </c>
      <c r="C304" s="63" t="s">
        <v>54</v>
      </c>
      <c r="D304" s="123" t="s">
        <v>109</v>
      </c>
      <c r="E304" s="63" t="s">
        <v>4</v>
      </c>
      <c r="F304" s="233" t="e">
        <f>Заявки!E139</f>
        <v>#DIV/0!</v>
      </c>
      <c r="G304" s="233">
        <f t="shared" si="16"/>
        <v>0</v>
      </c>
      <c r="H304" s="233">
        <f>'Расходная накладная'!S275</f>
        <v>0</v>
      </c>
      <c r="I304" s="233">
        <f t="shared" si="17"/>
        <v>0</v>
      </c>
      <c r="J304" s="233">
        <f>'Расходная накладная'!U275</f>
        <v>0</v>
      </c>
      <c r="K304" s="233">
        <f>'Расходная накладная'!V275</f>
        <v>0</v>
      </c>
      <c r="L304" s="233">
        <f>'Расходная накладная'!W275</f>
        <v>0</v>
      </c>
      <c r="M304" s="233">
        <f>'Расходная накладная'!X275</f>
        <v>0</v>
      </c>
      <c r="N304" s="233">
        <f>'Расходная накладная'!Y275</f>
        <v>0</v>
      </c>
      <c r="O304" s="233" t="e">
        <f t="shared" si="18"/>
        <v>#DIV/0!</v>
      </c>
      <c r="P304" s="232" t="e">
        <f t="shared" si="19"/>
        <v>#DIV/0!</v>
      </c>
      <c r="Q304" s="61"/>
    </row>
    <row r="305" spans="1:17" ht="10.199999999999999" customHeight="1" x14ac:dyDescent="0.2">
      <c r="A305" s="148">
        <v>50</v>
      </c>
      <c r="B305" s="252">
        <v>50</v>
      </c>
      <c r="C305" s="63" t="s">
        <v>53</v>
      </c>
      <c r="D305" s="123" t="s">
        <v>109</v>
      </c>
      <c r="E305" s="63" t="s">
        <v>4</v>
      </c>
      <c r="F305" s="232" t="e">
        <f>Заявки!E140</f>
        <v>#DIV/0!</v>
      </c>
      <c r="G305" s="232">
        <f t="shared" si="16"/>
        <v>0</v>
      </c>
      <c r="H305" s="232">
        <f>'Расходная накладная'!S276</f>
        <v>0</v>
      </c>
      <c r="I305" s="232">
        <f t="shared" si="17"/>
        <v>0</v>
      </c>
      <c r="J305" s="232">
        <f>'Расходная накладная'!U276</f>
        <v>0</v>
      </c>
      <c r="K305" s="232">
        <f>'Расходная накладная'!V276</f>
        <v>0</v>
      </c>
      <c r="L305" s="232">
        <f>'Расходная накладная'!W276</f>
        <v>0</v>
      </c>
      <c r="M305" s="232">
        <f>'Расходная накладная'!X276</f>
        <v>0</v>
      </c>
      <c r="N305" s="232">
        <f>'Расходная накладная'!Y276</f>
        <v>0</v>
      </c>
      <c r="O305" s="232" t="e">
        <f t="shared" si="18"/>
        <v>#DIV/0!</v>
      </c>
      <c r="P305" s="232" t="e">
        <f t="shared" si="19"/>
        <v>#DIV/0!</v>
      </c>
      <c r="Q305" s="61"/>
    </row>
    <row r="306" spans="1:17" ht="10.199999999999999" customHeight="1" x14ac:dyDescent="0.2">
      <c r="A306" s="148">
        <v>51</v>
      </c>
      <c r="B306" s="252">
        <v>51</v>
      </c>
      <c r="C306" s="63" t="s">
        <v>53</v>
      </c>
      <c r="D306" s="123" t="s">
        <v>109</v>
      </c>
      <c r="E306" s="63" t="s">
        <v>4</v>
      </c>
      <c r="F306" s="232" t="e">
        <f>Заявки!E141</f>
        <v>#DIV/0!</v>
      </c>
      <c r="G306" s="232">
        <f t="shared" si="16"/>
        <v>0</v>
      </c>
      <c r="H306" s="232">
        <f>'Расходная накладная'!S277</f>
        <v>0</v>
      </c>
      <c r="I306" s="232">
        <f t="shared" si="17"/>
        <v>0</v>
      </c>
      <c r="J306" s="232">
        <f>'Расходная накладная'!U277</f>
        <v>0</v>
      </c>
      <c r="K306" s="232">
        <f>'Расходная накладная'!V277</f>
        <v>0</v>
      </c>
      <c r="L306" s="232">
        <f>'Расходная накладная'!W277</f>
        <v>0</v>
      </c>
      <c r="M306" s="232">
        <f>'Расходная накладная'!X277</f>
        <v>0</v>
      </c>
      <c r="N306" s="232">
        <f>'Расходная накладная'!Y277</f>
        <v>0</v>
      </c>
      <c r="O306" s="232" t="e">
        <f t="shared" si="18"/>
        <v>#DIV/0!</v>
      </c>
      <c r="P306" s="232" t="e">
        <f t="shared" si="19"/>
        <v>#DIV/0!</v>
      </c>
      <c r="Q306" s="61"/>
    </row>
    <row r="307" spans="1:17" ht="10.199999999999999" customHeight="1" x14ac:dyDescent="0.2">
      <c r="A307" s="148">
        <v>52</v>
      </c>
      <c r="B307" s="254">
        <v>52</v>
      </c>
      <c r="C307" s="63" t="s">
        <v>53</v>
      </c>
      <c r="D307" s="123" t="s">
        <v>109</v>
      </c>
      <c r="E307" s="63" t="s">
        <v>4</v>
      </c>
      <c r="F307" s="232" t="e">
        <f>Заявки!E142</f>
        <v>#DIV/0!</v>
      </c>
      <c r="G307" s="232">
        <f t="shared" si="16"/>
        <v>0</v>
      </c>
      <c r="H307" s="232">
        <f>'Расходная накладная'!S278</f>
        <v>0</v>
      </c>
      <c r="I307" s="232">
        <f t="shared" si="17"/>
        <v>0</v>
      </c>
      <c r="J307" s="232">
        <f>'Расходная накладная'!U278</f>
        <v>0</v>
      </c>
      <c r="K307" s="232">
        <f>'Расходная накладная'!V278</f>
        <v>0</v>
      </c>
      <c r="L307" s="232">
        <f>'Расходная накладная'!W278</f>
        <v>0</v>
      </c>
      <c r="M307" s="232">
        <f>'Расходная накладная'!X278</f>
        <v>0</v>
      </c>
      <c r="N307" s="232">
        <f>'Расходная накладная'!Y278</f>
        <v>0</v>
      </c>
      <c r="O307" s="232" t="e">
        <f t="shared" si="18"/>
        <v>#DIV/0!</v>
      </c>
      <c r="P307" s="232" t="e">
        <f t="shared" si="19"/>
        <v>#DIV/0!</v>
      </c>
      <c r="Q307" s="61"/>
    </row>
    <row r="308" spans="1:17" ht="10.199999999999999" customHeight="1" x14ac:dyDescent="0.2">
      <c r="A308" s="148">
        <v>53</v>
      </c>
      <c r="B308" s="254">
        <v>53</v>
      </c>
      <c r="C308" s="63" t="s">
        <v>53</v>
      </c>
      <c r="D308" s="123" t="s">
        <v>109</v>
      </c>
      <c r="E308" s="63" t="s">
        <v>4</v>
      </c>
      <c r="F308" s="232" t="e">
        <f>Заявки!E143</f>
        <v>#DIV/0!</v>
      </c>
      <c r="G308" s="232">
        <f t="shared" si="16"/>
        <v>0</v>
      </c>
      <c r="H308" s="232">
        <f>'Расходная накладная'!S279</f>
        <v>0</v>
      </c>
      <c r="I308" s="232">
        <f t="shared" si="17"/>
        <v>0</v>
      </c>
      <c r="J308" s="232">
        <f>'Расходная накладная'!U279</f>
        <v>0</v>
      </c>
      <c r="K308" s="232">
        <f>'Расходная накладная'!V279</f>
        <v>0</v>
      </c>
      <c r="L308" s="232">
        <f>'Расходная накладная'!W279</f>
        <v>0</v>
      </c>
      <c r="M308" s="232">
        <f>'Расходная накладная'!X279</f>
        <v>0</v>
      </c>
      <c r="N308" s="232">
        <f>'Расходная накладная'!Y279</f>
        <v>0</v>
      </c>
      <c r="O308" s="232" t="e">
        <f t="shared" si="18"/>
        <v>#DIV/0!</v>
      </c>
      <c r="P308" s="232" t="e">
        <f t="shared" si="19"/>
        <v>#DIV/0!</v>
      </c>
      <c r="Q308" s="61"/>
    </row>
    <row r="309" spans="1:17" ht="10.199999999999999" customHeight="1" x14ac:dyDescent="0.2">
      <c r="A309" s="148">
        <v>54</v>
      </c>
      <c r="B309" s="256">
        <v>54</v>
      </c>
      <c r="C309" s="63" t="s">
        <v>53</v>
      </c>
      <c r="D309" s="123" t="s">
        <v>109</v>
      </c>
      <c r="E309" s="63" t="s">
        <v>4</v>
      </c>
      <c r="F309" s="232" t="e">
        <f>Заявки!E144</f>
        <v>#DIV/0!</v>
      </c>
      <c r="G309" s="232">
        <f t="shared" si="16"/>
        <v>0</v>
      </c>
      <c r="H309" s="232">
        <f>'Расходная накладная'!S280</f>
        <v>0</v>
      </c>
      <c r="I309" s="232">
        <f t="shared" si="17"/>
        <v>0</v>
      </c>
      <c r="J309" s="232">
        <f>'Расходная накладная'!U280</f>
        <v>0</v>
      </c>
      <c r="K309" s="232">
        <f>'Расходная накладная'!V280</f>
        <v>0</v>
      </c>
      <c r="L309" s="232">
        <f>'Расходная накладная'!W280</f>
        <v>0</v>
      </c>
      <c r="M309" s="232">
        <f>'Расходная накладная'!X280</f>
        <v>0</v>
      </c>
      <c r="N309" s="232">
        <f>'Расходная накладная'!Y280</f>
        <v>0</v>
      </c>
      <c r="O309" s="232" t="e">
        <f t="shared" si="18"/>
        <v>#DIV/0!</v>
      </c>
      <c r="P309" s="232" t="e">
        <f t="shared" si="19"/>
        <v>#DIV/0!</v>
      </c>
      <c r="Q309" s="61"/>
    </row>
    <row r="310" spans="1:17" ht="10.199999999999999" customHeight="1" x14ac:dyDescent="0.2">
      <c r="A310" s="148">
        <v>55</v>
      </c>
      <c r="B310" s="254">
        <v>55</v>
      </c>
      <c r="C310" s="63" t="s">
        <v>53</v>
      </c>
      <c r="D310" s="123" t="s">
        <v>109</v>
      </c>
      <c r="E310" s="63" t="s">
        <v>4</v>
      </c>
      <c r="F310" s="232" t="e">
        <f>Заявки!E145</f>
        <v>#DIV/0!</v>
      </c>
      <c r="G310" s="232">
        <f t="shared" si="16"/>
        <v>0</v>
      </c>
      <c r="H310" s="232">
        <f>'Расходная накладная'!S281</f>
        <v>0</v>
      </c>
      <c r="I310" s="232">
        <f t="shared" si="17"/>
        <v>0</v>
      </c>
      <c r="J310" s="232">
        <f>'Расходная накладная'!U281</f>
        <v>0</v>
      </c>
      <c r="K310" s="232">
        <f>'Расходная накладная'!V281</f>
        <v>0</v>
      </c>
      <c r="L310" s="232">
        <f>'Расходная накладная'!W281</f>
        <v>0</v>
      </c>
      <c r="M310" s="232">
        <f>'Расходная накладная'!X281</f>
        <v>0</v>
      </c>
      <c r="N310" s="232">
        <f>'Расходная накладная'!Y281</f>
        <v>0</v>
      </c>
      <c r="O310" s="232" t="e">
        <f t="shared" si="18"/>
        <v>#DIV/0!</v>
      </c>
      <c r="P310" s="232" t="e">
        <f t="shared" si="19"/>
        <v>#DIV/0!</v>
      </c>
      <c r="Q310" s="61"/>
    </row>
    <row r="311" spans="1:17" ht="10.199999999999999" customHeight="1" x14ac:dyDescent="0.2">
      <c r="A311" s="148">
        <v>56</v>
      </c>
      <c r="B311" s="254">
        <v>56</v>
      </c>
      <c r="C311" s="63" t="s">
        <v>53</v>
      </c>
      <c r="D311" s="123" t="s">
        <v>109</v>
      </c>
      <c r="E311" s="63" t="s">
        <v>4</v>
      </c>
      <c r="F311" s="232" t="e">
        <f>Заявки!E146</f>
        <v>#DIV/0!</v>
      </c>
      <c r="G311" s="232">
        <f t="shared" si="16"/>
        <v>0</v>
      </c>
      <c r="H311" s="232">
        <f>'Расходная накладная'!S282</f>
        <v>0</v>
      </c>
      <c r="I311" s="232">
        <f t="shared" si="17"/>
        <v>0</v>
      </c>
      <c r="J311" s="232">
        <f>'Расходная накладная'!U282</f>
        <v>0</v>
      </c>
      <c r="K311" s="232">
        <f>'Расходная накладная'!V282</f>
        <v>0</v>
      </c>
      <c r="L311" s="232">
        <f>'Расходная накладная'!W282</f>
        <v>0</v>
      </c>
      <c r="M311" s="232">
        <f>'Расходная накладная'!X282</f>
        <v>0</v>
      </c>
      <c r="N311" s="232">
        <f>'Расходная накладная'!Y282</f>
        <v>0</v>
      </c>
      <c r="O311" s="232" t="e">
        <f t="shared" si="18"/>
        <v>#DIV/0!</v>
      </c>
      <c r="P311" s="232" t="e">
        <f t="shared" si="19"/>
        <v>#DIV/0!</v>
      </c>
      <c r="Q311" s="61"/>
    </row>
    <row r="312" spans="1:17" ht="10.199999999999999" customHeight="1" x14ac:dyDescent="0.2">
      <c r="A312" s="148">
        <v>57</v>
      </c>
      <c r="B312" s="254">
        <v>57</v>
      </c>
      <c r="C312" s="63" t="s">
        <v>53</v>
      </c>
      <c r="D312" s="123" t="s">
        <v>109</v>
      </c>
      <c r="E312" s="63" t="s">
        <v>4</v>
      </c>
      <c r="F312" s="232" t="e">
        <f>Заявки!E147</f>
        <v>#DIV/0!</v>
      </c>
      <c r="G312" s="232">
        <f t="shared" si="16"/>
        <v>0</v>
      </c>
      <c r="H312" s="232">
        <f>'Расходная накладная'!S283</f>
        <v>0</v>
      </c>
      <c r="I312" s="232">
        <f t="shared" si="17"/>
        <v>0</v>
      </c>
      <c r="J312" s="232">
        <f>'Расходная накладная'!U283</f>
        <v>0</v>
      </c>
      <c r="K312" s="232">
        <f>'Расходная накладная'!V283</f>
        <v>0</v>
      </c>
      <c r="L312" s="232">
        <f>'Расходная накладная'!W283</f>
        <v>0</v>
      </c>
      <c r="M312" s="232">
        <f>'Расходная накладная'!X283</f>
        <v>0</v>
      </c>
      <c r="N312" s="232">
        <f>'Расходная накладная'!Y283</f>
        <v>0</v>
      </c>
      <c r="O312" s="232" t="e">
        <f t="shared" si="18"/>
        <v>#DIV/0!</v>
      </c>
      <c r="P312" s="232" t="e">
        <f t="shared" si="19"/>
        <v>#DIV/0!</v>
      </c>
      <c r="Q312" s="61"/>
    </row>
    <row r="313" spans="1:17" ht="10.199999999999999" customHeight="1" x14ac:dyDescent="0.2">
      <c r="A313" s="148">
        <v>58</v>
      </c>
      <c r="B313" s="254">
        <v>58</v>
      </c>
      <c r="C313" s="63" t="s">
        <v>53</v>
      </c>
      <c r="D313" s="123" t="s">
        <v>109</v>
      </c>
      <c r="E313" s="63" t="s">
        <v>4</v>
      </c>
      <c r="F313" s="232" t="e">
        <f>Заявки!E148</f>
        <v>#DIV/0!</v>
      </c>
      <c r="G313" s="232">
        <f t="shared" si="16"/>
        <v>0</v>
      </c>
      <c r="H313" s="232">
        <f>'Расходная накладная'!S284</f>
        <v>0</v>
      </c>
      <c r="I313" s="232">
        <f t="shared" si="17"/>
        <v>0</v>
      </c>
      <c r="J313" s="232">
        <f>'Расходная накладная'!U284</f>
        <v>0</v>
      </c>
      <c r="K313" s="232">
        <f>'Расходная накладная'!V284</f>
        <v>0</v>
      </c>
      <c r="L313" s="232">
        <f>'Расходная накладная'!W284</f>
        <v>0</v>
      </c>
      <c r="M313" s="232">
        <f>'Расходная накладная'!X284</f>
        <v>0</v>
      </c>
      <c r="N313" s="232">
        <f>'Расходная накладная'!Y284</f>
        <v>0</v>
      </c>
      <c r="O313" s="232" t="e">
        <f t="shared" si="18"/>
        <v>#DIV/0!</v>
      </c>
      <c r="P313" s="232" t="e">
        <f t="shared" si="19"/>
        <v>#DIV/0!</v>
      </c>
      <c r="Q313" s="61"/>
    </row>
    <row r="314" spans="1:17" ht="10.199999999999999" customHeight="1" x14ac:dyDescent="0.2">
      <c r="A314" s="148">
        <v>59</v>
      </c>
      <c r="B314" s="254">
        <v>59</v>
      </c>
      <c r="C314" s="63" t="s">
        <v>53</v>
      </c>
      <c r="D314" s="123" t="s">
        <v>109</v>
      </c>
      <c r="E314" s="63" t="s">
        <v>4</v>
      </c>
      <c r="F314" s="232" t="e">
        <f>Заявки!E149</f>
        <v>#DIV/0!</v>
      </c>
      <c r="G314" s="232">
        <f t="shared" si="16"/>
        <v>0</v>
      </c>
      <c r="H314" s="232">
        <f>'Расходная накладная'!S285</f>
        <v>0</v>
      </c>
      <c r="I314" s="232">
        <f t="shared" si="17"/>
        <v>0</v>
      </c>
      <c r="J314" s="232">
        <f>'Расходная накладная'!U285</f>
        <v>0</v>
      </c>
      <c r="K314" s="232">
        <f>'Расходная накладная'!V285</f>
        <v>0</v>
      </c>
      <c r="L314" s="232">
        <f>'Расходная накладная'!W285</f>
        <v>0</v>
      </c>
      <c r="M314" s="232">
        <f>'Расходная накладная'!X285</f>
        <v>0</v>
      </c>
      <c r="N314" s="232">
        <f>'Расходная накладная'!Y285</f>
        <v>0</v>
      </c>
      <c r="O314" s="232" t="e">
        <f t="shared" si="18"/>
        <v>#DIV/0!</v>
      </c>
      <c r="P314" s="232" t="e">
        <f t="shared" si="19"/>
        <v>#DIV/0!</v>
      </c>
      <c r="Q314" s="61"/>
    </row>
    <row r="315" spans="1:17" ht="10.199999999999999" customHeight="1" x14ac:dyDescent="0.2">
      <c r="A315" s="149">
        <v>60</v>
      </c>
      <c r="B315" s="257">
        <v>60</v>
      </c>
      <c r="C315" s="63" t="s">
        <v>54</v>
      </c>
      <c r="D315" s="123" t="s">
        <v>109</v>
      </c>
      <c r="E315" s="63" t="s">
        <v>4</v>
      </c>
      <c r="F315" s="233" t="e">
        <f>Заявки!E150</f>
        <v>#DIV/0!</v>
      </c>
      <c r="G315" s="233">
        <f t="shared" si="16"/>
        <v>0</v>
      </c>
      <c r="H315" s="233">
        <f>'Расходная накладная'!S286</f>
        <v>0</v>
      </c>
      <c r="I315" s="233">
        <f t="shared" si="17"/>
        <v>0</v>
      </c>
      <c r="J315" s="233">
        <f>'Расходная накладная'!U286</f>
        <v>0</v>
      </c>
      <c r="K315" s="233">
        <f>'Расходная накладная'!V286</f>
        <v>0</v>
      </c>
      <c r="L315" s="233">
        <f>'Расходная накладная'!W286</f>
        <v>0</v>
      </c>
      <c r="M315" s="233">
        <f>'Расходная накладная'!X286</f>
        <v>0</v>
      </c>
      <c r="N315" s="233">
        <f>'Расходная накладная'!Y286</f>
        <v>0</v>
      </c>
      <c r="O315" s="233" t="e">
        <f t="shared" si="18"/>
        <v>#DIV/0!</v>
      </c>
      <c r="P315" s="232" t="e">
        <f t="shared" si="19"/>
        <v>#DIV/0!</v>
      </c>
      <c r="Q315" s="61"/>
    </row>
    <row r="316" spans="1:17" ht="10.199999999999999" customHeight="1" x14ac:dyDescent="0.2">
      <c r="A316" s="149">
        <v>61</v>
      </c>
      <c r="B316" s="254">
        <v>61</v>
      </c>
      <c r="C316" s="63" t="s">
        <v>53</v>
      </c>
      <c r="D316" s="123" t="s">
        <v>110</v>
      </c>
      <c r="E316" s="63" t="s">
        <v>4</v>
      </c>
      <c r="F316" s="232">
        <f>Заявки!D69</f>
        <v>0</v>
      </c>
      <c r="G316" s="232">
        <f t="shared" si="16"/>
        <v>0</v>
      </c>
      <c r="H316" s="232">
        <f>'Расходная накладная'!S287</f>
        <v>0</v>
      </c>
      <c r="I316" s="232">
        <f t="shared" si="17"/>
        <v>0</v>
      </c>
      <c r="J316" s="232">
        <f>'Расходная накладная'!U287</f>
        <v>0</v>
      </c>
      <c r="K316" s="232">
        <f>'Расходная накладная'!V287</f>
        <v>0</v>
      </c>
      <c r="L316" s="232">
        <f>'Расходная накладная'!W287</f>
        <v>0</v>
      </c>
      <c r="M316" s="232">
        <f>'Расходная накладная'!X287</f>
        <v>0</v>
      </c>
      <c r="N316" s="232">
        <f>'Расходная накладная'!Y287</f>
        <v>0</v>
      </c>
      <c r="O316" s="232">
        <f t="shared" si="18"/>
        <v>0</v>
      </c>
      <c r="P316" s="232" t="e">
        <f t="shared" si="19"/>
        <v>#DIV/0!</v>
      </c>
      <c r="Q316" s="61"/>
    </row>
    <row r="317" spans="1:17" ht="10.199999999999999" customHeight="1" x14ac:dyDescent="0.2">
      <c r="A317" s="149">
        <v>62</v>
      </c>
      <c r="B317" s="254">
        <v>62</v>
      </c>
      <c r="C317" s="63" t="s">
        <v>53</v>
      </c>
      <c r="D317" s="123" t="s">
        <v>110</v>
      </c>
      <c r="E317" s="63" t="s">
        <v>4</v>
      </c>
      <c r="F317" s="232">
        <f>Заявки!D70</f>
        <v>0</v>
      </c>
      <c r="G317" s="232">
        <f t="shared" si="16"/>
        <v>0</v>
      </c>
      <c r="H317" s="232">
        <f>'Расходная накладная'!S288</f>
        <v>0</v>
      </c>
      <c r="I317" s="232">
        <f t="shared" si="17"/>
        <v>0</v>
      </c>
      <c r="J317" s="232">
        <f>'Расходная накладная'!U288</f>
        <v>0</v>
      </c>
      <c r="K317" s="232">
        <f>'Расходная накладная'!V288</f>
        <v>0</v>
      </c>
      <c r="L317" s="232">
        <f>'Расходная накладная'!W288</f>
        <v>0</v>
      </c>
      <c r="M317" s="232">
        <f>'Расходная накладная'!X288</f>
        <v>0</v>
      </c>
      <c r="N317" s="232">
        <f>'Расходная накладная'!Y288</f>
        <v>0</v>
      </c>
      <c r="O317" s="232">
        <f t="shared" si="18"/>
        <v>0</v>
      </c>
      <c r="P317" s="232" t="e">
        <f t="shared" si="19"/>
        <v>#DIV/0!</v>
      </c>
      <c r="Q317" s="61"/>
    </row>
    <row r="318" spans="1:17" ht="10.199999999999999" customHeight="1" x14ac:dyDescent="0.2">
      <c r="A318" s="149">
        <v>63</v>
      </c>
      <c r="B318" s="254">
        <v>63</v>
      </c>
      <c r="C318" s="63" t="s">
        <v>53</v>
      </c>
      <c r="D318" s="123" t="s">
        <v>110</v>
      </c>
      <c r="E318" s="63" t="s">
        <v>4</v>
      </c>
      <c r="F318" s="232">
        <f>Заявки!D71</f>
        <v>0</v>
      </c>
      <c r="G318" s="232">
        <f t="shared" si="16"/>
        <v>0</v>
      </c>
      <c r="H318" s="232">
        <f>'Расходная накладная'!S289</f>
        <v>0</v>
      </c>
      <c r="I318" s="232">
        <f t="shared" si="17"/>
        <v>0</v>
      </c>
      <c r="J318" s="232">
        <f>'Расходная накладная'!U289</f>
        <v>0</v>
      </c>
      <c r="K318" s="232">
        <f>'Расходная накладная'!V289</f>
        <v>0</v>
      </c>
      <c r="L318" s="232">
        <f>'Расходная накладная'!W289</f>
        <v>0</v>
      </c>
      <c r="M318" s="232">
        <f>'Расходная накладная'!X289</f>
        <v>0</v>
      </c>
      <c r="N318" s="232">
        <f>'Расходная накладная'!Y289</f>
        <v>0</v>
      </c>
      <c r="O318" s="232">
        <f t="shared" si="18"/>
        <v>0</v>
      </c>
      <c r="P318" s="232" t="e">
        <f t="shared" si="19"/>
        <v>#DIV/0!</v>
      </c>
      <c r="Q318" s="61"/>
    </row>
    <row r="319" spans="1:17" ht="10.199999999999999" customHeight="1" x14ac:dyDescent="0.2">
      <c r="A319" s="149">
        <v>64</v>
      </c>
      <c r="B319" s="254">
        <v>64</v>
      </c>
      <c r="C319" s="63" t="s">
        <v>53</v>
      </c>
      <c r="D319" s="123" t="s">
        <v>110</v>
      </c>
      <c r="E319" s="63" t="s">
        <v>4</v>
      </c>
      <c r="F319" s="232">
        <f>Заявки!D72</f>
        <v>0</v>
      </c>
      <c r="G319" s="232">
        <f t="shared" si="16"/>
        <v>0</v>
      </c>
      <c r="H319" s="232">
        <f>'Расходная накладная'!S290</f>
        <v>0</v>
      </c>
      <c r="I319" s="232">
        <f t="shared" si="17"/>
        <v>0</v>
      </c>
      <c r="J319" s="232">
        <f>'Расходная накладная'!U290</f>
        <v>0</v>
      </c>
      <c r="K319" s="232">
        <f>'Расходная накладная'!V290</f>
        <v>0</v>
      </c>
      <c r="L319" s="232">
        <f>'Расходная накладная'!W290</f>
        <v>0</v>
      </c>
      <c r="M319" s="232">
        <f>'Расходная накладная'!X290</f>
        <v>0</v>
      </c>
      <c r="N319" s="232">
        <f>'Расходная накладная'!Y290</f>
        <v>0</v>
      </c>
      <c r="O319" s="232">
        <f t="shared" si="18"/>
        <v>0</v>
      </c>
      <c r="P319" s="232" t="e">
        <f t="shared" si="19"/>
        <v>#DIV/0!</v>
      </c>
      <c r="Q319" s="61"/>
    </row>
    <row r="320" spans="1:17" ht="10.199999999999999" customHeight="1" x14ac:dyDescent="0.2">
      <c r="A320" s="149">
        <v>65</v>
      </c>
      <c r="B320" s="254">
        <v>65</v>
      </c>
      <c r="C320" s="63" t="s">
        <v>53</v>
      </c>
      <c r="D320" s="123" t="s">
        <v>110</v>
      </c>
      <c r="E320" s="63" t="s">
        <v>4</v>
      </c>
      <c r="F320" s="232">
        <f>Заявки!D73</f>
        <v>0</v>
      </c>
      <c r="G320" s="232">
        <f t="shared" si="16"/>
        <v>0</v>
      </c>
      <c r="H320" s="232">
        <f>'Расходная накладная'!S291</f>
        <v>0</v>
      </c>
      <c r="I320" s="232">
        <f t="shared" si="17"/>
        <v>0</v>
      </c>
      <c r="J320" s="232">
        <f>'Расходная накладная'!U291</f>
        <v>0</v>
      </c>
      <c r="K320" s="232">
        <f>'Расходная накладная'!V291</f>
        <v>0</v>
      </c>
      <c r="L320" s="232">
        <f>'Расходная накладная'!W291</f>
        <v>0</v>
      </c>
      <c r="M320" s="232">
        <f>'Расходная накладная'!X291</f>
        <v>0</v>
      </c>
      <c r="N320" s="232">
        <f>'Расходная накладная'!Y291</f>
        <v>0</v>
      </c>
      <c r="O320" s="232">
        <f t="shared" si="18"/>
        <v>0</v>
      </c>
      <c r="P320" s="232" t="e">
        <f t="shared" si="19"/>
        <v>#DIV/0!</v>
      </c>
      <c r="Q320" s="61"/>
    </row>
    <row r="321" spans="1:17" ht="10.199999999999999" customHeight="1" x14ac:dyDescent="0.2">
      <c r="A321" s="149">
        <v>66</v>
      </c>
      <c r="B321" s="254">
        <v>66</v>
      </c>
      <c r="C321" s="63" t="s">
        <v>53</v>
      </c>
      <c r="D321" s="123" t="s">
        <v>110</v>
      </c>
      <c r="E321" s="63" t="s">
        <v>4</v>
      </c>
      <c r="F321" s="232">
        <f>Заявки!D74</f>
        <v>0</v>
      </c>
      <c r="G321" s="232">
        <f t="shared" si="16"/>
        <v>0</v>
      </c>
      <c r="H321" s="232">
        <f>'Расходная накладная'!S292</f>
        <v>0</v>
      </c>
      <c r="I321" s="232">
        <f t="shared" si="17"/>
        <v>0</v>
      </c>
      <c r="J321" s="232">
        <f>'Расходная накладная'!U292</f>
        <v>0</v>
      </c>
      <c r="K321" s="232">
        <f>'Расходная накладная'!V292</f>
        <v>0</v>
      </c>
      <c r="L321" s="232">
        <f>'Расходная накладная'!W292</f>
        <v>0</v>
      </c>
      <c r="M321" s="232">
        <f>'Расходная накладная'!X292</f>
        <v>0</v>
      </c>
      <c r="N321" s="232">
        <f>'Расходная накладная'!Y292</f>
        <v>0</v>
      </c>
      <c r="O321" s="232">
        <f t="shared" si="18"/>
        <v>0</v>
      </c>
      <c r="P321" s="232" t="e">
        <f t="shared" si="19"/>
        <v>#DIV/0!</v>
      </c>
      <c r="Q321" s="61"/>
    </row>
    <row r="322" spans="1:17" ht="10.199999999999999" customHeight="1" x14ac:dyDescent="0.2">
      <c r="A322" s="149">
        <v>67</v>
      </c>
      <c r="B322" s="254">
        <v>67</v>
      </c>
      <c r="C322" s="63" t="s">
        <v>53</v>
      </c>
      <c r="D322" s="123" t="s">
        <v>110</v>
      </c>
      <c r="E322" s="63" t="s">
        <v>4</v>
      </c>
      <c r="F322" s="232">
        <f>Заявки!D75</f>
        <v>0</v>
      </c>
      <c r="G322" s="232">
        <f t="shared" si="16"/>
        <v>0</v>
      </c>
      <c r="H322" s="232">
        <f>'Расходная накладная'!S293</f>
        <v>0</v>
      </c>
      <c r="I322" s="232">
        <f t="shared" si="17"/>
        <v>0</v>
      </c>
      <c r="J322" s="232">
        <f>'Расходная накладная'!U293</f>
        <v>0</v>
      </c>
      <c r="K322" s="232">
        <f>'Расходная накладная'!V293</f>
        <v>0</v>
      </c>
      <c r="L322" s="232">
        <f>'Расходная накладная'!W293</f>
        <v>0</v>
      </c>
      <c r="M322" s="232">
        <f>'Расходная накладная'!X293</f>
        <v>0</v>
      </c>
      <c r="N322" s="232">
        <f>'Расходная накладная'!Y293</f>
        <v>0</v>
      </c>
      <c r="O322" s="232">
        <f t="shared" si="18"/>
        <v>0</v>
      </c>
      <c r="P322" s="232" t="e">
        <f t="shared" si="19"/>
        <v>#DIV/0!</v>
      </c>
      <c r="Q322" s="61"/>
    </row>
    <row r="323" spans="1:17" ht="10.199999999999999" customHeight="1" x14ac:dyDescent="0.2">
      <c r="A323" s="149">
        <v>68</v>
      </c>
      <c r="B323" s="254">
        <v>68</v>
      </c>
      <c r="C323" s="63" t="s">
        <v>53</v>
      </c>
      <c r="D323" s="123" t="s">
        <v>110</v>
      </c>
      <c r="E323" s="63" t="s">
        <v>4</v>
      </c>
      <c r="F323" s="232">
        <f>Заявки!D76</f>
        <v>0</v>
      </c>
      <c r="G323" s="232">
        <f t="shared" si="16"/>
        <v>0</v>
      </c>
      <c r="H323" s="232">
        <f>'Расходная накладная'!S294</f>
        <v>0</v>
      </c>
      <c r="I323" s="232">
        <f t="shared" si="17"/>
        <v>0</v>
      </c>
      <c r="J323" s="232">
        <f>'Расходная накладная'!U294</f>
        <v>0</v>
      </c>
      <c r="K323" s="232">
        <f>'Расходная накладная'!V294</f>
        <v>0</v>
      </c>
      <c r="L323" s="232">
        <f>'Расходная накладная'!W294</f>
        <v>0</v>
      </c>
      <c r="M323" s="232">
        <f>'Расходная накладная'!X294</f>
        <v>0</v>
      </c>
      <c r="N323" s="232">
        <f>'Расходная накладная'!Y294</f>
        <v>0</v>
      </c>
      <c r="O323" s="232">
        <f t="shared" si="18"/>
        <v>0</v>
      </c>
      <c r="P323" s="232" t="e">
        <f t="shared" si="19"/>
        <v>#DIV/0!</v>
      </c>
      <c r="Q323" s="61"/>
    </row>
    <row r="324" spans="1:17" ht="10.199999999999999" customHeight="1" x14ac:dyDescent="0.2">
      <c r="A324" s="149">
        <v>69</v>
      </c>
      <c r="B324" s="254">
        <v>69</v>
      </c>
      <c r="C324" s="63" t="s">
        <v>53</v>
      </c>
      <c r="D324" s="123" t="s">
        <v>110</v>
      </c>
      <c r="E324" s="63" t="s">
        <v>4</v>
      </c>
      <c r="F324" s="232">
        <f>Заявки!D77</f>
        <v>0</v>
      </c>
      <c r="G324" s="232">
        <f t="shared" si="16"/>
        <v>0</v>
      </c>
      <c r="H324" s="232">
        <f>'Расходная накладная'!S295</f>
        <v>0</v>
      </c>
      <c r="I324" s="232">
        <f t="shared" si="17"/>
        <v>0</v>
      </c>
      <c r="J324" s="232">
        <f>'Расходная накладная'!U295</f>
        <v>0</v>
      </c>
      <c r="K324" s="232">
        <f>'Расходная накладная'!V295</f>
        <v>0</v>
      </c>
      <c r="L324" s="232">
        <f>'Расходная накладная'!W295</f>
        <v>0</v>
      </c>
      <c r="M324" s="232">
        <f>'Расходная накладная'!X295</f>
        <v>0</v>
      </c>
      <c r="N324" s="232">
        <f>'Расходная накладная'!Y295</f>
        <v>0</v>
      </c>
      <c r="O324" s="232">
        <f t="shared" si="18"/>
        <v>0</v>
      </c>
      <c r="P324" s="232" t="e">
        <f t="shared" si="19"/>
        <v>#DIV/0!</v>
      </c>
      <c r="Q324" s="61"/>
    </row>
    <row r="325" spans="1:17" ht="10.199999999999999" customHeight="1" x14ac:dyDescent="0.2">
      <c r="A325" s="149">
        <v>70</v>
      </c>
      <c r="B325" s="254">
        <v>70</v>
      </c>
      <c r="C325" s="63" t="s">
        <v>53</v>
      </c>
      <c r="D325" s="123" t="s">
        <v>110</v>
      </c>
      <c r="E325" s="63" t="s">
        <v>4</v>
      </c>
      <c r="F325" s="232">
        <f>Заявки!D78</f>
        <v>0</v>
      </c>
      <c r="G325" s="232">
        <f t="shared" si="16"/>
        <v>0</v>
      </c>
      <c r="H325" s="232">
        <f>'Расходная накладная'!S296</f>
        <v>0</v>
      </c>
      <c r="I325" s="232">
        <f t="shared" si="17"/>
        <v>0</v>
      </c>
      <c r="J325" s="232">
        <f>'Расходная накладная'!U296</f>
        <v>0</v>
      </c>
      <c r="K325" s="232">
        <f>'Расходная накладная'!V296</f>
        <v>0</v>
      </c>
      <c r="L325" s="232">
        <f>'Расходная накладная'!W296</f>
        <v>0</v>
      </c>
      <c r="M325" s="232">
        <f>'Расходная накладная'!X296</f>
        <v>0</v>
      </c>
      <c r="N325" s="232">
        <f>'Расходная накладная'!Y296</f>
        <v>0</v>
      </c>
      <c r="O325" s="232">
        <f t="shared" si="18"/>
        <v>0</v>
      </c>
      <c r="P325" s="232" t="e">
        <f t="shared" si="19"/>
        <v>#DIV/0!</v>
      </c>
      <c r="Q325" s="61"/>
    </row>
    <row r="326" spans="1:17" ht="10.199999999999999" customHeight="1" x14ac:dyDescent="0.2">
      <c r="A326" s="149">
        <v>71</v>
      </c>
      <c r="B326" s="254">
        <v>71</v>
      </c>
      <c r="C326" s="63" t="s">
        <v>53</v>
      </c>
      <c r="D326" s="123" t="s">
        <v>110</v>
      </c>
      <c r="E326" s="63" t="s">
        <v>4</v>
      </c>
      <c r="F326" s="232">
        <f>Заявки!D79</f>
        <v>0</v>
      </c>
      <c r="G326" s="232">
        <f t="shared" si="16"/>
        <v>0</v>
      </c>
      <c r="H326" s="232">
        <f>'Расходная накладная'!S297</f>
        <v>0</v>
      </c>
      <c r="I326" s="232">
        <f t="shared" si="17"/>
        <v>0</v>
      </c>
      <c r="J326" s="232">
        <f>'Расходная накладная'!U297</f>
        <v>0</v>
      </c>
      <c r="K326" s="232">
        <f>'Расходная накладная'!V297</f>
        <v>0</v>
      </c>
      <c r="L326" s="232">
        <f>'Расходная накладная'!W297</f>
        <v>0</v>
      </c>
      <c r="M326" s="232">
        <f>'Расходная накладная'!X297</f>
        <v>0</v>
      </c>
      <c r="N326" s="232">
        <f>'Расходная накладная'!Y297</f>
        <v>0</v>
      </c>
      <c r="O326" s="232">
        <f t="shared" si="18"/>
        <v>0</v>
      </c>
      <c r="P326" s="232" t="e">
        <f t="shared" si="19"/>
        <v>#DIV/0!</v>
      </c>
      <c r="Q326" s="61"/>
    </row>
    <row r="327" spans="1:17" ht="10.199999999999999" customHeight="1" x14ac:dyDescent="0.2">
      <c r="A327" s="149">
        <v>72</v>
      </c>
      <c r="B327" s="254">
        <v>72</v>
      </c>
      <c r="C327" s="63" t="s">
        <v>53</v>
      </c>
      <c r="D327" s="123" t="s">
        <v>110</v>
      </c>
      <c r="E327" s="63" t="s">
        <v>4</v>
      </c>
      <c r="F327" s="232">
        <f>Заявки!D80</f>
        <v>0</v>
      </c>
      <c r="G327" s="232">
        <f t="shared" si="16"/>
        <v>0</v>
      </c>
      <c r="H327" s="232">
        <f>'Расходная накладная'!S298</f>
        <v>0</v>
      </c>
      <c r="I327" s="232">
        <f t="shared" si="17"/>
        <v>0</v>
      </c>
      <c r="J327" s="232">
        <f>'Расходная накладная'!U298</f>
        <v>0</v>
      </c>
      <c r="K327" s="232">
        <f>'Расходная накладная'!V298</f>
        <v>0</v>
      </c>
      <c r="L327" s="232">
        <f>'Расходная накладная'!W298</f>
        <v>0</v>
      </c>
      <c r="M327" s="232">
        <f>'Расходная накладная'!X298</f>
        <v>0</v>
      </c>
      <c r="N327" s="232">
        <f>'Расходная накладная'!Y298</f>
        <v>0</v>
      </c>
      <c r="O327" s="232">
        <f t="shared" si="18"/>
        <v>0</v>
      </c>
      <c r="P327" s="232" t="e">
        <f t="shared" si="19"/>
        <v>#DIV/0!</v>
      </c>
      <c r="Q327" s="61"/>
    </row>
    <row r="328" spans="1:17" ht="10.199999999999999" customHeight="1" x14ac:dyDescent="0.2">
      <c r="A328" s="149">
        <v>73</v>
      </c>
      <c r="B328" s="254">
        <v>73</v>
      </c>
      <c r="C328" s="63" t="s">
        <v>53</v>
      </c>
      <c r="D328" s="123" t="s">
        <v>110</v>
      </c>
      <c r="E328" s="63" t="s">
        <v>4</v>
      </c>
      <c r="F328" s="232">
        <f>Заявки!D81</f>
        <v>0</v>
      </c>
      <c r="G328" s="232">
        <f t="shared" ref="G328:G390" si="20">H328+I328</f>
        <v>0</v>
      </c>
      <c r="H328" s="232">
        <f>'Расходная накладная'!S299</f>
        <v>0</v>
      </c>
      <c r="I328" s="232">
        <f t="shared" ref="I328:I390" si="21">J328+K328+L328+M328+N328</f>
        <v>0</v>
      </c>
      <c r="J328" s="232">
        <f>'Расходная накладная'!U299</f>
        <v>0</v>
      </c>
      <c r="K328" s="232">
        <f>'Расходная накладная'!V299</f>
        <v>0</v>
      </c>
      <c r="L328" s="232">
        <f>'Расходная накладная'!W299</f>
        <v>0</v>
      </c>
      <c r="M328" s="232">
        <f>'Расходная накладная'!X299</f>
        <v>0</v>
      </c>
      <c r="N328" s="232">
        <f>'Расходная накладная'!Y299</f>
        <v>0</v>
      </c>
      <c r="O328" s="232">
        <f t="shared" ref="O328:O390" si="22">F328-G328</f>
        <v>0</v>
      </c>
      <c r="P328" s="232" t="e">
        <f t="shared" ref="P328:P390" si="23">O328*100/F328</f>
        <v>#DIV/0!</v>
      </c>
      <c r="Q328" s="61"/>
    </row>
    <row r="329" spans="1:17" ht="10.199999999999999" customHeight="1" x14ac:dyDescent="0.2">
      <c r="A329" s="149">
        <v>74</v>
      </c>
      <c r="B329" s="254">
        <v>74</v>
      </c>
      <c r="C329" s="63" t="s">
        <v>53</v>
      </c>
      <c r="D329" s="123" t="s">
        <v>110</v>
      </c>
      <c r="E329" s="63" t="s">
        <v>4</v>
      </c>
      <c r="F329" s="232">
        <f>Заявки!D82</f>
        <v>0</v>
      </c>
      <c r="G329" s="232">
        <f t="shared" si="20"/>
        <v>0</v>
      </c>
      <c r="H329" s="232">
        <f>'Расходная накладная'!S300</f>
        <v>0</v>
      </c>
      <c r="I329" s="232">
        <f t="shared" si="21"/>
        <v>0</v>
      </c>
      <c r="J329" s="232">
        <f>'Расходная накладная'!U300</f>
        <v>0</v>
      </c>
      <c r="K329" s="232">
        <f>'Расходная накладная'!V300</f>
        <v>0</v>
      </c>
      <c r="L329" s="232">
        <f>'Расходная накладная'!W300</f>
        <v>0</v>
      </c>
      <c r="M329" s="232">
        <f>'Расходная накладная'!X300</f>
        <v>0</v>
      </c>
      <c r="N329" s="232">
        <f>'Расходная накладная'!Y300</f>
        <v>0</v>
      </c>
      <c r="O329" s="232">
        <f t="shared" si="22"/>
        <v>0</v>
      </c>
      <c r="P329" s="232" t="e">
        <f t="shared" si="23"/>
        <v>#DIV/0!</v>
      </c>
      <c r="Q329" s="61"/>
    </row>
    <row r="330" spans="1:17" ht="10.199999999999999" customHeight="1" x14ac:dyDescent="0.2">
      <c r="A330" s="149">
        <v>75</v>
      </c>
      <c r="B330" s="254">
        <v>75</v>
      </c>
      <c r="C330" s="63" t="s">
        <v>53</v>
      </c>
      <c r="D330" s="123" t="s">
        <v>110</v>
      </c>
      <c r="E330" s="63" t="s">
        <v>4</v>
      </c>
      <c r="F330" s="232">
        <f>Заявки!D83</f>
        <v>0</v>
      </c>
      <c r="G330" s="232">
        <f t="shared" si="20"/>
        <v>0</v>
      </c>
      <c r="H330" s="232">
        <f>'Расходная накладная'!S301</f>
        <v>0</v>
      </c>
      <c r="I330" s="232">
        <f t="shared" si="21"/>
        <v>0</v>
      </c>
      <c r="J330" s="232">
        <f>'Расходная накладная'!U301</f>
        <v>0</v>
      </c>
      <c r="K330" s="232">
        <f>'Расходная накладная'!V301</f>
        <v>0</v>
      </c>
      <c r="L330" s="232">
        <f>'Расходная накладная'!W301</f>
        <v>0</v>
      </c>
      <c r="M330" s="232">
        <f>'Расходная накладная'!X301</f>
        <v>0</v>
      </c>
      <c r="N330" s="232">
        <f>'Расходная накладная'!Y301</f>
        <v>0</v>
      </c>
      <c r="O330" s="232">
        <f t="shared" si="22"/>
        <v>0</v>
      </c>
      <c r="P330" s="232" t="e">
        <f t="shared" si="23"/>
        <v>#DIV/0!</v>
      </c>
      <c r="Q330" s="61"/>
    </row>
    <row r="331" spans="1:17" ht="10.199999999999999" customHeight="1" x14ac:dyDescent="0.2">
      <c r="A331" s="149">
        <v>76</v>
      </c>
      <c r="B331" s="254">
        <v>76</v>
      </c>
      <c r="C331" s="63" t="s">
        <v>53</v>
      </c>
      <c r="D331" s="123" t="s">
        <v>110</v>
      </c>
      <c r="E331" s="63" t="s">
        <v>4</v>
      </c>
      <c r="F331" s="232">
        <f>Заявки!D84</f>
        <v>0</v>
      </c>
      <c r="G331" s="232">
        <f t="shared" si="20"/>
        <v>0</v>
      </c>
      <c r="H331" s="232">
        <f>'Расходная накладная'!S302</f>
        <v>0</v>
      </c>
      <c r="I331" s="232">
        <f t="shared" si="21"/>
        <v>0</v>
      </c>
      <c r="J331" s="232">
        <f>'Расходная накладная'!U302</f>
        <v>0</v>
      </c>
      <c r="K331" s="232">
        <f>'Расходная накладная'!V302</f>
        <v>0</v>
      </c>
      <c r="L331" s="232">
        <f>'Расходная накладная'!W302</f>
        <v>0</v>
      </c>
      <c r="M331" s="232">
        <f>'Расходная накладная'!X302</f>
        <v>0</v>
      </c>
      <c r="N331" s="232">
        <f>'Расходная накладная'!Y302</f>
        <v>0</v>
      </c>
      <c r="O331" s="232">
        <f t="shared" si="22"/>
        <v>0</v>
      </c>
      <c r="P331" s="232" t="e">
        <f t="shared" si="23"/>
        <v>#DIV/0!</v>
      </c>
      <c r="Q331" s="61"/>
    </row>
    <row r="332" spans="1:17" ht="10.199999999999999" customHeight="1" x14ac:dyDescent="0.2">
      <c r="A332" s="149">
        <v>77</v>
      </c>
      <c r="B332" s="254">
        <v>77</v>
      </c>
      <c r="C332" s="63" t="s">
        <v>53</v>
      </c>
      <c r="D332" s="123" t="s">
        <v>110</v>
      </c>
      <c r="E332" s="63" t="s">
        <v>4</v>
      </c>
      <c r="F332" s="232">
        <f>Заявки!D85</f>
        <v>0</v>
      </c>
      <c r="G332" s="232">
        <f t="shared" si="20"/>
        <v>0</v>
      </c>
      <c r="H332" s="232">
        <f>'Расходная накладная'!S303</f>
        <v>0</v>
      </c>
      <c r="I332" s="232">
        <f t="shared" si="21"/>
        <v>0</v>
      </c>
      <c r="J332" s="232">
        <f>'Расходная накладная'!U303</f>
        <v>0</v>
      </c>
      <c r="K332" s="232">
        <f>'Расходная накладная'!V303</f>
        <v>0</v>
      </c>
      <c r="L332" s="232">
        <f>'Расходная накладная'!W303</f>
        <v>0</v>
      </c>
      <c r="M332" s="232">
        <f>'Расходная накладная'!X303</f>
        <v>0</v>
      </c>
      <c r="N332" s="232">
        <f>'Расходная накладная'!Y303</f>
        <v>0</v>
      </c>
      <c r="O332" s="232">
        <f t="shared" si="22"/>
        <v>0</v>
      </c>
      <c r="P332" s="232" t="e">
        <f t="shared" si="23"/>
        <v>#DIV/0!</v>
      </c>
      <c r="Q332" s="61"/>
    </row>
    <row r="333" spans="1:17" ht="10.199999999999999" customHeight="1" x14ac:dyDescent="0.2">
      <c r="A333" s="148">
        <v>78</v>
      </c>
      <c r="B333" s="254">
        <v>78</v>
      </c>
      <c r="C333" s="63" t="s">
        <v>53</v>
      </c>
      <c r="D333" s="123" t="s">
        <v>103</v>
      </c>
      <c r="E333" s="63" t="s">
        <v>4</v>
      </c>
      <c r="F333" s="232">
        <f>Заявки!D86</f>
        <v>0</v>
      </c>
      <c r="G333" s="232">
        <f t="shared" si="20"/>
        <v>0</v>
      </c>
      <c r="H333" s="232">
        <f>'Расходная накладная'!S304</f>
        <v>0</v>
      </c>
      <c r="I333" s="232">
        <f t="shared" si="21"/>
        <v>0</v>
      </c>
      <c r="J333" s="232">
        <f>'Расходная накладная'!U304</f>
        <v>0</v>
      </c>
      <c r="K333" s="232">
        <f>'Расходная накладная'!V304</f>
        <v>0</v>
      </c>
      <c r="L333" s="232">
        <f>'Расходная накладная'!W304</f>
        <v>0</v>
      </c>
      <c r="M333" s="232">
        <f>'Расходная накладная'!X304</f>
        <v>0</v>
      </c>
      <c r="N333" s="232">
        <f>'Расходная накладная'!Y304</f>
        <v>0</v>
      </c>
      <c r="O333" s="232">
        <f t="shared" si="22"/>
        <v>0</v>
      </c>
      <c r="P333" s="232" t="e">
        <f t="shared" si="23"/>
        <v>#DIV/0!</v>
      </c>
      <c r="Q333" s="61"/>
    </row>
    <row r="334" spans="1:17" ht="10.199999999999999" customHeight="1" x14ac:dyDescent="0.2">
      <c r="A334" s="148">
        <v>79</v>
      </c>
      <c r="B334" s="258">
        <v>79</v>
      </c>
      <c r="C334" s="63" t="s">
        <v>53</v>
      </c>
      <c r="D334" s="123" t="s">
        <v>103</v>
      </c>
      <c r="E334" s="63" t="s">
        <v>4</v>
      </c>
      <c r="F334" s="232">
        <f>Заявки!D87</f>
        <v>0</v>
      </c>
      <c r="G334" s="232">
        <f t="shared" si="20"/>
        <v>0</v>
      </c>
      <c r="H334" s="232">
        <f>'Расходная накладная'!S305</f>
        <v>0</v>
      </c>
      <c r="I334" s="232">
        <f t="shared" si="21"/>
        <v>0</v>
      </c>
      <c r="J334" s="232">
        <f>'Расходная накладная'!U305</f>
        <v>0</v>
      </c>
      <c r="K334" s="232">
        <f>'Расходная накладная'!V305</f>
        <v>0</v>
      </c>
      <c r="L334" s="232">
        <f>'Расходная накладная'!W305</f>
        <v>0</v>
      </c>
      <c r="M334" s="232">
        <f>'Расходная накладная'!X305</f>
        <v>0</v>
      </c>
      <c r="N334" s="232">
        <f>'Расходная накладная'!Y305</f>
        <v>0</v>
      </c>
      <c r="O334" s="232">
        <f t="shared" si="22"/>
        <v>0</v>
      </c>
      <c r="P334" s="232" t="e">
        <f t="shared" si="23"/>
        <v>#DIV/0!</v>
      </c>
      <c r="Q334" s="61"/>
    </row>
    <row r="335" spans="1:17" ht="10.199999999999999" customHeight="1" x14ac:dyDescent="0.2">
      <c r="A335" s="148">
        <v>80</v>
      </c>
      <c r="B335" s="258">
        <v>80</v>
      </c>
      <c r="C335" s="63" t="s">
        <v>53</v>
      </c>
      <c r="D335" s="123" t="s">
        <v>103</v>
      </c>
      <c r="E335" s="63" t="s">
        <v>4</v>
      </c>
      <c r="F335" s="232">
        <f>Заявки!D88</f>
        <v>0</v>
      </c>
      <c r="G335" s="232">
        <f t="shared" si="20"/>
        <v>0</v>
      </c>
      <c r="H335" s="232">
        <f>'Расходная накладная'!S306</f>
        <v>0</v>
      </c>
      <c r="I335" s="232">
        <f t="shared" si="21"/>
        <v>0</v>
      </c>
      <c r="J335" s="232">
        <f>'Расходная накладная'!U306</f>
        <v>0</v>
      </c>
      <c r="K335" s="232">
        <f>'Расходная накладная'!V306</f>
        <v>0</v>
      </c>
      <c r="L335" s="232">
        <f>'Расходная накладная'!W306</f>
        <v>0</v>
      </c>
      <c r="M335" s="232">
        <f>'Расходная накладная'!X306</f>
        <v>0</v>
      </c>
      <c r="N335" s="232">
        <f>'Расходная накладная'!Y306</f>
        <v>0</v>
      </c>
      <c r="O335" s="232">
        <f t="shared" si="22"/>
        <v>0</v>
      </c>
      <c r="P335" s="232" t="e">
        <f t="shared" si="23"/>
        <v>#DIV/0!</v>
      </c>
      <c r="Q335" s="61"/>
    </row>
    <row r="336" spans="1:17" ht="10.199999999999999" customHeight="1" x14ac:dyDescent="0.2">
      <c r="A336" s="148">
        <v>81</v>
      </c>
      <c r="B336" s="259">
        <v>81</v>
      </c>
      <c r="C336" s="63" t="s">
        <v>53</v>
      </c>
      <c r="D336" s="123" t="s">
        <v>103</v>
      </c>
      <c r="E336" s="63" t="s">
        <v>4</v>
      </c>
      <c r="F336" s="232">
        <f>Заявки!D89</f>
        <v>0</v>
      </c>
      <c r="G336" s="232">
        <f t="shared" si="20"/>
        <v>0</v>
      </c>
      <c r="H336" s="232">
        <f>'Расходная накладная'!S307</f>
        <v>0</v>
      </c>
      <c r="I336" s="232">
        <f t="shared" si="21"/>
        <v>0</v>
      </c>
      <c r="J336" s="232">
        <f>'Расходная накладная'!U307</f>
        <v>0</v>
      </c>
      <c r="K336" s="232">
        <f>'Расходная накладная'!V307</f>
        <v>0</v>
      </c>
      <c r="L336" s="232">
        <f>'Расходная накладная'!W307</f>
        <v>0</v>
      </c>
      <c r="M336" s="232">
        <f>'Расходная накладная'!X307</f>
        <v>0</v>
      </c>
      <c r="N336" s="232">
        <f>'Расходная накладная'!Y307</f>
        <v>0</v>
      </c>
      <c r="O336" s="232">
        <f t="shared" si="22"/>
        <v>0</v>
      </c>
      <c r="P336" s="232" t="e">
        <f t="shared" si="23"/>
        <v>#DIV/0!</v>
      </c>
      <c r="Q336" s="61"/>
    </row>
    <row r="337" spans="1:17" ht="10.199999999999999" customHeight="1" x14ac:dyDescent="0.2">
      <c r="A337" s="148">
        <v>82</v>
      </c>
      <c r="B337" s="258">
        <v>82</v>
      </c>
      <c r="C337" s="63" t="s">
        <v>53</v>
      </c>
      <c r="D337" s="123" t="s">
        <v>103</v>
      </c>
      <c r="E337" s="63" t="s">
        <v>4</v>
      </c>
      <c r="F337" s="232">
        <f>Заявки!D90</f>
        <v>0</v>
      </c>
      <c r="G337" s="232">
        <f t="shared" si="20"/>
        <v>0</v>
      </c>
      <c r="H337" s="232">
        <f>'Расходная накладная'!S308</f>
        <v>0</v>
      </c>
      <c r="I337" s="232">
        <f t="shared" si="21"/>
        <v>0</v>
      </c>
      <c r="J337" s="232">
        <f>'Расходная накладная'!U308</f>
        <v>0</v>
      </c>
      <c r="K337" s="232">
        <f>'Расходная накладная'!V308</f>
        <v>0</v>
      </c>
      <c r="L337" s="232">
        <f>'Расходная накладная'!W308</f>
        <v>0</v>
      </c>
      <c r="M337" s="232">
        <f>'Расходная накладная'!X308</f>
        <v>0</v>
      </c>
      <c r="N337" s="232">
        <f>'Расходная накладная'!Y308</f>
        <v>0</v>
      </c>
      <c r="O337" s="232">
        <f t="shared" si="22"/>
        <v>0</v>
      </c>
      <c r="P337" s="232" t="e">
        <f t="shared" si="23"/>
        <v>#DIV/0!</v>
      </c>
      <c r="Q337" s="61"/>
    </row>
    <row r="338" spans="1:17" ht="10.199999999999999" customHeight="1" x14ac:dyDescent="0.2">
      <c r="A338" s="148">
        <v>1</v>
      </c>
      <c r="B338" s="252">
        <v>1</v>
      </c>
      <c r="C338" s="63" t="s">
        <v>53</v>
      </c>
      <c r="D338" s="123" t="s">
        <v>109</v>
      </c>
      <c r="E338" s="63" t="s">
        <v>5</v>
      </c>
      <c r="F338" s="232" t="e">
        <f>Заявки!F9</f>
        <v>#DIV/0!</v>
      </c>
      <c r="G338" s="232" t="e">
        <f t="shared" si="20"/>
        <v>#DIV/0!</v>
      </c>
      <c r="H338" s="232" t="e">
        <f>'Расходная накладная'!S309</f>
        <v>#DIV/0!</v>
      </c>
      <c r="I338" s="232">
        <f t="shared" si="21"/>
        <v>0</v>
      </c>
      <c r="J338" s="232">
        <f>'Расходная накладная'!U309</f>
        <v>0</v>
      </c>
      <c r="K338" s="232">
        <f>'Расходная накладная'!V309</f>
        <v>0</v>
      </c>
      <c r="L338" s="232">
        <f>'Расходная накладная'!W309</f>
        <v>0</v>
      </c>
      <c r="M338" s="232">
        <f>'Расходная накладная'!X309</f>
        <v>0</v>
      </c>
      <c r="N338" s="232">
        <f>'Расходная накладная'!Y309</f>
        <v>0</v>
      </c>
      <c r="O338" s="232" t="e">
        <f t="shared" si="22"/>
        <v>#DIV/0!</v>
      </c>
      <c r="P338" s="232" t="e">
        <f t="shared" si="23"/>
        <v>#DIV/0!</v>
      </c>
      <c r="Q338" s="61"/>
    </row>
    <row r="339" spans="1:17" ht="10.199999999999999" customHeight="1" x14ac:dyDescent="0.2">
      <c r="A339" s="148">
        <v>2</v>
      </c>
      <c r="B339" s="252">
        <v>2</v>
      </c>
      <c r="C339" s="63" t="s">
        <v>53</v>
      </c>
      <c r="D339" s="123" t="s">
        <v>109</v>
      </c>
      <c r="E339" s="63" t="s">
        <v>5</v>
      </c>
      <c r="F339" s="232" t="e">
        <f>Заявки!F10</f>
        <v>#DIV/0!</v>
      </c>
      <c r="G339" s="232" t="e">
        <f t="shared" si="20"/>
        <v>#DIV/0!</v>
      </c>
      <c r="H339" s="232" t="e">
        <f>'Расходная накладная'!S310</f>
        <v>#DIV/0!</v>
      </c>
      <c r="I339" s="232">
        <f t="shared" si="21"/>
        <v>0</v>
      </c>
      <c r="J339" s="232">
        <f>'Расходная накладная'!U310</f>
        <v>0</v>
      </c>
      <c r="K339" s="232">
        <f>'Расходная накладная'!V310</f>
        <v>0</v>
      </c>
      <c r="L339" s="232">
        <f>'Расходная накладная'!W310</f>
        <v>0</v>
      </c>
      <c r="M339" s="232">
        <f>'Расходная накладная'!X310</f>
        <v>0</v>
      </c>
      <c r="N339" s="232">
        <f>'Расходная накладная'!Y310</f>
        <v>0</v>
      </c>
      <c r="O339" s="232" t="e">
        <f t="shared" si="22"/>
        <v>#DIV/0!</v>
      </c>
      <c r="P339" s="232" t="e">
        <f t="shared" si="23"/>
        <v>#DIV/0!</v>
      </c>
      <c r="Q339" s="61"/>
    </row>
    <row r="340" spans="1:17" ht="10.199999999999999" customHeight="1" x14ac:dyDescent="0.2">
      <c r="A340" s="148">
        <v>3</v>
      </c>
      <c r="B340" s="252">
        <v>3</v>
      </c>
      <c r="C340" s="63" t="s">
        <v>53</v>
      </c>
      <c r="D340" s="123" t="s">
        <v>109</v>
      </c>
      <c r="E340" s="63" t="s">
        <v>5</v>
      </c>
      <c r="F340" s="232" t="e">
        <f>Заявки!F11</f>
        <v>#DIV/0!</v>
      </c>
      <c r="G340" s="232" t="e">
        <f t="shared" si="20"/>
        <v>#DIV/0!</v>
      </c>
      <c r="H340" s="232" t="e">
        <f>'Расходная накладная'!S311</f>
        <v>#DIV/0!</v>
      </c>
      <c r="I340" s="232">
        <f t="shared" si="21"/>
        <v>0</v>
      </c>
      <c r="J340" s="232">
        <f>'Расходная накладная'!U311</f>
        <v>0</v>
      </c>
      <c r="K340" s="232">
        <f>'Расходная накладная'!V311</f>
        <v>0</v>
      </c>
      <c r="L340" s="232">
        <f>'Расходная накладная'!W311</f>
        <v>0</v>
      </c>
      <c r="M340" s="232">
        <f>'Расходная накладная'!X311</f>
        <v>0</v>
      </c>
      <c r="N340" s="232">
        <f>'Расходная накладная'!Y311</f>
        <v>0</v>
      </c>
      <c r="O340" s="232" t="e">
        <f t="shared" si="22"/>
        <v>#DIV/0!</v>
      </c>
      <c r="P340" s="232" t="e">
        <f t="shared" si="23"/>
        <v>#DIV/0!</v>
      </c>
      <c r="Q340" s="61"/>
    </row>
    <row r="341" spans="1:17" ht="10.199999999999999" customHeight="1" x14ac:dyDescent="0.2">
      <c r="A341" s="148">
        <v>4</v>
      </c>
      <c r="B341" s="252">
        <v>4</v>
      </c>
      <c r="C341" s="63" t="s">
        <v>53</v>
      </c>
      <c r="D341" s="123" t="s">
        <v>109</v>
      </c>
      <c r="E341" s="63" t="s">
        <v>5</v>
      </c>
      <c r="F341" s="232" t="e">
        <f>Заявки!F12</f>
        <v>#DIV/0!</v>
      </c>
      <c r="G341" s="232" t="e">
        <f t="shared" si="20"/>
        <v>#DIV/0!</v>
      </c>
      <c r="H341" s="232" t="e">
        <f>'Расходная накладная'!S312</f>
        <v>#DIV/0!</v>
      </c>
      <c r="I341" s="232">
        <f t="shared" si="21"/>
        <v>0</v>
      </c>
      <c r="J341" s="232">
        <f>'Расходная накладная'!U312</f>
        <v>0</v>
      </c>
      <c r="K341" s="232">
        <f>'Расходная накладная'!V312</f>
        <v>0</v>
      </c>
      <c r="L341" s="232">
        <f>'Расходная накладная'!W312</f>
        <v>0</v>
      </c>
      <c r="M341" s="232">
        <f>'Расходная накладная'!X312</f>
        <v>0</v>
      </c>
      <c r="N341" s="232">
        <f>'Расходная накладная'!Y312</f>
        <v>0</v>
      </c>
      <c r="O341" s="232" t="e">
        <f t="shared" si="22"/>
        <v>#DIV/0!</v>
      </c>
      <c r="P341" s="232" t="e">
        <f t="shared" si="23"/>
        <v>#DIV/0!</v>
      </c>
      <c r="Q341" s="61"/>
    </row>
    <row r="342" spans="1:17" ht="10.199999999999999" customHeight="1" x14ac:dyDescent="0.2">
      <c r="A342" s="148">
        <v>5</v>
      </c>
      <c r="B342" s="252">
        <v>5</v>
      </c>
      <c r="C342" s="63" t="s">
        <v>53</v>
      </c>
      <c r="D342" s="123" t="s">
        <v>109</v>
      </c>
      <c r="E342" s="63" t="s">
        <v>5</v>
      </c>
      <c r="F342" s="232" t="e">
        <f>Заявки!F13</f>
        <v>#DIV/0!</v>
      </c>
      <c r="G342" s="232" t="e">
        <f t="shared" si="20"/>
        <v>#DIV/0!</v>
      </c>
      <c r="H342" s="232" t="e">
        <f>'Расходная накладная'!S313</f>
        <v>#DIV/0!</v>
      </c>
      <c r="I342" s="232">
        <f t="shared" si="21"/>
        <v>0</v>
      </c>
      <c r="J342" s="232">
        <f>'Расходная накладная'!U313</f>
        <v>0</v>
      </c>
      <c r="K342" s="232">
        <f>'Расходная накладная'!V313</f>
        <v>0</v>
      </c>
      <c r="L342" s="232">
        <f>'Расходная накладная'!W313</f>
        <v>0</v>
      </c>
      <c r="M342" s="232">
        <f>'Расходная накладная'!X313</f>
        <v>0</v>
      </c>
      <c r="N342" s="232">
        <f>'Расходная накладная'!Y313</f>
        <v>0</v>
      </c>
      <c r="O342" s="232" t="e">
        <f t="shared" si="22"/>
        <v>#DIV/0!</v>
      </c>
      <c r="P342" s="232" t="e">
        <f t="shared" si="23"/>
        <v>#DIV/0!</v>
      </c>
      <c r="Q342" s="61"/>
    </row>
    <row r="343" spans="1:17" ht="10.199999999999999" customHeight="1" x14ac:dyDescent="0.2">
      <c r="A343" s="148">
        <v>6</v>
      </c>
      <c r="B343" s="253">
        <v>6</v>
      </c>
      <c r="C343" s="63" t="s">
        <v>53</v>
      </c>
      <c r="D343" s="123" t="s">
        <v>109</v>
      </c>
      <c r="E343" s="63" t="s">
        <v>5</v>
      </c>
      <c r="F343" s="232" t="e">
        <f>Заявки!F96</f>
        <v>#DIV/0!</v>
      </c>
      <c r="G343" s="232" t="e">
        <f t="shared" si="20"/>
        <v>#DIV/0!</v>
      </c>
      <c r="H343" s="232" t="e">
        <f>'Расходная накладная'!S314</f>
        <v>#DIV/0!</v>
      </c>
      <c r="I343" s="232">
        <f t="shared" si="21"/>
        <v>0</v>
      </c>
      <c r="J343" s="232">
        <f>'Расходная накладная'!U314</f>
        <v>0</v>
      </c>
      <c r="K343" s="232">
        <f>'Расходная накладная'!V314</f>
        <v>0</v>
      </c>
      <c r="L343" s="232">
        <f>'Расходная накладная'!W314</f>
        <v>0</v>
      </c>
      <c r="M343" s="232">
        <f>'Расходная накладная'!X314</f>
        <v>0</v>
      </c>
      <c r="N343" s="232">
        <f>'Расходная накладная'!Y314</f>
        <v>0</v>
      </c>
      <c r="O343" s="232" t="e">
        <f t="shared" si="22"/>
        <v>#DIV/0!</v>
      </c>
      <c r="P343" s="232" t="e">
        <f t="shared" si="23"/>
        <v>#DIV/0!</v>
      </c>
      <c r="Q343" s="61"/>
    </row>
    <row r="344" spans="1:17" ht="10.199999999999999" customHeight="1" x14ac:dyDescent="0.2">
      <c r="A344" s="148">
        <v>7</v>
      </c>
      <c r="B344" s="252">
        <v>7</v>
      </c>
      <c r="C344" s="63" t="s">
        <v>53</v>
      </c>
      <c r="D344" s="123" t="s">
        <v>109</v>
      </c>
      <c r="E344" s="63" t="s">
        <v>5</v>
      </c>
      <c r="F344" s="232" t="e">
        <f>Заявки!F97</f>
        <v>#DIV/0!</v>
      </c>
      <c r="G344" s="232" t="e">
        <f t="shared" si="20"/>
        <v>#DIV/0!</v>
      </c>
      <c r="H344" s="232" t="e">
        <f>'Расходная накладная'!S315</f>
        <v>#DIV/0!</v>
      </c>
      <c r="I344" s="232">
        <f t="shared" si="21"/>
        <v>0</v>
      </c>
      <c r="J344" s="232">
        <f>'Расходная накладная'!U315</f>
        <v>0</v>
      </c>
      <c r="K344" s="232">
        <f>'Расходная накладная'!V315</f>
        <v>0</v>
      </c>
      <c r="L344" s="232">
        <f>'Расходная накладная'!W315</f>
        <v>0</v>
      </c>
      <c r="M344" s="232">
        <f>'Расходная накладная'!X315</f>
        <v>0</v>
      </c>
      <c r="N344" s="232">
        <f>'Расходная накладная'!Y315</f>
        <v>0</v>
      </c>
      <c r="O344" s="232" t="e">
        <f t="shared" si="22"/>
        <v>#DIV/0!</v>
      </c>
      <c r="P344" s="232" t="e">
        <f t="shared" si="23"/>
        <v>#DIV/0!</v>
      </c>
      <c r="Q344" s="61"/>
    </row>
    <row r="345" spans="1:17" ht="10.199999999999999" customHeight="1" x14ac:dyDescent="0.2">
      <c r="A345" s="148">
        <v>8</v>
      </c>
      <c r="B345" s="252">
        <v>8</v>
      </c>
      <c r="C345" s="63" t="s">
        <v>53</v>
      </c>
      <c r="D345" s="123" t="s">
        <v>109</v>
      </c>
      <c r="E345" s="63" t="s">
        <v>5</v>
      </c>
      <c r="F345" s="232" t="e">
        <f>Заявки!F98</f>
        <v>#DIV/0!</v>
      </c>
      <c r="G345" s="232" t="e">
        <f t="shared" si="20"/>
        <v>#DIV/0!</v>
      </c>
      <c r="H345" s="232" t="e">
        <f>'Расходная накладная'!S316</f>
        <v>#DIV/0!</v>
      </c>
      <c r="I345" s="232">
        <f t="shared" si="21"/>
        <v>0</v>
      </c>
      <c r="J345" s="232">
        <f>'Расходная накладная'!U316</f>
        <v>0</v>
      </c>
      <c r="K345" s="232">
        <f>'Расходная накладная'!V316</f>
        <v>0</v>
      </c>
      <c r="L345" s="232">
        <f>'Расходная накладная'!W316</f>
        <v>0</v>
      </c>
      <c r="M345" s="232">
        <f>'Расходная накладная'!X316</f>
        <v>0</v>
      </c>
      <c r="N345" s="232">
        <f>'Расходная накладная'!Y316</f>
        <v>0</v>
      </c>
      <c r="O345" s="232" t="e">
        <f t="shared" si="22"/>
        <v>#DIV/0!</v>
      </c>
      <c r="P345" s="232" t="e">
        <f t="shared" si="23"/>
        <v>#DIV/0!</v>
      </c>
      <c r="Q345" s="61"/>
    </row>
    <row r="346" spans="1:17" ht="10.199999999999999" customHeight="1" x14ac:dyDescent="0.2">
      <c r="A346" s="148">
        <v>9</v>
      </c>
      <c r="B346" s="252">
        <v>9</v>
      </c>
      <c r="C346" s="63" t="s">
        <v>53</v>
      </c>
      <c r="D346" s="123" t="s">
        <v>109</v>
      </c>
      <c r="E346" s="63" t="s">
        <v>5</v>
      </c>
      <c r="F346" s="232" t="e">
        <f>Заявки!F99</f>
        <v>#DIV/0!</v>
      </c>
      <c r="G346" s="232" t="e">
        <f t="shared" si="20"/>
        <v>#DIV/0!</v>
      </c>
      <c r="H346" s="232" t="e">
        <f>'Расходная накладная'!S317</f>
        <v>#DIV/0!</v>
      </c>
      <c r="I346" s="232">
        <f t="shared" si="21"/>
        <v>0</v>
      </c>
      <c r="J346" s="232">
        <f>'Расходная накладная'!U317</f>
        <v>0</v>
      </c>
      <c r="K346" s="232">
        <f>'Расходная накладная'!V317</f>
        <v>0</v>
      </c>
      <c r="L346" s="232">
        <f>'Расходная накладная'!W317</f>
        <v>0</v>
      </c>
      <c r="M346" s="232">
        <f>'Расходная накладная'!X317</f>
        <v>0</v>
      </c>
      <c r="N346" s="232">
        <f>'Расходная накладная'!Y317</f>
        <v>0</v>
      </c>
      <c r="O346" s="232" t="e">
        <f t="shared" si="22"/>
        <v>#DIV/0!</v>
      </c>
      <c r="P346" s="232" t="e">
        <f t="shared" si="23"/>
        <v>#DIV/0!</v>
      </c>
      <c r="Q346" s="61"/>
    </row>
    <row r="347" spans="1:17" ht="10.199999999999999" customHeight="1" x14ac:dyDescent="0.2">
      <c r="A347" s="148">
        <v>10</v>
      </c>
      <c r="B347" s="252">
        <v>10</v>
      </c>
      <c r="C347" s="63" t="s">
        <v>53</v>
      </c>
      <c r="D347" s="123" t="s">
        <v>109</v>
      </c>
      <c r="E347" s="63" t="s">
        <v>5</v>
      </c>
      <c r="F347" s="232" t="e">
        <f>Заявки!F100</f>
        <v>#DIV/0!</v>
      </c>
      <c r="G347" s="232" t="e">
        <f t="shared" si="20"/>
        <v>#DIV/0!</v>
      </c>
      <c r="H347" s="232" t="e">
        <f>'Расходная накладная'!S318</f>
        <v>#DIV/0!</v>
      </c>
      <c r="I347" s="232">
        <f t="shared" si="21"/>
        <v>0</v>
      </c>
      <c r="J347" s="232">
        <f>'Расходная накладная'!U318</f>
        <v>0</v>
      </c>
      <c r="K347" s="232">
        <f>'Расходная накладная'!V318</f>
        <v>0</v>
      </c>
      <c r="L347" s="232">
        <f>'Расходная накладная'!W318</f>
        <v>0</v>
      </c>
      <c r="M347" s="232">
        <f>'Расходная накладная'!X318</f>
        <v>0</v>
      </c>
      <c r="N347" s="232">
        <f>'Расходная накладная'!Y318</f>
        <v>0</v>
      </c>
      <c r="O347" s="232" t="e">
        <f t="shared" si="22"/>
        <v>#DIV/0!</v>
      </c>
      <c r="P347" s="232" t="e">
        <f t="shared" si="23"/>
        <v>#DIV/0!</v>
      </c>
      <c r="Q347" s="61"/>
    </row>
    <row r="348" spans="1:17" ht="10.199999999999999" customHeight="1" x14ac:dyDescent="0.2">
      <c r="A348" s="148">
        <v>11</v>
      </c>
      <c r="B348" s="252">
        <v>11</v>
      </c>
      <c r="C348" s="63" t="s">
        <v>53</v>
      </c>
      <c r="D348" s="123" t="s">
        <v>109</v>
      </c>
      <c r="E348" s="63" t="s">
        <v>5</v>
      </c>
      <c r="F348" s="232" t="e">
        <f>Заявки!F101</f>
        <v>#DIV/0!</v>
      </c>
      <c r="G348" s="232" t="e">
        <f t="shared" si="20"/>
        <v>#DIV/0!</v>
      </c>
      <c r="H348" s="232" t="e">
        <f>'Расходная накладная'!S319</f>
        <v>#DIV/0!</v>
      </c>
      <c r="I348" s="232">
        <f t="shared" si="21"/>
        <v>0</v>
      </c>
      <c r="J348" s="232">
        <f>'Расходная накладная'!U319</f>
        <v>0</v>
      </c>
      <c r="K348" s="232">
        <f>'Расходная накладная'!V319</f>
        <v>0</v>
      </c>
      <c r="L348" s="232">
        <f>'Расходная накладная'!W319</f>
        <v>0</v>
      </c>
      <c r="M348" s="232">
        <f>'Расходная накладная'!X319</f>
        <v>0</v>
      </c>
      <c r="N348" s="232">
        <f>'Расходная накладная'!Y319</f>
        <v>0</v>
      </c>
      <c r="O348" s="232" t="e">
        <f t="shared" si="22"/>
        <v>#DIV/0!</v>
      </c>
      <c r="P348" s="232" t="e">
        <f t="shared" si="23"/>
        <v>#DIV/0!</v>
      </c>
      <c r="Q348" s="61"/>
    </row>
    <row r="349" spans="1:17" ht="10.199999999999999" customHeight="1" x14ac:dyDescent="0.2">
      <c r="A349" s="148">
        <v>12</v>
      </c>
      <c r="B349" s="252">
        <v>12</v>
      </c>
      <c r="C349" s="63" t="s">
        <v>53</v>
      </c>
      <c r="D349" s="123" t="s">
        <v>109</v>
      </c>
      <c r="E349" s="63" t="s">
        <v>5</v>
      </c>
      <c r="F349" s="232" t="e">
        <f>Заявки!F102</f>
        <v>#DIV/0!</v>
      </c>
      <c r="G349" s="232" t="e">
        <f t="shared" si="20"/>
        <v>#DIV/0!</v>
      </c>
      <c r="H349" s="232" t="e">
        <f>'Расходная накладная'!S320</f>
        <v>#DIV/0!</v>
      </c>
      <c r="I349" s="232">
        <f t="shared" si="21"/>
        <v>0</v>
      </c>
      <c r="J349" s="232">
        <f>'Расходная накладная'!U320</f>
        <v>0</v>
      </c>
      <c r="K349" s="232">
        <f>'Расходная накладная'!V320</f>
        <v>0</v>
      </c>
      <c r="L349" s="232">
        <f>'Расходная накладная'!W320</f>
        <v>0</v>
      </c>
      <c r="M349" s="232">
        <f>'Расходная накладная'!X320</f>
        <v>0</v>
      </c>
      <c r="N349" s="232">
        <f>'Расходная накладная'!Y320</f>
        <v>0</v>
      </c>
      <c r="O349" s="232" t="e">
        <f t="shared" si="22"/>
        <v>#DIV/0!</v>
      </c>
      <c r="P349" s="232" t="e">
        <f t="shared" si="23"/>
        <v>#DIV/0!</v>
      </c>
      <c r="Q349" s="61"/>
    </row>
    <row r="350" spans="1:17" ht="10.199999999999999" customHeight="1" x14ac:dyDescent="0.2">
      <c r="A350" s="148">
        <v>13</v>
      </c>
      <c r="B350" s="252">
        <v>13</v>
      </c>
      <c r="C350" s="63" t="s">
        <v>53</v>
      </c>
      <c r="D350" s="123" t="s">
        <v>109</v>
      </c>
      <c r="E350" s="63" t="s">
        <v>5</v>
      </c>
      <c r="F350" s="232" t="e">
        <f>Заявки!F103</f>
        <v>#DIV/0!</v>
      </c>
      <c r="G350" s="232" t="e">
        <f t="shared" si="20"/>
        <v>#DIV/0!</v>
      </c>
      <c r="H350" s="232" t="e">
        <f>'Расходная накладная'!S321</f>
        <v>#DIV/0!</v>
      </c>
      <c r="I350" s="232">
        <f t="shared" si="21"/>
        <v>0</v>
      </c>
      <c r="J350" s="232">
        <f>'Расходная накладная'!U321</f>
        <v>0</v>
      </c>
      <c r="K350" s="232">
        <f>'Расходная накладная'!V321</f>
        <v>0</v>
      </c>
      <c r="L350" s="232">
        <f>'Расходная накладная'!W321</f>
        <v>0</v>
      </c>
      <c r="M350" s="232">
        <f>'Расходная накладная'!X321</f>
        <v>0</v>
      </c>
      <c r="N350" s="232">
        <f>'Расходная накладная'!Y321</f>
        <v>0</v>
      </c>
      <c r="O350" s="232" t="e">
        <f t="shared" si="22"/>
        <v>#DIV/0!</v>
      </c>
      <c r="P350" s="232" t="e">
        <f t="shared" si="23"/>
        <v>#DIV/0!</v>
      </c>
      <c r="Q350" s="61"/>
    </row>
    <row r="351" spans="1:17" ht="10.199999999999999" customHeight="1" x14ac:dyDescent="0.2">
      <c r="A351" s="148">
        <v>14</v>
      </c>
      <c r="B351" s="252">
        <v>14</v>
      </c>
      <c r="C351" s="63" t="s">
        <v>53</v>
      </c>
      <c r="D351" s="123" t="s">
        <v>109</v>
      </c>
      <c r="E351" s="63" t="s">
        <v>5</v>
      </c>
      <c r="F351" s="232" t="e">
        <f>Заявки!F104</f>
        <v>#DIV/0!</v>
      </c>
      <c r="G351" s="232" t="e">
        <f t="shared" si="20"/>
        <v>#DIV/0!</v>
      </c>
      <c r="H351" s="232" t="e">
        <f>'Расходная накладная'!S322</f>
        <v>#DIV/0!</v>
      </c>
      <c r="I351" s="232">
        <f t="shared" si="21"/>
        <v>0</v>
      </c>
      <c r="J351" s="232">
        <f>'Расходная накладная'!U322</f>
        <v>0</v>
      </c>
      <c r="K351" s="232">
        <f>'Расходная накладная'!V322</f>
        <v>0</v>
      </c>
      <c r="L351" s="232">
        <f>'Расходная накладная'!W322</f>
        <v>0</v>
      </c>
      <c r="M351" s="232">
        <f>'Расходная накладная'!X322</f>
        <v>0</v>
      </c>
      <c r="N351" s="232">
        <f>'Расходная накладная'!Y322</f>
        <v>0</v>
      </c>
      <c r="O351" s="232" t="e">
        <f t="shared" si="22"/>
        <v>#DIV/0!</v>
      </c>
      <c r="P351" s="232" t="e">
        <f t="shared" si="23"/>
        <v>#DIV/0!</v>
      </c>
      <c r="Q351" s="61"/>
    </row>
    <row r="352" spans="1:17" ht="10.199999999999999" customHeight="1" x14ac:dyDescent="0.2">
      <c r="A352" s="148">
        <v>15</v>
      </c>
      <c r="B352" s="252">
        <v>15</v>
      </c>
      <c r="C352" s="63" t="s">
        <v>53</v>
      </c>
      <c r="D352" s="123" t="s">
        <v>109</v>
      </c>
      <c r="E352" s="63" t="s">
        <v>5</v>
      </c>
      <c r="F352" s="232" t="e">
        <f>Заявки!F105</f>
        <v>#DIV/0!</v>
      </c>
      <c r="G352" s="232" t="e">
        <f t="shared" si="20"/>
        <v>#DIV/0!</v>
      </c>
      <c r="H352" s="232" t="e">
        <f>'Расходная накладная'!S323</f>
        <v>#DIV/0!</v>
      </c>
      <c r="I352" s="232">
        <f t="shared" si="21"/>
        <v>0</v>
      </c>
      <c r="J352" s="232">
        <f>'Расходная накладная'!U323</f>
        <v>0</v>
      </c>
      <c r="K352" s="232">
        <f>'Расходная накладная'!V323</f>
        <v>0</v>
      </c>
      <c r="L352" s="232">
        <f>'Расходная накладная'!W323</f>
        <v>0</v>
      </c>
      <c r="M352" s="232">
        <f>'Расходная накладная'!X323</f>
        <v>0</v>
      </c>
      <c r="N352" s="232">
        <f>'Расходная накладная'!Y323</f>
        <v>0</v>
      </c>
      <c r="O352" s="232" t="e">
        <f t="shared" si="22"/>
        <v>#DIV/0!</v>
      </c>
      <c r="P352" s="232" t="e">
        <f t="shared" si="23"/>
        <v>#DIV/0!</v>
      </c>
      <c r="Q352" s="61"/>
    </row>
    <row r="353" spans="1:17" ht="10.199999999999999" customHeight="1" x14ac:dyDescent="0.2">
      <c r="A353" s="148">
        <v>16</v>
      </c>
      <c r="B353" s="252">
        <v>16</v>
      </c>
      <c r="C353" s="63" t="s">
        <v>53</v>
      </c>
      <c r="D353" s="123" t="s">
        <v>109</v>
      </c>
      <c r="E353" s="63" t="s">
        <v>5</v>
      </c>
      <c r="F353" s="232" t="e">
        <f>Заявки!F106</f>
        <v>#DIV/0!</v>
      </c>
      <c r="G353" s="232" t="e">
        <f t="shared" si="20"/>
        <v>#DIV/0!</v>
      </c>
      <c r="H353" s="232" t="e">
        <f>'Расходная накладная'!S324</f>
        <v>#DIV/0!</v>
      </c>
      <c r="I353" s="232">
        <f t="shared" si="21"/>
        <v>0</v>
      </c>
      <c r="J353" s="232">
        <f>'Расходная накладная'!U324</f>
        <v>0</v>
      </c>
      <c r="K353" s="232">
        <f>'Расходная накладная'!V324</f>
        <v>0</v>
      </c>
      <c r="L353" s="232">
        <f>'Расходная накладная'!W324</f>
        <v>0</v>
      </c>
      <c r="M353" s="232">
        <f>'Расходная накладная'!X324</f>
        <v>0</v>
      </c>
      <c r="N353" s="232">
        <f>'Расходная накладная'!Y324</f>
        <v>0</v>
      </c>
      <c r="O353" s="232" t="e">
        <f t="shared" si="22"/>
        <v>#DIV/0!</v>
      </c>
      <c r="P353" s="232" t="e">
        <f t="shared" si="23"/>
        <v>#DIV/0!</v>
      </c>
      <c r="Q353" s="61"/>
    </row>
    <row r="354" spans="1:17" ht="10.199999999999999" customHeight="1" x14ac:dyDescent="0.2">
      <c r="A354" s="148">
        <v>17</v>
      </c>
      <c r="B354" s="252">
        <v>17</v>
      </c>
      <c r="C354" s="63" t="s">
        <v>53</v>
      </c>
      <c r="D354" s="123" t="s">
        <v>109</v>
      </c>
      <c r="E354" s="63" t="s">
        <v>5</v>
      </c>
      <c r="F354" s="232" t="e">
        <f>Заявки!F107</f>
        <v>#DIV/0!</v>
      </c>
      <c r="G354" s="232" t="e">
        <f t="shared" si="20"/>
        <v>#DIV/0!</v>
      </c>
      <c r="H354" s="232" t="e">
        <f>'Расходная накладная'!S325</f>
        <v>#DIV/0!</v>
      </c>
      <c r="I354" s="232">
        <f t="shared" si="21"/>
        <v>0</v>
      </c>
      <c r="J354" s="232">
        <f>'Расходная накладная'!U325</f>
        <v>0</v>
      </c>
      <c r="K354" s="232">
        <f>'Расходная накладная'!V325</f>
        <v>0</v>
      </c>
      <c r="L354" s="232">
        <f>'Расходная накладная'!W325</f>
        <v>0</v>
      </c>
      <c r="M354" s="232">
        <f>'Расходная накладная'!X325</f>
        <v>0</v>
      </c>
      <c r="N354" s="232">
        <f>'Расходная накладная'!Y325</f>
        <v>0</v>
      </c>
      <c r="O354" s="232" t="e">
        <f t="shared" si="22"/>
        <v>#DIV/0!</v>
      </c>
      <c r="P354" s="232" t="e">
        <f t="shared" si="23"/>
        <v>#DIV/0!</v>
      </c>
      <c r="Q354" s="61"/>
    </row>
    <row r="355" spans="1:17" ht="10.199999999999999" customHeight="1" x14ac:dyDescent="0.2">
      <c r="A355" s="148">
        <v>18</v>
      </c>
      <c r="B355" s="252">
        <v>18</v>
      </c>
      <c r="C355" s="63" t="s">
        <v>53</v>
      </c>
      <c r="D355" s="123" t="s">
        <v>109</v>
      </c>
      <c r="E355" s="63" t="s">
        <v>5</v>
      </c>
      <c r="F355" s="232" t="e">
        <f>Заявки!F108</f>
        <v>#DIV/0!</v>
      </c>
      <c r="G355" s="232" t="e">
        <f t="shared" si="20"/>
        <v>#DIV/0!</v>
      </c>
      <c r="H355" s="232" t="e">
        <f>'Расходная накладная'!S326</f>
        <v>#DIV/0!</v>
      </c>
      <c r="I355" s="232">
        <f t="shared" si="21"/>
        <v>0</v>
      </c>
      <c r="J355" s="232">
        <f>'Расходная накладная'!U326</f>
        <v>0</v>
      </c>
      <c r="K355" s="232">
        <f>'Расходная накладная'!V326</f>
        <v>0</v>
      </c>
      <c r="L355" s="232">
        <f>'Расходная накладная'!W326</f>
        <v>0</v>
      </c>
      <c r="M355" s="232">
        <f>'Расходная накладная'!X326</f>
        <v>0</v>
      </c>
      <c r="N355" s="232">
        <f>'Расходная накладная'!Y326</f>
        <v>0</v>
      </c>
      <c r="O355" s="232" t="e">
        <f t="shared" si="22"/>
        <v>#DIV/0!</v>
      </c>
      <c r="P355" s="232" t="e">
        <f t="shared" si="23"/>
        <v>#DIV/0!</v>
      </c>
      <c r="Q355" s="61"/>
    </row>
    <row r="356" spans="1:17" ht="10.199999999999999" customHeight="1" x14ac:dyDescent="0.2">
      <c r="A356" s="148">
        <v>19</v>
      </c>
      <c r="B356" s="254">
        <v>19</v>
      </c>
      <c r="C356" s="63" t="s">
        <v>53</v>
      </c>
      <c r="D356" s="123" t="s">
        <v>109</v>
      </c>
      <c r="E356" s="63" t="s">
        <v>5</v>
      </c>
      <c r="F356" s="232" t="e">
        <f>Заявки!F109</f>
        <v>#DIV/0!</v>
      </c>
      <c r="G356" s="232" t="e">
        <f t="shared" si="20"/>
        <v>#DIV/0!</v>
      </c>
      <c r="H356" s="232" t="e">
        <f>'Расходная накладная'!S327</f>
        <v>#DIV/0!</v>
      </c>
      <c r="I356" s="232">
        <f t="shared" si="21"/>
        <v>0</v>
      </c>
      <c r="J356" s="232">
        <f>'Расходная накладная'!U327</f>
        <v>0</v>
      </c>
      <c r="K356" s="232">
        <f>'Расходная накладная'!V327</f>
        <v>0</v>
      </c>
      <c r="L356" s="232">
        <f>'Расходная накладная'!W327</f>
        <v>0</v>
      </c>
      <c r="M356" s="232">
        <f>'Расходная накладная'!X327</f>
        <v>0</v>
      </c>
      <c r="N356" s="232">
        <f>'Расходная накладная'!Y327</f>
        <v>0</v>
      </c>
      <c r="O356" s="232" t="e">
        <f t="shared" si="22"/>
        <v>#DIV/0!</v>
      </c>
      <c r="P356" s="232" t="e">
        <f t="shared" si="23"/>
        <v>#DIV/0!</v>
      </c>
      <c r="Q356" s="61"/>
    </row>
    <row r="357" spans="1:17" ht="10.199999999999999" customHeight="1" x14ac:dyDescent="0.2">
      <c r="A357" s="148">
        <v>20</v>
      </c>
      <c r="B357" s="254">
        <v>20</v>
      </c>
      <c r="C357" s="63" t="s">
        <v>53</v>
      </c>
      <c r="D357" s="123" t="s">
        <v>109</v>
      </c>
      <c r="E357" s="63" t="s">
        <v>5</v>
      </c>
      <c r="F357" s="232" t="e">
        <f>Заявки!F110</f>
        <v>#DIV/0!</v>
      </c>
      <c r="G357" s="232" t="e">
        <f t="shared" si="20"/>
        <v>#DIV/0!</v>
      </c>
      <c r="H357" s="232" t="e">
        <f>'Расходная накладная'!S328</f>
        <v>#DIV/0!</v>
      </c>
      <c r="I357" s="232">
        <f t="shared" si="21"/>
        <v>0</v>
      </c>
      <c r="J357" s="232">
        <f>'Расходная накладная'!U328</f>
        <v>0</v>
      </c>
      <c r="K357" s="232">
        <f>'Расходная накладная'!V328</f>
        <v>0</v>
      </c>
      <c r="L357" s="232">
        <f>'Расходная накладная'!W328</f>
        <v>0</v>
      </c>
      <c r="M357" s="232">
        <f>'Расходная накладная'!X328</f>
        <v>0</v>
      </c>
      <c r="N357" s="232">
        <f>'Расходная накладная'!Y328</f>
        <v>0</v>
      </c>
      <c r="O357" s="232" t="e">
        <f t="shared" si="22"/>
        <v>#DIV/0!</v>
      </c>
      <c r="P357" s="232" t="e">
        <f t="shared" si="23"/>
        <v>#DIV/0!</v>
      </c>
      <c r="Q357" s="61"/>
    </row>
    <row r="358" spans="1:17" ht="10.199999999999999" customHeight="1" x14ac:dyDescent="0.2">
      <c r="A358" s="148">
        <v>21</v>
      </c>
      <c r="B358" s="254">
        <v>21</v>
      </c>
      <c r="C358" s="63" t="s">
        <v>53</v>
      </c>
      <c r="D358" s="123" t="s">
        <v>109</v>
      </c>
      <c r="E358" s="63" t="s">
        <v>5</v>
      </c>
      <c r="F358" s="232" t="e">
        <f>Заявки!F111</f>
        <v>#DIV/0!</v>
      </c>
      <c r="G358" s="232" t="e">
        <f t="shared" si="20"/>
        <v>#DIV/0!</v>
      </c>
      <c r="H358" s="232" t="e">
        <f>'Расходная накладная'!S329</f>
        <v>#DIV/0!</v>
      </c>
      <c r="I358" s="232">
        <f t="shared" si="21"/>
        <v>0</v>
      </c>
      <c r="J358" s="232">
        <f>'Расходная накладная'!U329</f>
        <v>0</v>
      </c>
      <c r="K358" s="232">
        <f>'Расходная накладная'!V329</f>
        <v>0</v>
      </c>
      <c r="L358" s="232">
        <f>'Расходная накладная'!W329</f>
        <v>0</v>
      </c>
      <c r="M358" s="232">
        <f>'Расходная накладная'!X329</f>
        <v>0</v>
      </c>
      <c r="N358" s="232">
        <f>'Расходная накладная'!Y329</f>
        <v>0</v>
      </c>
      <c r="O358" s="232" t="e">
        <f t="shared" si="22"/>
        <v>#DIV/0!</v>
      </c>
      <c r="P358" s="232" t="e">
        <f t="shared" si="23"/>
        <v>#DIV/0!</v>
      </c>
      <c r="Q358" s="61"/>
    </row>
    <row r="359" spans="1:17" ht="10.199999999999999" customHeight="1" x14ac:dyDescent="0.2">
      <c r="A359" s="148">
        <v>22</v>
      </c>
      <c r="B359" s="252">
        <v>22</v>
      </c>
      <c r="C359" s="63" t="s">
        <v>53</v>
      </c>
      <c r="D359" s="123" t="s">
        <v>109</v>
      </c>
      <c r="E359" s="63" t="s">
        <v>5</v>
      </c>
      <c r="F359" s="232" t="e">
        <f>Заявки!F112</f>
        <v>#DIV/0!</v>
      </c>
      <c r="G359" s="232" t="e">
        <f t="shared" si="20"/>
        <v>#DIV/0!</v>
      </c>
      <c r="H359" s="232" t="e">
        <f>'Расходная накладная'!S330</f>
        <v>#DIV/0!</v>
      </c>
      <c r="I359" s="232">
        <f t="shared" si="21"/>
        <v>0</v>
      </c>
      <c r="J359" s="232">
        <f>'Расходная накладная'!U330</f>
        <v>0</v>
      </c>
      <c r="K359" s="232">
        <f>'Расходная накладная'!V330</f>
        <v>0</v>
      </c>
      <c r="L359" s="232">
        <f>'Расходная накладная'!W330</f>
        <v>0</v>
      </c>
      <c r="M359" s="232">
        <f>'Расходная накладная'!X330</f>
        <v>0</v>
      </c>
      <c r="N359" s="232">
        <f>'Расходная накладная'!Y330</f>
        <v>0</v>
      </c>
      <c r="O359" s="232" t="e">
        <f t="shared" si="22"/>
        <v>#DIV/0!</v>
      </c>
      <c r="P359" s="232" t="e">
        <f t="shared" si="23"/>
        <v>#DIV/0!</v>
      </c>
      <c r="Q359" s="61"/>
    </row>
    <row r="360" spans="1:17" ht="10.199999999999999" customHeight="1" x14ac:dyDescent="0.2">
      <c r="A360" s="148">
        <v>23</v>
      </c>
      <c r="B360" s="252">
        <v>23</v>
      </c>
      <c r="C360" s="63" t="s">
        <v>53</v>
      </c>
      <c r="D360" s="123" t="s">
        <v>109</v>
      </c>
      <c r="E360" s="63" t="s">
        <v>5</v>
      </c>
      <c r="F360" s="232" t="e">
        <f>Заявки!F113</f>
        <v>#DIV/0!</v>
      </c>
      <c r="G360" s="232" t="e">
        <f t="shared" si="20"/>
        <v>#DIV/0!</v>
      </c>
      <c r="H360" s="232" t="e">
        <f>'Расходная накладная'!S331</f>
        <v>#DIV/0!</v>
      </c>
      <c r="I360" s="232">
        <f t="shared" si="21"/>
        <v>0</v>
      </c>
      <c r="J360" s="232">
        <f>'Расходная накладная'!U331</f>
        <v>0</v>
      </c>
      <c r="K360" s="232">
        <f>'Расходная накладная'!V331</f>
        <v>0</v>
      </c>
      <c r="L360" s="232">
        <f>'Расходная накладная'!W331</f>
        <v>0</v>
      </c>
      <c r="M360" s="232">
        <f>'Расходная накладная'!X331</f>
        <v>0</v>
      </c>
      <c r="N360" s="232">
        <f>'Расходная накладная'!Y331</f>
        <v>0</v>
      </c>
      <c r="O360" s="232" t="e">
        <f t="shared" si="22"/>
        <v>#DIV/0!</v>
      </c>
      <c r="P360" s="232" t="e">
        <f t="shared" si="23"/>
        <v>#DIV/0!</v>
      </c>
      <c r="Q360" s="61"/>
    </row>
    <row r="361" spans="1:17" ht="10.199999999999999" customHeight="1" x14ac:dyDescent="0.2">
      <c r="A361" s="148">
        <v>24</v>
      </c>
      <c r="B361" s="252">
        <v>24</v>
      </c>
      <c r="C361" s="63" t="s">
        <v>53</v>
      </c>
      <c r="D361" s="123" t="s">
        <v>109</v>
      </c>
      <c r="E361" s="63" t="s">
        <v>5</v>
      </c>
      <c r="F361" s="232" t="e">
        <f>Заявки!F114</f>
        <v>#DIV/0!</v>
      </c>
      <c r="G361" s="232" t="e">
        <f t="shared" si="20"/>
        <v>#DIV/0!</v>
      </c>
      <c r="H361" s="232" t="e">
        <f>'Расходная накладная'!S332</f>
        <v>#DIV/0!</v>
      </c>
      <c r="I361" s="232">
        <f t="shared" si="21"/>
        <v>0</v>
      </c>
      <c r="J361" s="232">
        <f>'Расходная накладная'!U332</f>
        <v>0</v>
      </c>
      <c r="K361" s="232">
        <f>'Расходная накладная'!V332</f>
        <v>0</v>
      </c>
      <c r="L361" s="232">
        <f>'Расходная накладная'!W332</f>
        <v>0</v>
      </c>
      <c r="M361" s="232">
        <f>'Расходная накладная'!X332</f>
        <v>0</v>
      </c>
      <c r="N361" s="232">
        <f>'Расходная накладная'!Y332</f>
        <v>0</v>
      </c>
      <c r="O361" s="232" t="e">
        <f t="shared" si="22"/>
        <v>#DIV/0!</v>
      </c>
      <c r="P361" s="232" t="e">
        <f t="shared" si="23"/>
        <v>#DIV/0!</v>
      </c>
      <c r="Q361" s="61"/>
    </row>
    <row r="362" spans="1:17" ht="10.199999999999999" customHeight="1" x14ac:dyDescent="0.2">
      <c r="A362" s="148">
        <v>25</v>
      </c>
      <c r="B362" s="252">
        <v>25</v>
      </c>
      <c r="C362" s="63" t="s">
        <v>53</v>
      </c>
      <c r="D362" s="123" t="s">
        <v>109</v>
      </c>
      <c r="E362" s="63" t="s">
        <v>5</v>
      </c>
      <c r="F362" s="232" t="e">
        <f>Заявки!F115</f>
        <v>#DIV/0!</v>
      </c>
      <c r="G362" s="232" t="e">
        <f t="shared" si="20"/>
        <v>#DIV/0!</v>
      </c>
      <c r="H362" s="232" t="e">
        <f>'Расходная накладная'!S333</f>
        <v>#DIV/0!</v>
      </c>
      <c r="I362" s="232">
        <f t="shared" si="21"/>
        <v>0</v>
      </c>
      <c r="J362" s="232">
        <f>'Расходная накладная'!U333</f>
        <v>0</v>
      </c>
      <c r="K362" s="232">
        <f>'Расходная накладная'!V333</f>
        <v>0</v>
      </c>
      <c r="L362" s="232">
        <f>'Расходная накладная'!W333</f>
        <v>0</v>
      </c>
      <c r="M362" s="232">
        <f>'Расходная накладная'!X333</f>
        <v>0</v>
      </c>
      <c r="N362" s="232">
        <f>'Расходная накладная'!Y333</f>
        <v>0</v>
      </c>
      <c r="O362" s="232" t="e">
        <f t="shared" si="22"/>
        <v>#DIV/0!</v>
      </c>
      <c r="P362" s="232" t="e">
        <f t="shared" si="23"/>
        <v>#DIV/0!</v>
      </c>
      <c r="Q362" s="61"/>
    </row>
    <row r="363" spans="1:17" ht="10.199999999999999" customHeight="1" x14ac:dyDescent="0.2">
      <c r="A363" s="148">
        <v>26</v>
      </c>
      <c r="B363" s="252">
        <v>26</v>
      </c>
      <c r="C363" s="63" t="s">
        <v>53</v>
      </c>
      <c r="D363" s="123" t="s">
        <v>109</v>
      </c>
      <c r="E363" s="63" t="s">
        <v>5</v>
      </c>
      <c r="F363" s="232" t="e">
        <f>Заявки!F34</f>
        <v>#DIV/0!</v>
      </c>
      <c r="G363" s="232" t="e">
        <f t="shared" si="20"/>
        <v>#DIV/0!</v>
      </c>
      <c r="H363" s="232" t="e">
        <f>'Расходная накладная'!S334</f>
        <v>#DIV/0!</v>
      </c>
      <c r="I363" s="232">
        <f t="shared" si="21"/>
        <v>0</v>
      </c>
      <c r="J363" s="232">
        <f>'Расходная накладная'!U334</f>
        <v>0</v>
      </c>
      <c r="K363" s="232">
        <f>'Расходная накладная'!V334</f>
        <v>0</v>
      </c>
      <c r="L363" s="232">
        <f>'Расходная накладная'!W334</f>
        <v>0</v>
      </c>
      <c r="M363" s="232">
        <f>'Расходная накладная'!X334</f>
        <v>0</v>
      </c>
      <c r="N363" s="232">
        <f>'Расходная накладная'!Y334</f>
        <v>0</v>
      </c>
      <c r="O363" s="232" t="e">
        <f t="shared" si="22"/>
        <v>#DIV/0!</v>
      </c>
      <c r="P363" s="232" t="e">
        <f t="shared" si="23"/>
        <v>#DIV/0!</v>
      </c>
      <c r="Q363" s="61"/>
    </row>
    <row r="364" spans="1:17" ht="10.199999999999999" customHeight="1" x14ac:dyDescent="0.2">
      <c r="A364" s="148">
        <v>27</v>
      </c>
      <c r="B364" s="252">
        <v>27</v>
      </c>
      <c r="C364" s="63" t="s">
        <v>53</v>
      </c>
      <c r="D364" s="123" t="s">
        <v>109</v>
      </c>
      <c r="E364" s="63" t="s">
        <v>5</v>
      </c>
      <c r="F364" s="232" t="e">
        <f>Заявки!F35</f>
        <v>#DIV/0!</v>
      </c>
      <c r="G364" s="232" t="e">
        <f t="shared" si="20"/>
        <v>#DIV/0!</v>
      </c>
      <c r="H364" s="232" t="e">
        <f>'Расходная накладная'!S335</f>
        <v>#DIV/0!</v>
      </c>
      <c r="I364" s="232">
        <f t="shared" si="21"/>
        <v>0</v>
      </c>
      <c r="J364" s="232">
        <f>'Расходная накладная'!U335</f>
        <v>0</v>
      </c>
      <c r="K364" s="232">
        <f>'Расходная накладная'!V335</f>
        <v>0</v>
      </c>
      <c r="L364" s="232">
        <f>'Расходная накладная'!W335</f>
        <v>0</v>
      </c>
      <c r="M364" s="232">
        <f>'Расходная накладная'!X335</f>
        <v>0</v>
      </c>
      <c r="N364" s="232">
        <f>'Расходная накладная'!Y335</f>
        <v>0</v>
      </c>
      <c r="O364" s="232" t="e">
        <f t="shared" si="22"/>
        <v>#DIV/0!</v>
      </c>
      <c r="P364" s="232" t="e">
        <f t="shared" si="23"/>
        <v>#DIV/0!</v>
      </c>
      <c r="Q364" s="61"/>
    </row>
    <row r="365" spans="1:17" ht="10.199999999999999" customHeight="1" x14ac:dyDescent="0.2">
      <c r="A365" s="148">
        <v>28</v>
      </c>
      <c r="B365" s="252">
        <v>28</v>
      </c>
      <c r="C365" s="63" t="s">
        <v>53</v>
      </c>
      <c r="D365" s="123" t="s">
        <v>109</v>
      </c>
      <c r="E365" s="63" t="s">
        <v>5</v>
      </c>
      <c r="F365" s="232" t="e">
        <f>Заявки!F36</f>
        <v>#DIV/0!</v>
      </c>
      <c r="G365" s="232" t="e">
        <f t="shared" si="20"/>
        <v>#DIV/0!</v>
      </c>
      <c r="H365" s="232" t="e">
        <f>'Расходная накладная'!S336</f>
        <v>#DIV/0!</v>
      </c>
      <c r="I365" s="232">
        <f t="shared" si="21"/>
        <v>0</v>
      </c>
      <c r="J365" s="232">
        <f>'Расходная накладная'!U336</f>
        <v>0</v>
      </c>
      <c r="K365" s="232">
        <f>'Расходная накладная'!V336</f>
        <v>0</v>
      </c>
      <c r="L365" s="232">
        <f>'Расходная накладная'!W336</f>
        <v>0</v>
      </c>
      <c r="M365" s="232">
        <f>'Расходная накладная'!X336</f>
        <v>0</v>
      </c>
      <c r="N365" s="232">
        <f>'Расходная накладная'!Y336</f>
        <v>0</v>
      </c>
      <c r="O365" s="232" t="e">
        <f t="shared" si="22"/>
        <v>#DIV/0!</v>
      </c>
      <c r="P365" s="232" t="e">
        <f t="shared" si="23"/>
        <v>#DIV/0!</v>
      </c>
      <c r="Q365" s="61"/>
    </row>
    <row r="366" spans="1:17" ht="10.199999999999999" customHeight="1" x14ac:dyDescent="0.2">
      <c r="A366" s="148">
        <v>29</v>
      </c>
      <c r="B366" s="252">
        <v>29</v>
      </c>
      <c r="C366" s="63" t="s">
        <v>53</v>
      </c>
      <c r="D366" s="123" t="s">
        <v>109</v>
      </c>
      <c r="E366" s="63" t="s">
        <v>5</v>
      </c>
      <c r="F366" s="232" t="e">
        <f>Заявки!F37</f>
        <v>#DIV/0!</v>
      </c>
      <c r="G366" s="232" t="e">
        <f t="shared" si="20"/>
        <v>#DIV/0!</v>
      </c>
      <c r="H366" s="232" t="e">
        <f>'Расходная накладная'!S337</f>
        <v>#DIV/0!</v>
      </c>
      <c r="I366" s="232">
        <f t="shared" si="21"/>
        <v>0</v>
      </c>
      <c r="J366" s="232">
        <f>'Расходная накладная'!U337</f>
        <v>0</v>
      </c>
      <c r="K366" s="232">
        <f>'Расходная накладная'!V337</f>
        <v>0</v>
      </c>
      <c r="L366" s="232">
        <f>'Расходная накладная'!W337</f>
        <v>0</v>
      </c>
      <c r="M366" s="232">
        <f>'Расходная накладная'!X337</f>
        <v>0</v>
      </c>
      <c r="N366" s="232">
        <f>'Расходная накладная'!Y337</f>
        <v>0</v>
      </c>
      <c r="O366" s="232" t="e">
        <f t="shared" si="22"/>
        <v>#DIV/0!</v>
      </c>
      <c r="P366" s="232" t="e">
        <f t="shared" si="23"/>
        <v>#DIV/0!</v>
      </c>
      <c r="Q366" s="61"/>
    </row>
    <row r="367" spans="1:17" ht="10.199999999999999" customHeight="1" x14ac:dyDescent="0.2">
      <c r="A367" s="148">
        <v>30</v>
      </c>
      <c r="B367" s="253">
        <v>30</v>
      </c>
      <c r="C367" s="63" t="s">
        <v>53</v>
      </c>
      <c r="D367" s="123" t="s">
        <v>109</v>
      </c>
      <c r="E367" s="63" t="s">
        <v>5</v>
      </c>
      <c r="F367" s="232" t="e">
        <f>Заявки!F120</f>
        <v>#DIV/0!</v>
      </c>
      <c r="G367" s="232" t="e">
        <f t="shared" si="20"/>
        <v>#DIV/0!</v>
      </c>
      <c r="H367" s="232" t="e">
        <f>'Расходная накладная'!S338</f>
        <v>#DIV/0!</v>
      </c>
      <c r="I367" s="232">
        <f t="shared" si="21"/>
        <v>0</v>
      </c>
      <c r="J367" s="232">
        <f>'Расходная накладная'!U338</f>
        <v>0</v>
      </c>
      <c r="K367" s="232">
        <f>'Расходная накладная'!V338</f>
        <v>0</v>
      </c>
      <c r="L367" s="232">
        <f>'Расходная накладная'!W338</f>
        <v>0</v>
      </c>
      <c r="M367" s="232">
        <f>'Расходная накладная'!X338</f>
        <v>0</v>
      </c>
      <c r="N367" s="232">
        <f>'Расходная накладная'!Y338</f>
        <v>0</v>
      </c>
      <c r="O367" s="232" t="e">
        <f t="shared" si="22"/>
        <v>#DIV/0!</v>
      </c>
      <c r="P367" s="232" t="e">
        <f t="shared" si="23"/>
        <v>#DIV/0!</v>
      </c>
      <c r="Q367" s="61"/>
    </row>
    <row r="368" spans="1:17" ht="10.199999999999999" customHeight="1" x14ac:dyDescent="0.2">
      <c r="A368" s="148">
        <v>31</v>
      </c>
      <c r="B368" s="253">
        <v>31</v>
      </c>
      <c r="C368" s="63" t="s">
        <v>53</v>
      </c>
      <c r="D368" s="123" t="s">
        <v>109</v>
      </c>
      <c r="E368" s="63" t="s">
        <v>5</v>
      </c>
      <c r="F368" s="232" t="e">
        <f>Заявки!F121</f>
        <v>#DIV/0!</v>
      </c>
      <c r="G368" s="232" t="e">
        <f t="shared" si="20"/>
        <v>#DIV/0!</v>
      </c>
      <c r="H368" s="232" t="e">
        <f>'Расходная накладная'!S339</f>
        <v>#DIV/0!</v>
      </c>
      <c r="I368" s="232">
        <f t="shared" si="21"/>
        <v>0</v>
      </c>
      <c r="J368" s="232">
        <f>'Расходная накладная'!U339</f>
        <v>0</v>
      </c>
      <c r="K368" s="232">
        <f>'Расходная накладная'!V339</f>
        <v>0</v>
      </c>
      <c r="L368" s="232">
        <f>'Расходная накладная'!W339</f>
        <v>0</v>
      </c>
      <c r="M368" s="232">
        <f>'Расходная накладная'!X339</f>
        <v>0</v>
      </c>
      <c r="N368" s="232">
        <f>'Расходная накладная'!Y339</f>
        <v>0</v>
      </c>
      <c r="O368" s="232" t="e">
        <f t="shared" si="22"/>
        <v>#DIV/0!</v>
      </c>
      <c r="P368" s="232" t="e">
        <f t="shared" si="23"/>
        <v>#DIV/0!</v>
      </c>
      <c r="Q368" s="61"/>
    </row>
    <row r="369" spans="1:17" ht="10.199999999999999" customHeight="1" x14ac:dyDescent="0.2">
      <c r="A369" s="148">
        <v>32</v>
      </c>
      <c r="B369" s="252">
        <v>32</v>
      </c>
      <c r="C369" s="63" t="s">
        <v>53</v>
      </c>
      <c r="D369" s="123" t="s">
        <v>109</v>
      </c>
      <c r="E369" s="63" t="s">
        <v>5</v>
      </c>
      <c r="F369" s="232" t="e">
        <f>Заявки!F122</f>
        <v>#DIV/0!</v>
      </c>
      <c r="G369" s="232" t="e">
        <f t="shared" si="20"/>
        <v>#DIV/0!</v>
      </c>
      <c r="H369" s="232" t="e">
        <f>'Расходная накладная'!S340</f>
        <v>#DIV/0!</v>
      </c>
      <c r="I369" s="232">
        <f t="shared" si="21"/>
        <v>0</v>
      </c>
      <c r="J369" s="232">
        <f>'Расходная накладная'!U340</f>
        <v>0</v>
      </c>
      <c r="K369" s="232">
        <f>'Расходная накладная'!V340</f>
        <v>0</v>
      </c>
      <c r="L369" s="232">
        <f>'Расходная накладная'!W340</f>
        <v>0</v>
      </c>
      <c r="M369" s="232">
        <f>'Расходная накладная'!X340</f>
        <v>0</v>
      </c>
      <c r="N369" s="232">
        <f>'Расходная накладная'!Y340</f>
        <v>0</v>
      </c>
      <c r="O369" s="232" t="e">
        <f t="shared" si="22"/>
        <v>#DIV/0!</v>
      </c>
      <c r="P369" s="232" t="e">
        <f t="shared" si="23"/>
        <v>#DIV/0!</v>
      </c>
      <c r="Q369" s="61"/>
    </row>
    <row r="370" spans="1:17" ht="10.199999999999999" customHeight="1" x14ac:dyDescent="0.2">
      <c r="A370" s="148">
        <v>33</v>
      </c>
      <c r="B370" s="252">
        <v>33</v>
      </c>
      <c r="C370" s="63" t="s">
        <v>53</v>
      </c>
      <c r="D370" s="123" t="s">
        <v>109</v>
      </c>
      <c r="E370" s="63" t="s">
        <v>5</v>
      </c>
      <c r="F370" s="232" t="e">
        <f>Заявки!F123</f>
        <v>#DIV/0!</v>
      </c>
      <c r="G370" s="232" t="e">
        <f t="shared" si="20"/>
        <v>#DIV/0!</v>
      </c>
      <c r="H370" s="232" t="e">
        <f>'Расходная накладная'!S341</f>
        <v>#DIV/0!</v>
      </c>
      <c r="I370" s="232">
        <f t="shared" si="21"/>
        <v>0</v>
      </c>
      <c r="J370" s="232">
        <f>'Расходная накладная'!U341</f>
        <v>0</v>
      </c>
      <c r="K370" s="232">
        <f>'Расходная накладная'!V341</f>
        <v>0</v>
      </c>
      <c r="L370" s="232">
        <f>'Расходная накладная'!W341</f>
        <v>0</v>
      </c>
      <c r="M370" s="232">
        <f>'Расходная накладная'!X341</f>
        <v>0</v>
      </c>
      <c r="N370" s="232">
        <f>'Расходная накладная'!Y341</f>
        <v>0</v>
      </c>
      <c r="O370" s="232" t="e">
        <f t="shared" si="22"/>
        <v>#DIV/0!</v>
      </c>
      <c r="P370" s="232" t="e">
        <f t="shared" si="23"/>
        <v>#DIV/0!</v>
      </c>
      <c r="Q370" s="61"/>
    </row>
    <row r="371" spans="1:17" ht="10.199999999999999" customHeight="1" x14ac:dyDescent="0.2">
      <c r="A371" s="148">
        <v>34</v>
      </c>
      <c r="B371" s="252">
        <v>34</v>
      </c>
      <c r="C371" s="63" t="s">
        <v>53</v>
      </c>
      <c r="D371" s="123" t="s">
        <v>109</v>
      </c>
      <c r="E371" s="63" t="s">
        <v>5</v>
      </c>
      <c r="F371" s="232" t="e">
        <f>Заявки!F124</f>
        <v>#DIV/0!</v>
      </c>
      <c r="G371" s="232" t="e">
        <f t="shared" si="20"/>
        <v>#DIV/0!</v>
      </c>
      <c r="H371" s="232" t="e">
        <f>'Расходная накладная'!S342</f>
        <v>#DIV/0!</v>
      </c>
      <c r="I371" s="232">
        <f t="shared" si="21"/>
        <v>0</v>
      </c>
      <c r="J371" s="232">
        <f>'Расходная накладная'!U342</f>
        <v>0</v>
      </c>
      <c r="K371" s="232">
        <f>'Расходная накладная'!V342</f>
        <v>0</v>
      </c>
      <c r="L371" s="232">
        <f>'Расходная накладная'!W342</f>
        <v>0</v>
      </c>
      <c r="M371" s="232">
        <f>'Расходная накладная'!X342</f>
        <v>0</v>
      </c>
      <c r="N371" s="232">
        <f>'Расходная накладная'!Y342</f>
        <v>0</v>
      </c>
      <c r="O371" s="232" t="e">
        <f t="shared" si="22"/>
        <v>#DIV/0!</v>
      </c>
      <c r="P371" s="232" t="e">
        <f t="shared" si="23"/>
        <v>#DIV/0!</v>
      </c>
      <c r="Q371" s="61"/>
    </row>
    <row r="372" spans="1:17" ht="10.199999999999999" customHeight="1" x14ac:dyDescent="0.2">
      <c r="A372" s="148">
        <v>35</v>
      </c>
      <c r="B372" s="252">
        <v>35</v>
      </c>
      <c r="C372" s="63" t="s">
        <v>53</v>
      </c>
      <c r="D372" s="123" t="s">
        <v>109</v>
      </c>
      <c r="E372" s="63" t="s">
        <v>5</v>
      </c>
      <c r="F372" s="232" t="e">
        <f>Заявки!F125</f>
        <v>#DIV/0!</v>
      </c>
      <c r="G372" s="232" t="e">
        <f t="shared" si="20"/>
        <v>#DIV/0!</v>
      </c>
      <c r="H372" s="232" t="e">
        <f>'Расходная накладная'!S343</f>
        <v>#DIV/0!</v>
      </c>
      <c r="I372" s="232">
        <f t="shared" si="21"/>
        <v>0</v>
      </c>
      <c r="J372" s="232">
        <f>'Расходная накладная'!U343</f>
        <v>0</v>
      </c>
      <c r="K372" s="232">
        <f>'Расходная накладная'!V343</f>
        <v>0</v>
      </c>
      <c r="L372" s="232">
        <f>'Расходная накладная'!W343</f>
        <v>0</v>
      </c>
      <c r="M372" s="232">
        <f>'Расходная накладная'!X343</f>
        <v>0</v>
      </c>
      <c r="N372" s="232">
        <f>'Расходная накладная'!Y343</f>
        <v>0</v>
      </c>
      <c r="O372" s="232" t="e">
        <f t="shared" si="22"/>
        <v>#DIV/0!</v>
      </c>
      <c r="P372" s="232" t="e">
        <f t="shared" si="23"/>
        <v>#DIV/0!</v>
      </c>
      <c r="Q372" s="61"/>
    </row>
    <row r="373" spans="1:17" ht="10.199999999999999" customHeight="1" x14ac:dyDescent="0.2">
      <c r="A373" s="148">
        <v>36</v>
      </c>
      <c r="B373" s="252">
        <v>36</v>
      </c>
      <c r="C373" s="63" t="s">
        <v>53</v>
      </c>
      <c r="D373" s="123" t="s">
        <v>109</v>
      </c>
      <c r="E373" s="63" t="s">
        <v>5</v>
      </c>
      <c r="F373" s="232" t="e">
        <f>Заявки!F44</f>
        <v>#DIV/0!</v>
      </c>
      <c r="G373" s="232" t="e">
        <f t="shared" si="20"/>
        <v>#DIV/0!</v>
      </c>
      <c r="H373" s="232" t="e">
        <f>'Расходная накладная'!S344</f>
        <v>#DIV/0!</v>
      </c>
      <c r="I373" s="232">
        <f t="shared" si="21"/>
        <v>0</v>
      </c>
      <c r="J373" s="232">
        <f>'Расходная накладная'!U344</f>
        <v>0</v>
      </c>
      <c r="K373" s="232">
        <f>'Расходная накладная'!V344</f>
        <v>0</v>
      </c>
      <c r="L373" s="232">
        <f>'Расходная накладная'!W344</f>
        <v>0</v>
      </c>
      <c r="M373" s="232">
        <f>'Расходная накладная'!X344</f>
        <v>0</v>
      </c>
      <c r="N373" s="232">
        <f>'Расходная накладная'!Y344</f>
        <v>0</v>
      </c>
      <c r="O373" s="232" t="e">
        <f t="shared" si="22"/>
        <v>#DIV/0!</v>
      </c>
      <c r="P373" s="232" t="e">
        <f t="shared" si="23"/>
        <v>#DIV/0!</v>
      </c>
      <c r="Q373" s="61"/>
    </row>
    <row r="374" spans="1:17" ht="10.199999999999999" customHeight="1" x14ac:dyDescent="0.2">
      <c r="A374" s="148">
        <v>37</v>
      </c>
      <c r="B374" s="252">
        <v>37</v>
      </c>
      <c r="C374" s="63" t="s">
        <v>53</v>
      </c>
      <c r="D374" s="123" t="s">
        <v>109</v>
      </c>
      <c r="E374" s="63" t="s">
        <v>5</v>
      </c>
      <c r="F374" s="232" t="e">
        <f>Заявки!F45</f>
        <v>#DIV/0!</v>
      </c>
      <c r="G374" s="232" t="e">
        <f t="shared" si="20"/>
        <v>#DIV/0!</v>
      </c>
      <c r="H374" s="232" t="e">
        <f>'Расходная накладная'!S345</f>
        <v>#DIV/0!</v>
      </c>
      <c r="I374" s="232">
        <f t="shared" si="21"/>
        <v>0</v>
      </c>
      <c r="J374" s="232">
        <f>'Расходная накладная'!U345</f>
        <v>0</v>
      </c>
      <c r="K374" s="232">
        <f>'Расходная накладная'!V345</f>
        <v>0</v>
      </c>
      <c r="L374" s="232">
        <f>'Расходная накладная'!W345</f>
        <v>0</v>
      </c>
      <c r="M374" s="232">
        <f>'Расходная накладная'!X345</f>
        <v>0</v>
      </c>
      <c r="N374" s="232">
        <f>'Расходная накладная'!Y345</f>
        <v>0</v>
      </c>
      <c r="O374" s="232" t="e">
        <f t="shared" si="22"/>
        <v>#DIV/0!</v>
      </c>
      <c r="P374" s="232" t="e">
        <f t="shared" si="23"/>
        <v>#DIV/0!</v>
      </c>
      <c r="Q374" s="61"/>
    </row>
    <row r="375" spans="1:17" ht="10.199999999999999" customHeight="1" x14ac:dyDescent="0.2">
      <c r="A375" s="148">
        <v>38</v>
      </c>
      <c r="B375" s="252">
        <v>38</v>
      </c>
      <c r="C375" s="63" t="s">
        <v>53</v>
      </c>
      <c r="D375" s="123" t="s">
        <v>109</v>
      </c>
      <c r="E375" s="63" t="s">
        <v>5</v>
      </c>
      <c r="F375" s="232" t="e">
        <f>Заявки!F46</f>
        <v>#DIV/0!</v>
      </c>
      <c r="G375" s="232" t="e">
        <f t="shared" si="20"/>
        <v>#DIV/0!</v>
      </c>
      <c r="H375" s="232" t="e">
        <f>'Расходная накладная'!S346</f>
        <v>#DIV/0!</v>
      </c>
      <c r="I375" s="232">
        <f t="shared" si="21"/>
        <v>0</v>
      </c>
      <c r="J375" s="232">
        <f>'Расходная накладная'!U346</f>
        <v>0</v>
      </c>
      <c r="K375" s="232">
        <f>'Расходная накладная'!V346</f>
        <v>0</v>
      </c>
      <c r="L375" s="232">
        <f>'Расходная накладная'!W346</f>
        <v>0</v>
      </c>
      <c r="M375" s="232">
        <f>'Расходная накладная'!X346</f>
        <v>0</v>
      </c>
      <c r="N375" s="232">
        <f>'Расходная накладная'!Y346</f>
        <v>0</v>
      </c>
      <c r="O375" s="232" t="e">
        <f t="shared" si="22"/>
        <v>#DIV/0!</v>
      </c>
      <c r="P375" s="232" t="e">
        <f t="shared" si="23"/>
        <v>#DIV/0!</v>
      </c>
      <c r="Q375" s="61"/>
    </row>
    <row r="376" spans="1:17" ht="10.199999999999999" customHeight="1" x14ac:dyDescent="0.2">
      <c r="A376" s="148">
        <v>39</v>
      </c>
      <c r="B376" s="252">
        <v>39</v>
      </c>
      <c r="C376" s="63" t="s">
        <v>53</v>
      </c>
      <c r="D376" s="123" t="s">
        <v>109</v>
      </c>
      <c r="E376" s="63" t="s">
        <v>5</v>
      </c>
      <c r="F376" s="232" t="e">
        <f>Заявки!F47</f>
        <v>#DIV/0!</v>
      </c>
      <c r="G376" s="232" t="e">
        <f t="shared" si="20"/>
        <v>#DIV/0!</v>
      </c>
      <c r="H376" s="232" t="e">
        <f>'Расходная накладная'!S347</f>
        <v>#DIV/0!</v>
      </c>
      <c r="I376" s="232">
        <f t="shared" si="21"/>
        <v>0</v>
      </c>
      <c r="J376" s="232">
        <f>'Расходная накладная'!U347</f>
        <v>0</v>
      </c>
      <c r="K376" s="232">
        <f>'Расходная накладная'!V347</f>
        <v>0</v>
      </c>
      <c r="L376" s="232">
        <f>'Расходная накладная'!W347</f>
        <v>0</v>
      </c>
      <c r="M376" s="232">
        <f>'Расходная накладная'!X347</f>
        <v>0</v>
      </c>
      <c r="N376" s="232">
        <f>'Расходная накладная'!Y347</f>
        <v>0</v>
      </c>
      <c r="O376" s="232" t="e">
        <f t="shared" si="22"/>
        <v>#DIV/0!</v>
      </c>
      <c r="P376" s="232" t="e">
        <f t="shared" si="23"/>
        <v>#DIV/0!</v>
      </c>
      <c r="Q376" s="61"/>
    </row>
    <row r="377" spans="1:17" ht="10.199999999999999" customHeight="1" x14ac:dyDescent="0.2">
      <c r="A377" s="148">
        <v>40</v>
      </c>
      <c r="B377" s="252">
        <v>40</v>
      </c>
      <c r="C377" s="63" t="s">
        <v>53</v>
      </c>
      <c r="D377" s="123" t="s">
        <v>109</v>
      </c>
      <c r="E377" s="63" t="s">
        <v>5</v>
      </c>
      <c r="F377" s="232" t="e">
        <f>Заявки!F130</f>
        <v>#DIV/0!</v>
      </c>
      <c r="G377" s="232" t="e">
        <f t="shared" si="20"/>
        <v>#DIV/0!</v>
      </c>
      <c r="H377" s="232" t="e">
        <f>'Расходная накладная'!S348</f>
        <v>#DIV/0!</v>
      </c>
      <c r="I377" s="232">
        <f t="shared" si="21"/>
        <v>0</v>
      </c>
      <c r="J377" s="232">
        <f>'Расходная накладная'!U348</f>
        <v>0</v>
      </c>
      <c r="K377" s="232">
        <f>'Расходная накладная'!V348</f>
        <v>0</v>
      </c>
      <c r="L377" s="232">
        <f>'Расходная накладная'!W348</f>
        <v>0</v>
      </c>
      <c r="M377" s="232">
        <f>'Расходная накладная'!X348</f>
        <v>0</v>
      </c>
      <c r="N377" s="232">
        <f>'Расходная накладная'!Y348</f>
        <v>0</v>
      </c>
      <c r="O377" s="232" t="e">
        <f t="shared" si="22"/>
        <v>#DIV/0!</v>
      </c>
      <c r="P377" s="232" t="e">
        <f t="shared" si="23"/>
        <v>#DIV/0!</v>
      </c>
      <c r="Q377" s="61"/>
    </row>
    <row r="378" spans="1:17" ht="10.199999999999999" customHeight="1" x14ac:dyDescent="0.2">
      <c r="A378" s="148">
        <v>41</v>
      </c>
      <c r="B378" s="252">
        <v>41</v>
      </c>
      <c r="C378" s="63" t="s">
        <v>53</v>
      </c>
      <c r="D378" s="123" t="s">
        <v>109</v>
      </c>
      <c r="E378" s="63" t="s">
        <v>5</v>
      </c>
      <c r="F378" s="232" t="e">
        <f>Заявки!F131</f>
        <v>#DIV/0!</v>
      </c>
      <c r="G378" s="232" t="e">
        <f t="shared" si="20"/>
        <v>#DIV/0!</v>
      </c>
      <c r="H378" s="232" t="e">
        <f>'Расходная накладная'!S349</f>
        <v>#DIV/0!</v>
      </c>
      <c r="I378" s="232">
        <f t="shared" si="21"/>
        <v>0</v>
      </c>
      <c r="J378" s="232">
        <f>'Расходная накладная'!U349</f>
        <v>0</v>
      </c>
      <c r="K378" s="232">
        <f>'Расходная накладная'!V349</f>
        <v>0</v>
      </c>
      <c r="L378" s="232">
        <f>'Расходная накладная'!W349</f>
        <v>0</v>
      </c>
      <c r="M378" s="232">
        <f>'Расходная накладная'!X349</f>
        <v>0</v>
      </c>
      <c r="N378" s="232">
        <f>'Расходная накладная'!Y349</f>
        <v>0</v>
      </c>
      <c r="O378" s="232" t="e">
        <f t="shared" si="22"/>
        <v>#DIV/0!</v>
      </c>
      <c r="P378" s="232" t="e">
        <f t="shared" si="23"/>
        <v>#DIV/0!</v>
      </c>
      <c r="Q378" s="61"/>
    </row>
    <row r="379" spans="1:17" ht="10.199999999999999" customHeight="1" x14ac:dyDescent="0.2">
      <c r="A379" s="148">
        <v>42</v>
      </c>
      <c r="B379" s="252">
        <v>42</v>
      </c>
      <c r="C379" s="63" t="s">
        <v>53</v>
      </c>
      <c r="D379" s="123" t="s">
        <v>109</v>
      </c>
      <c r="E379" s="63" t="s">
        <v>5</v>
      </c>
      <c r="F379" s="232" t="e">
        <f>Заявки!$F$50</f>
        <v>#DIV/0!</v>
      </c>
      <c r="G379" s="232" t="e">
        <f t="shared" si="20"/>
        <v>#DIV/0!</v>
      </c>
      <c r="H379" s="232" t="e">
        <f>'Расходная накладная'!S350</f>
        <v>#DIV/0!</v>
      </c>
      <c r="I379" s="232">
        <f t="shared" si="21"/>
        <v>0</v>
      </c>
      <c r="J379" s="232">
        <f>'Расходная накладная'!U350</f>
        <v>0</v>
      </c>
      <c r="K379" s="232">
        <f>'Расходная накладная'!V350</f>
        <v>0</v>
      </c>
      <c r="L379" s="232">
        <f>'Расходная накладная'!W350</f>
        <v>0</v>
      </c>
      <c r="M379" s="232">
        <f>'Расходная накладная'!X350</f>
        <v>0</v>
      </c>
      <c r="N379" s="232">
        <f>'Расходная накладная'!Y350</f>
        <v>0</v>
      </c>
      <c r="O379" s="232" t="e">
        <f t="shared" si="22"/>
        <v>#DIV/0!</v>
      </c>
      <c r="P379" s="232" t="e">
        <f t="shared" si="23"/>
        <v>#DIV/0!</v>
      </c>
      <c r="Q379" s="61"/>
    </row>
    <row r="380" spans="1:17" ht="10.199999999999999" customHeight="1" x14ac:dyDescent="0.2">
      <c r="A380" s="148">
        <v>43</v>
      </c>
      <c r="B380" s="255">
        <v>43</v>
      </c>
      <c r="C380" s="63" t="s">
        <v>54</v>
      </c>
      <c r="D380" s="123" t="s">
        <v>109</v>
      </c>
      <c r="E380" s="63" t="s">
        <v>5</v>
      </c>
      <c r="F380" s="233" t="e">
        <f>Заявки!F133</f>
        <v>#DIV/0!</v>
      </c>
      <c r="G380" s="233" t="e">
        <f t="shared" si="20"/>
        <v>#DIV/0!</v>
      </c>
      <c r="H380" s="233" t="e">
        <f>'Расходная накладная'!S351</f>
        <v>#DIV/0!</v>
      </c>
      <c r="I380" s="233">
        <f t="shared" si="21"/>
        <v>0</v>
      </c>
      <c r="J380" s="233">
        <f>'Расходная накладная'!U351</f>
        <v>0</v>
      </c>
      <c r="K380" s="233">
        <f>'Расходная накладная'!V351</f>
        <v>0</v>
      </c>
      <c r="L380" s="233">
        <f>'Расходная накладная'!W351</f>
        <v>0</v>
      </c>
      <c r="M380" s="233">
        <f>'Расходная накладная'!X351</f>
        <v>0</v>
      </c>
      <c r="N380" s="233">
        <f>'Расходная накладная'!Y351</f>
        <v>0</v>
      </c>
      <c r="O380" s="233" t="e">
        <f t="shared" si="22"/>
        <v>#DIV/0!</v>
      </c>
      <c r="P380" s="232" t="e">
        <f t="shared" si="23"/>
        <v>#DIV/0!</v>
      </c>
      <c r="Q380" s="61"/>
    </row>
    <row r="381" spans="1:17" ht="10.199999999999999" customHeight="1" x14ac:dyDescent="0.2">
      <c r="A381" s="148">
        <v>44</v>
      </c>
      <c r="B381" s="255">
        <v>44</v>
      </c>
      <c r="C381" s="63" t="s">
        <v>54</v>
      </c>
      <c r="D381" s="123" t="s">
        <v>109</v>
      </c>
      <c r="E381" s="63" t="s">
        <v>5</v>
      </c>
      <c r="F381" s="233" t="e">
        <f>Заявки!F134</f>
        <v>#DIV/0!</v>
      </c>
      <c r="G381" s="233" t="e">
        <f t="shared" si="20"/>
        <v>#DIV/0!</v>
      </c>
      <c r="H381" s="233" t="e">
        <f>'Расходная накладная'!S352</f>
        <v>#DIV/0!</v>
      </c>
      <c r="I381" s="233">
        <f t="shared" si="21"/>
        <v>0</v>
      </c>
      <c r="J381" s="233">
        <f>'Расходная накладная'!U352</f>
        <v>0</v>
      </c>
      <c r="K381" s="233">
        <f>'Расходная накладная'!V352</f>
        <v>0</v>
      </c>
      <c r="L381" s="233">
        <f>'Расходная накладная'!W352</f>
        <v>0</v>
      </c>
      <c r="M381" s="233">
        <f>'Расходная накладная'!X352</f>
        <v>0</v>
      </c>
      <c r="N381" s="233">
        <f>'Расходная накладная'!Y352</f>
        <v>0</v>
      </c>
      <c r="O381" s="233" t="e">
        <f t="shared" si="22"/>
        <v>#DIV/0!</v>
      </c>
      <c r="P381" s="232" t="e">
        <f t="shared" si="23"/>
        <v>#DIV/0!</v>
      </c>
      <c r="Q381" s="61"/>
    </row>
    <row r="382" spans="1:17" ht="10.199999999999999" customHeight="1" x14ac:dyDescent="0.2">
      <c r="A382" s="148">
        <v>45</v>
      </c>
      <c r="B382" s="255">
        <v>45</v>
      </c>
      <c r="C382" s="63" t="s">
        <v>54</v>
      </c>
      <c r="D382" s="123" t="s">
        <v>109</v>
      </c>
      <c r="E382" s="63" t="s">
        <v>5</v>
      </c>
      <c r="F382" s="233" t="e">
        <f>Заявки!F135</f>
        <v>#DIV/0!</v>
      </c>
      <c r="G382" s="233" t="e">
        <f t="shared" si="20"/>
        <v>#DIV/0!</v>
      </c>
      <c r="H382" s="233" t="e">
        <f>'Расходная накладная'!S353</f>
        <v>#DIV/0!</v>
      </c>
      <c r="I382" s="233">
        <f t="shared" si="21"/>
        <v>0</v>
      </c>
      <c r="J382" s="233">
        <f>'Расходная накладная'!U353</f>
        <v>0</v>
      </c>
      <c r="K382" s="233">
        <f>'Расходная накладная'!V353</f>
        <v>0</v>
      </c>
      <c r="L382" s="233">
        <f>'Расходная накладная'!W353</f>
        <v>0</v>
      </c>
      <c r="M382" s="233">
        <f>'Расходная накладная'!X353</f>
        <v>0</v>
      </c>
      <c r="N382" s="233">
        <f>'Расходная накладная'!Y353</f>
        <v>0</v>
      </c>
      <c r="O382" s="233" t="e">
        <f t="shared" si="22"/>
        <v>#DIV/0!</v>
      </c>
      <c r="P382" s="232" t="e">
        <f t="shared" si="23"/>
        <v>#DIV/0!</v>
      </c>
      <c r="Q382" s="61"/>
    </row>
    <row r="383" spans="1:17" ht="10.199999999999999" customHeight="1" x14ac:dyDescent="0.2">
      <c r="A383" s="148">
        <v>46</v>
      </c>
      <c r="B383" s="252">
        <v>46</v>
      </c>
      <c r="C383" s="63" t="s">
        <v>53</v>
      </c>
      <c r="D383" s="123" t="s">
        <v>109</v>
      </c>
      <c r="E383" s="63" t="s">
        <v>5</v>
      </c>
      <c r="F383" s="232" t="e">
        <f>Заявки!F136</f>
        <v>#DIV/0!</v>
      </c>
      <c r="G383" s="232" t="e">
        <f t="shared" si="20"/>
        <v>#DIV/0!</v>
      </c>
      <c r="H383" s="232" t="e">
        <f>'Расходная накладная'!S354</f>
        <v>#DIV/0!</v>
      </c>
      <c r="I383" s="232">
        <f t="shared" si="21"/>
        <v>0</v>
      </c>
      <c r="J383" s="232">
        <f>'Расходная накладная'!U354</f>
        <v>0</v>
      </c>
      <c r="K383" s="232">
        <f>'Расходная накладная'!V354</f>
        <v>0</v>
      </c>
      <c r="L383" s="232">
        <f>'Расходная накладная'!W354</f>
        <v>0</v>
      </c>
      <c r="M383" s="232">
        <f>'Расходная накладная'!X354</f>
        <v>0</v>
      </c>
      <c r="N383" s="232">
        <f>'Расходная накладная'!Y354</f>
        <v>0</v>
      </c>
      <c r="O383" s="232" t="e">
        <f t="shared" si="22"/>
        <v>#DIV/0!</v>
      </c>
      <c r="P383" s="232" t="e">
        <f t="shared" si="23"/>
        <v>#DIV/0!</v>
      </c>
      <c r="Q383" s="61"/>
    </row>
    <row r="384" spans="1:17" ht="10.199999999999999" customHeight="1" x14ac:dyDescent="0.2">
      <c r="A384" s="148">
        <v>47</v>
      </c>
      <c r="B384" s="252">
        <v>47</v>
      </c>
      <c r="C384" s="63" t="s">
        <v>53</v>
      </c>
      <c r="D384" s="123" t="s">
        <v>109</v>
      </c>
      <c r="E384" s="63" t="s">
        <v>5</v>
      </c>
      <c r="F384" s="232" t="e">
        <f>Заявки!F137</f>
        <v>#DIV/0!</v>
      </c>
      <c r="G384" s="232" t="e">
        <f t="shared" si="20"/>
        <v>#DIV/0!</v>
      </c>
      <c r="H384" s="232" t="e">
        <f>'Расходная накладная'!S355</f>
        <v>#DIV/0!</v>
      </c>
      <c r="I384" s="232">
        <f t="shared" si="21"/>
        <v>0</v>
      </c>
      <c r="J384" s="232">
        <f>'Расходная накладная'!U355</f>
        <v>0</v>
      </c>
      <c r="K384" s="232">
        <f>'Расходная накладная'!V355</f>
        <v>0</v>
      </c>
      <c r="L384" s="232">
        <f>'Расходная накладная'!W355</f>
        <v>0</v>
      </c>
      <c r="M384" s="232">
        <f>'Расходная накладная'!X355</f>
        <v>0</v>
      </c>
      <c r="N384" s="232">
        <f>'Расходная накладная'!Y355</f>
        <v>0</v>
      </c>
      <c r="O384" s="232" t="e">
        <f t="shared" si="22"/>
        <v>#DIV/0!</v>
      </c>
      <c r="P384" s="232" t="e">
        <f t="shared" si="23"/>
        <v>#DIV/0!</v>
      </c>
      <c r="Q384" s="61"/>
    </row>
    <row r="385" spans="1:17" ht="10.199999999999999" customHeight="1" x14ac:dyDescent="0.2">
      <c r="A385" s="148">
        <v>48</v>
      </c>
      <c r="B385" s="252">
        <v>48</v>
      </c>
      <c r="C385" s="63" t="s">
        <v>53</v>
      </c>
      <c r="D385" s="123" t="s">
        <v>109</v>
      </c>
      <c r="E385" s="63" t="s">
        <v>5</v>
      </c>
      <c r="F385" s="232" t="e">
        <f>Заявки!F138</f>
        <v>#DIV/0!</v>
      </c>
      <c r="G385" s="232" t="e">
        <f t="shared" si="20"/>
        <v>#DIV/0!</v>
      </c>
      <c r="H385" s="232" t="e">
        <f>'Расходная накладная'!S356</f>
        <v>#DIV/0!</v>
      </c>
      <c r="I385" s="232">
        <f t="shared" si="21"/>
        <v>0</v>
      </c>
      <c r="J385" s="232">
        <f>'Расходная накладная'!U356</f>
        <v>0</v>
      </c>
      <c r="K385" s="232">
        <f>'Расходная накладная'!V356</f>
        <v>0</v>
      </c>
      <c r="L385" s="232">
        <f>'Расходная накладная'!W356</f>
        <v>0</v>
      </c>
      <c r="M385" s="232">
        <f>'Расходная накладная'!X356</f>
        <v>0</v>
      </c>
      <c r="N385" s="232">
        <f>'Расходная накладная'!Y356</f>
        <v>0</v>
      </c>
      <c r="O385" s="232" t="e">
        <f t="shared" si="22"/>
        <v>#DIV/0!</v>
      </c>
      <c r="P385" s="232" t="e">
        <f t="shared" si="23"/>
        <v>#DIV/0!</v>
      </c>
      <c r="Q385" s="61"/>
    </row>
    <row r="386" spans="1:17" ht="10.199999999999999" customHeight="1" x14ac:dyDescent="0.2">
      <c r="A386" s="148">
        <v>49</v>
      </c>
      <c r="B386" s="255">
        <v>49</v>
      </c>
      <c r="C386" s="63" t="s">
        <v>54</v>
      </c>
      <c r="D386" s="123" t="s">
        <v>109</v>
      </c>
      <c r="E386" s="63" t="s">
        <v>5</v>
      </c>
      <c r="F386" s="233" t="e">
        <f>Заявки!F139</f>
        <v>#DIV/0!</v>
      </c>
      <c r="G386" s="233" t="e">
        <f t="shared" si="20"/>
        <v>#DIV/0!</v>
      </c>
      <c r="H386" s="233" t="e">
        <f>'Расходная накладная'!S357</f>
        <v>#DIV/0!</v>
      </c>
      <c r="I386" s="233">
        <f t="shared" si="21"/>
        <v>0</v>
      </c>
      <c r="J386" s="233">
        <f>'Расходная накладная'!U357</f>
        <v>0</v>
      </c>
      <c r="K386" s="233">
        <f>'Расходная накладная'!V357</f>
        <v>0</v>
      </c>
      <c r="L386" s="233">
        <f>'Расходная накладная'!W357</f>
        <v>0</v>
      </c>
      <c r="M386" s="233">
        <f>'Расходная накладная'!X357</f>
        <v>0</v>
      </c>
      <c r="N386" s="233">
        <f>'Расходная накладная'!Y357</f>
        <v>0</v>
      </c>
      <c r="O386" s="233" t="e">
        <f t="shared" si="22"/>
        <v>#DIV/0!</v>
      </c>
      <c r="P386" s="232" t="e">
        <f t="shared" si="23"/>
        <v>#DIV/0!</v>
      </c>
      <c r="Q386" s="61"/>
    </row>
    <row r="387" spans="1:17" ht="10.199999999999999" customHeight="1" x14ac:dyDescent="0.2">
      <c r="A387" s="148">
        <v>50</v>
      </c>
      <c r="B387" s="252">
        <v>50</v>
      </c>
      <c r="C387" s="63" t="s">
        <v>53</v>
      </c>
      <c r="D387" s="123" t="s">
        <v>109</v>
      </c>
      <c r="E387" s="63" t="s">
        <v>5</v>
      </c>
      <c r="F387" s="232" t="e">
        <f>Заявки!F140</f>
        <v>#DIV/0!</v>
      </c>
      <c r="G387" s="232" t="e">
        <f t="shared" si="20"/>
        <v>#DIV/0!</v>
      </c>
      <c r="H387" s="232" t="e">
        <f>'Расходная накладная'!S358</f>
        <v>#DIV/0!</v>
      </c>
      <c r="I387" s="232">
        <f t="shared" si="21"/>
        <v>0</v>
      </c>
      <c r="J387" s="232">
        <f>'Расходная накладная'!U358</f>
        <v>0</v>
      </c>
      <c r="K387" s="232">
        <f>'Расходная накладная'!V358</f>
        <v>0</v>
      </c>
      <c r="L387" s="232">
        <f>'Расходная накладная'!W358</f>
        <v>0</v>
      </c>
      <c r="M387" s="232">
        <f>'Расходная накладная'!X358</f>
        <v>0</v>
      </c>
      <c r="N387" s="232">
        <f>'Расходная накладная'!Y358</f>
        <v>0</v>
      </c>
      <c r="O387" s="232" t="e">
        <f t="shared" si="22"/>
        <v>#DIV/0!</v>
      </c>
      <c r="P387" s="232" t="e">
        <f t="shared" si="23"/>
        <v>#DIV/0!</v>
      </c>
      <c r="Q387" s="61"/>
    </row>
    <row r="388" spans="1:17" ht="10.199999999999999" customHeight="1" x14ac:dyDescent="0.2">
      <c r="A388" s="148">
        <v>51</v>
      </c>
      <c r="B388" s="252">
        <v>51</v>
      </c>
      <c r="C388" s="63" t="s">
        <v>53</v>
      </c>
      <c r="D388" s="123" t="s">
        <v>109</v>
      </c>
      <c r="E388" s="63" t="s">
        <v>5</v>
      </c>
      <c r="F388" s="232" t="e">
        <f>Заявки!F141</f>
        <v>#DIV/0!</v>
      </c>
      <c r="G388" s="232" t="e">
        <f t="shared" si="20"/>
        <v>#DIV/0!</v>
      </c>
      <c r="H388" s="232" t="e">
        <f>'Расходная накладная'!S359</f>
        <v>#DIV/0!</v>
      </c>
      <c r="I388" s="232">
        <f t="shared" si="21"/>
        <v>0</v>
      </c>
      <c r="J388" s="232">
        <f>'Расходная накладная'!U359</f>
        <v>0</v>
      </c>
      <c r="K388" s="232">
        <f>'Расходная накладная'!V359</f>
        <v>0</v>
      </c>
      <c r="L388" s="232">
        <f>'Расходная накладная'!W359</f>
        <v>0</v>
      </c>
      <c r="M388" s="232">
        <f>'Расходная накладная'!X359</f>
        <v>0</v>
      </c>
      <c r="N388" s="232">
        <f>'Расходная накладная'!Y359</f>
        <v>0</v>
      </c>
      <c r="O388" s="232" t="e">
        <f t="shared" si="22"/>
        <v>#DIV/0!</v>
      </c>
      <c r="P388" s="232" t="e">
        <f t="shared" si="23"/>
        <v>#DIV/0!</v>
      </c>
      <c r="Q388" s="61"/>
    </row>
    <row r="389" spans="1:17" ht="10.199999999999999" customHeight="1" x14ac:dyDescent="0.2">
      <c r="A389" s="148">
        <v>52</v>
      </c>
      <c r="B389" s="254">
        <v>52</v>
      </c>
      <c r="C389" s="63" t="s">
        <v>53</v>
      </c>
      <c r="D389" s="123" t="s">
        <v>109</v>
      </c>
      <c r="E389" s="63" t="s">
        <v>5</v>
      </c>
      <c r="F389" s="232" t="e">
        <f>Заявки!F142</f>
        <v>#DIV/0!</v>
      </c>
      <c r="G389" s="232" t="e">
        <f t="shared" si="20"/>
        <v>#DIV/0!</v>
      </c>
      <c r="H389" s="232" t="e">
        <f>'Расходная накладная'!S360</f>
        <v>#DIV/0!</v>
      </c>
      <c r="I389" s="232">
        <f t="shared" si="21"/>
        <v>0</v>
      </c>
      <c r="J389" s="232">
        <f>'Расходная накладная'!U360</f>
        <v>0</v>
      </c>
      <c r="K389" s="232">
        <f>'Расходная накладная'!V360</f>
        <v>0</v>
      </c>
      <c r="L389" s="232">
        <f>'Расходная накладная'!W360</f>
        <v>0</v>
      </c>
      <c r="M389" s="232">
        <f>'Расходная накладная'!X360</f>
        <v>0</v>
      </c>
      <c r="N389" s="232">
        <f>'Расходная накладная'!Y360</f>
        <v>0</v>
      </c>
      <c r="O389" s="232" t="e">
        <f t="shared" si="22"/>
        <v>#DIV/0!</v>
      </c>
      <c r="P389" s="232" t="e">
        <f t="shared" si="23"/>
        <v>#DIV/0!</v>
      </c>
      <c r="Q389" s="61"/>
    </row>
    <row r="390" spans="1:17" ht="10.199999999999999" customHeight="1" x14ac:dyDescent="0.2">
      <c r="A390" s="148">
        <v>53</v>
      </c>
      <c r="B390" s="254">
        <v>53</v>
      </c>
      <c r="C390" s="63" t="s">
        <v>53</v>
      </c>
      <c r="D390" s="123" t="s">
        <v>109</v>
      </c>
      <c r="E390" s="63" t="s">
        <v>5</v>
      </c>
      <c r="F390" s="232" t="e">
        <f>Заявки!F143</f>
        <v>#DIV/0!</v>
      </c>
      <c r="G390" s="232" t="e">
        <f t="shared" si="20"/>
        <v>#DIV/0!</v>
      </c>
      <c r="H390" s="232" t="e">
        <f>'Расходная накладная'!S361</f>
        <v>#DIV/0!</v>
      </c>
      <c r="I390" s="232">
        <f t="shared" si="21"/>
        <v>0</v>
      </c>
      <c r="J390" s="232">
        <f>'Расходная накладная'!U361</f>
        <v>0</v>
      </c>
      <c r="K390" s="232">
        <f>'Расходная накладная'!V361</f>
        <v>0</v>
      </c>
      <c r="L390" s="232">
        <f>'Расходная накладная'!W361</f>
        <v>0</v>
      </c>
      <c r="M390" s="232">
        <f>'Расходная накладная'!X361</f>
        <v>0</v>
      </c>
      <c r="N390" s="232">
        <f>'Расходная накладная'!Y361</f>
        <v>0</v>
      </c>
      <c r="O390" s="232" t="e">
        <f t="shared" si="22"/>
        <v>#DIV/0!</v>
      </c>
      <c r="P390" s="232" t="e">
        <f t="shared" si="23"/>
        <v>#DIV/0!</v>
      </c>
      <c r="Q390" s="61"/>
    </row>
    <row r="391" spans="1:17" ht="10.199999999999999" customHeight="1" x14ac:dyDescent="0.2">
      <c r="A391" s="148">
        <v>54</v>
      </c>
      <c r="B391" s="256">
        <v>54</v>
      </c>
      <c r="C391" s="63" t="s">
        <v>53</v>
      </c>
      <c r="D391" s="123" t="s">
        <v>109</v>
      </c>
      <c r="E391" s="63" t="s">
        <v>5</v>
      </c>
      <c r="F391" s="232" t="e">
        <f>Заявки!F144</f>
        <v>#DIV/0!</v>
      </c>
      <c r="G391" s="232" t="e">
        <f t="shared" ref="G391:G453" si="24">H391+I391</f>
        <v>#DIV/0!</v>
      </c>
      <c r="H391" s="232" t="e">
        <f>'Расходная накладная'!S362</f>
        <v>#DIV/0!</v>
      </c>
      <c r="I391" s="232">
        <f t="shared" ref="I391:I453" si="25">J391+K391+L391+M391+N391</f>
        <v>0</v>
      </c>
      <c r="J391" s="232">
        <f>'Расходная накладная'!U362</f>
        <v>0</v>
      </c>
      <c r="K391" s="232">
        <f>'Расходная накладная'!V362</f>
        <v>0</v>
      </c>
      <c r="L391" s="232">
        <f>'Расходная накладная'!W362</f>
        <v>0</v>
      </c>
      <c r="M391" s="232">
        <f>'Расходная накладная'!X362</f>
        <v>0</v>
      </c>
      <c r="N391" s="232">
        <f>'Расходная накладная'!Y362</f>
        <v>0</v>
      </c>
      <c r="O391" s="232" t="e">
        <f t="shared" ref="O391:O453" si="26">F391-G391</f>
        <v>#DIV/0!</v>
      </c>
      <c r="P391" s="232" t="e">
        <f t="shared" ref="P391:P453" si="27">O391*100/F391</f>
        <v>#DIV/0!</v>
      </c>
      <c r="Q391" s="61"/>
    </row>
    <row r="392" spans="1:17" ht="10.199999999999999" customHeight="1" x14ac:dyDescent="0.2">
      <c r="A392" s="148">
        <v>55</v>
      </c>
      <c r="B392" s="254">
        <v>55</v>
      </c>
      <c r="C392" s="63" t="s">
        <v>53</v>
      </c>
      <c r="D392" s="123" t="s">
        <v>109</v>
      </c>
      <c r="E392" s="63" t="s">
        <v>5</v>
      </c>
      <c r="F392" s="232" t="e">
        <f>Заявки!F145</f>
        <v>#DIV/0!</v>
      </c>
      <c r="G392" s="232" t="e">
        <f t="shared" si="24"/>
        <v>#DIV/0!</v>
      </c>
      <c r="H392" s="232" t="e">
        <f>'Расходная накладная'!S363</f>
        <v>#DIV/0!</v>
      </c>
      <c r="I392" s="232">
        <f t="shared" si="25"/>
        <v>0</v>
      </c>
      <c r="J392" s="232">
        <f>'Расходная накладная'!U363</f>
        <v>0</v>
      </c>
      <c r="K392" s="232">
        <f>'Расходная накладная'!V363</f>
        <v>0</v>
      </c>
      <c r="L392" s="232">
        <f>'Расходная накладная'!W363</f>
        <v>0</v>
      </c>
      <c r="M392" s="232">
        <f>'Расходная накладная'!X363</f>
        <v>0</v>
      </c>
      <c r="N392" s="232">
        <f>'Расходная накладная'!Y363</f>
        <v>0</v>
      </c>
      <c r="O392" s="232" t="e">
        <f t="shared" si="26"/>
        <v>#DIV/0!</v>
      </c>
      <c r="P392" s="232" t="e">
        <f t="shared" si="27"/>
        <v>#DIV/0!</v>
      </c>
      <c r="Q392" s="61"/>
    </row>
    <row r="393" spans="1:17" ht="10.199999999999999" customHeight="1" x14ac:dyDescent="0.2">
      <c r="A393" s="148">
        <v>56</v>
      </c>
      <c r="B393" s="254">
        <v>56</v>
      </c>
      <c r="C393" s="63" t="s">
        <v>53</v>
      </c>
      <c r="D393" s="123" t="s">
        <v>109</v>
      </c>
      <c r="E393" s="63" t="s">
        <v>5</v>
      </c>
      <c r="F393" s="232" t="e">
        <f>Заявки!F146</f>
        <v>#DIV/0!</v>
      </c>
      <c r="G393" s="232" t="e">
        <f t="shared" si="24"/>
        <v>#DIV/0!</v>
      </c>
      <c r="H393" s="232" t="e">
        <f>'Расходная накладная'!S364</f>
        <v>#DIV/0!</v>
      </c>
      <c r="I393" s="232">
        <f t="shared" si="25"/>
        <v>0</v>
      </c>
      <c r="J393" s="232">
        <f>'Расходная накладная'!U364</f>
        <v>0</v>
      </c>
      <c r="K393" s="232">
        <f>'Расходная накладная'!V364</f>
        <v>0</v>
      </c>
      <c r="L393" s="232">
        <f>'Расходная накладная'!W364</f>
        <v>0</v>
      </c>
      <c r="M393" s="232">
        <f>'Расходная накладная'!X364</f>
        <v>0</v>
      </c>
      <c r="N393" s="232">
        <f>'Расходная накладная'!Y364</f>
        <v>0</v>
      </c>
      <c r="O393" s="232" t="e">
        <f t="shared" si="26"/>
        <v>#DIV/0!</v>
      </c>
      <c r="P393" s="232" t="e">
        <f t="shared" si="27"/>
        <v>#DIV/0!</v>
      </c>
      <c r="Q393" s="61"/>
    </row>
    <row r="394" spans="1:17" ht="10.199999999999999" customHeight="1" x14ac:dyDescent="0.2">
      <c r="A394" s="148">
        <v>57</v>
      </c>
      <c r="B394" s="254">
        <v>57</v>
      </c>
      <c r="C394" s="63" t="s">
        <v>53</v>
      </c>
      <c r="D394" s="123" t="s">
        <v>109</v>
      </c>
      <c r="E394" s="63" t="s">
        <v>5</v>
      </c>
      <c r="F394" s="232" t="e">
        <f>Заявки!F147</f>
        <v>#DIV/0!</v>
      </c>
      <c r="G394" s="232" t="e">
        <f t="shared" si="24"/>
        <v>#DIV/0!</v>
      </c>
      <c r="H394" s="232" t="e">
        <f>'Расходная накладная'!S365</f>
        <v>#DIV/0!</v>
      </c>
      <c r="I394" s="232">
        <f t="shared" si="25"/>
        <v>0</v>
      </c>
      <c r="J394" s="232">
        <f>'Расходная накладная'!U365</f>
        <v>0</v>
      </c>
      <c r="K394" s="232">
        <f>'Расходная накладная'!V365</f>
        <v>0</v>
      </c>
      <c r="L394" s="232">
        <f>'Расходная накладная'!W365</f>
        <v>0</v>
      </c>
      <c r="M394" s="232">
        <f>'Расходная накладная'!X365</f>
        <v>0</v>
      </c>
      <c r="N394" s="232">
        <f>'Расходная накладная'!Y365</f>
        <v>0</v>
      </c>
      <c r="O394" s="232" t="e">
        <f t="shared" si="26"/>
        <v>#DIV/0!</v>
      </c>
      <c r="P394" s="232" t="e">
        <f t="shared" si="27"/>
        <v>#DIV/0!</v>
      </c>
      <c r="Q394" s="61"/>
    </row>
    <row r="395" spans="1:17" ht="10.199999999999999" customHeight="1" x14ac:dyDescent="0.2">
      <c r="A395" s="148">
        <v>58</v>
      </c>
      <c r="B395" s="254">
        <v>58</v>
      </c>
      <c r="C395" s="63" t="s">
        <v>53</v>
      </c>
      <c r="D395" s="123" t="s">
        <v>109</v>
      </c>
      <c r="E395" s="63" t="s">
        <v>5</v>
      </c>
      <c r="F395" s="232" t="e">
        <f>Заявки!F148</f>
        <v>#DIV/0!</v>
      </c>
      <c r="G395" s="232" t="e">
        <f t="shared" si="24"/>
        <v>#DIV/0!</v>
      </c>
      <c r="H395" s="232" t="e">
        <f>'Расходная накладная'!S366</f>
        <v>#DIV/0!</v>
      </c>
      <c r="I395" s="232">
        <f t="shared" si="25"/>
        <v>0</v>
      </c>
      <c r="J395" s="232">
        <f>'Расходная накладная'!U366</f>
        <v>0</v>
      </c>
      <c r="K395" s="232">
        <f>'Расходная накладная'!V366</f>
        <v>0</v>
      </c>
      <c r="L395" s="232">
        <f>'Расходная накладная'!W366</f>
        <v>0</v>
      </c>
      <c r="M395" s="232">
        <f>'Расходная накладная'!X366</f>
        <v>0</v>
      </c>
      <c r="N395" s="232">
        <f>'Расходная накладная'!Y366</f>
        <v>0</v>
      </c>
      <c r="O395" s="232" t="e">
        <f t="shared" si="26"/>
        <v>#DIV/0!</v>
      </c>
      <c r="P395" s="232" t="e">
        <f t="shared" si="27"/>
        <v>#DIV/0!</v>
      </c>
      <c r="Q395" s="61"/>
    </row>
    <row r="396" spans="1:17" ht="10.199999999999999" customHeight="1" x14ac:dyDescent="0.2">
      <c r="A396" s="148">
        <v>59</v>
      </c>
      <c r="B396" s="254">
        <v>59</v>
      </c>
      <c r="C396" s="63" t="s">
        <v>53</v>
      </c>
      <c r="D396" s="123" t="s">
        <v>109</v>
      </c>
      <c r="E396" s="63" t="s">
        <v>5</v>
      </c>
      <c r="F396" s="232" t="e">
        <f>Заявки!F149</f>
        <v>#DIV/0!</v>
      </c>
      <c r="G396" s="232" t="e">
        <f t="shared" si="24"/>
        <v>#DIV/0!</v>
      </c>
      <c r="H396" s="232" t="e">
        <f>'Расходная накладная'!S367</f>
        <v>#DIV/0!</v>
      </c>
      <c r="I396" s="232">
        <f t="shared" si="25"/>
        <v>0</v>
      </c>
      <c r="J396" s="232">
        <f>'Расходная накладная'!U367</f>
        <v>0</v>
      </c>
      <c r="K396" s="232">
        <f>'Расходная накладная'!V367</f>
        <v>0</v>
      </c>
      <c r="L396" s="232">
        <f>'Расходная накладная'!W367</f>
        <v>0</v>
      </c>
      <c r="M396" s="232">
        <f>'Расходная накладная'!X367</f>
        <v>0</v>
      </c>
      <c r="N396" s="232">
        <f>'Расходная накладная'!Y367</f>
        <v>0</v>
      </c>
      <c r="O396" s="232" t="e">
        <f t="shared" si="26"/>
        <v>#DIV/0!</v>
      </c>
      <c r="P396" s="232" t="e">
        <f t="shared" si="27"/>
        <v>#DIV/0!</v>
      </c>
      <c r="Q396" s="61"/>
    </row>
    <row r="397" spans="1:17" ht="10.199999999999999" customHeight="1" x14ac:dyDescent="0.2">
      <c r="A397" s="149">
        <v>60</v>
      </c>
      <c r="B397" s="257">
        <v>60</v>
      </c>
      <c r="C397" s="63" t="s">
        <v>54</v>
      </c>
      <c r="D397" s="123" t="s">
        <v>109</v>
      </c>
      <c r="E397" s="63" t="s">
        <v>5</v>
      </c>
      <c r="F397" s="233" t="e">
        <f>Заявки!F150</f>
        <v>#DIV/0!</v>
      </c>
      <c r="G397" s="233" t="e">
        <f t="shared" si="24"/>
        <v>#DIV/0!</v>
      </c>
      <c r="H397" s="233" t="e">
        <f>'Расходная накладная'!S368</f>
        <v>#DIV/0!</v>
      </c>
      <c r="I397" s="233">
        <f t="shared" si="25"/>
        <v>0</v>
      </c>
      <c r="J397" s="233">
        <f>'Расходная накладная'!U368</f>
        <v>0</v>
      </c>
      <c r="K397" s="233">
        <f>'Расходная накладная'!V368</f>
        <v>0</v>
      </c>
      <c r="L397" s="233">
        <f>'Расходная накладная'!W368</f>
        <v>0</v>
      </c>
      <c r="M397" s="233">
        <f>'Расходная накладная'!X368</f>
        <v>0</v>
      </c>
      <c r="N397" s="233">
        <f>'Расходная накладная'!Y368</f>
        <v>0</v>
      </c>
      <c r="O397" s="233" t="e">
        <f t="shared" si="26"/>
        <v>#DIV/0!</v>
      </c>
      <c r="P397" s="232" t="e">
        <f t="shared" si="27"/>
        <v>#DIV/0!</v>
      </c>
      <c r="Q397" s="61"/>
    </row>
    <row r="398" spans="1:17" ht="10.199999999999999" customHeight="1" x14ac:dyDescent="0.2">
      <c r="A398" s="149">
        <v>61</v>
      </c>
      <c r="B398" s="254">
        <v>61</v>
      </c>
      <c r="C398" s="63" t="s">
        <v>53</v>
      </c>
      <c r="D398" s="123" t="s">
        <v>110</v>
      </c>
      <c r="E398" s="63" t="s">
        <v>5</v>
      </c>
      <c r="F398" s="79"/>
      <c r="G398" s="232">
        <f t="shared" si="24"/>
        <v>0</v>
      </c>
      <c r="H398" s="232">
        <f>'Расходная накладная'!S538</f>
        <v>0</v>
      </c>
      <c r="I398" s="232">
        <f t="shared" si="25"/>
        <v>0</v>
      </c>
      <c r="J398" s="232">
        <f>'Расходная накладная'!U538</f>
        <v>0</v>
      </c>
      <c r="K398" s="232">
        <f>'Расходная накладная'!V538</f>
        <v>0</v>
      </c>
      <c r="L398" s="232">
        <f>'Расходная накладная'!W538</f>
        <v>0</v>
      </c>
      <c r="M398" s="232">
        <f>'Расходная накладная'!X538</f>
        <v>0</v>
      </c>
      <c r="N398" s="232">
        <f>'Расходная накладная'!Y538</f>
        <v>0</v>
      </c>
      <c r="O398" s="232">
        <f t="shared" si="26"/>
        <v>0</v>
      </c>
      <c r="P398" s="232" t="e">
        <f t="shared" si="27"/>
        <v>#DIV/0!</v>
      </c>
      <c r="Q398" s="61"/>
    </row>
    <row r="399" spans="1:17" ht="10.199999999999999" customHeight="1" x14ac:dyDescent="0.2">
      <c r="A399" s="149">
        <v>62</v>
      </c>
      <c r="B399" s="254">
        <v>62</v>
      </c>
      <c r="C399" s="63" t="s">
        <v>53</v>
      </c>
      <c r="D399" s="123" t="s">
        <v>110</v>
      </c>
      <c r="E399" s="63" t="s">
        <v>5</v>
      </c>
      <c r="F399" s="79"/>
      <c r="G399" s="232">
        <f t="shared" si="24"/>
        <v>0</v>
      </c>
      <c r="H399" s="232">
        <f>'Расходная накладная'!S539</f>
        <v>0</v>
      </c>
      <c r="I399" s="232">
        <f t="shared" si="25"/>
        <v>0</v>
      </c>
      <c r="J399" s="232">
        <f>'Расходная накладная'!U539</f>
        <v>0</v>
      </c>
      <c r="K399" s="232">
        <f>'Расходная накладная'!V539</f>
        <v>0</v>
      </c>
      <c r="L399" s="232">
        <f>'Расходная накладная'!W539</f>
        <v>0</v>
      </c>
      <c r="M399" s="232">
        <f>'Расходная накладная'!X539</f>
        <v>0</v>
      </c>
      <c r="N399" s="232">
        <f>'Расходная накладная'!Y539</f>
        <v>0</v>
      </c>
      <c r="O399" s="232">
        <f t="shared" si="26"/>
        <v>0</v>
      </c>
      <c r="P399" s="232" t="e">
        <f t="shared" si="27"/>
        <v>#DIV/0!</v>
      </c>
      <c r="Q399" s="61"/>
    </row>
    <row r="400" spans="1:17" ht="10.199999999999999" customHeight="1" x14ac:dyDescent="0.2">
      <c r="A400" s="149">
        <v>63</v>
      </c>
      <c r="B400" s="254">
        <v>63</v>
      </c>
      <c r="C400" s="63" t="s">
        <v>53</v>
      </c>
      <c r="D400" s="123" t="s">
        <v>110</v>
      </c>
      <c r="E400" s="63" t="s">
        <v>5</v>
      </c>
      <c r="F400" s="79"/>
      <c r="G400" s="232">
        <f t="shared" si="24"/>
        <v>0</v>
      </c>
      <c r="H400" s="232">
        <f>'Расходная накладная'!S540</f>
        <v>0</v>
      </c>
      <c r="I400" s="232">
        <f t="shared" si="25"/>
        <v>0</v>
      </c>
      <c r="J400" s="232">
        <f>'Расходная накладная'!U540</f>
        <v>0</v>
      </c>
      <c r="K400" s="232">
        <f>'Расходная накладная'!V540</f>
        <v>0</v>
      </c>
      <c r="L400" s="232">
        <f>'Расходная накладная'!W540</f>
        <v>0</v>
      </c>
      <c r="M400" s="232">
        <f>'Расходная накладная'!X540</f>
        <v>0</v>
      </c>
      <c r="N400" s="232">
        <f>'Расходная накладная'!Y540</f>
        <v>0</v>
      </c>
      <c r="O400" s="232">
        <f t="shared" si="26"/>
        <v>0</v>
      </c>
      <c r="P400" s="232" t="e">
        <f t="shared" si="27"/>
        <v>#DIV/0!</v>
      </c>
      <c r="Q400" s="61"/>
    </row>
    <row r="401" spans="1:17" ht="10.199999999999999" customHeight="1" x14ac:dyDescent="0.2">
      <c r="A401" s="149">
        <v>64</v>
      </c>
      <c r="B401" s="254">
        <v>64</v>
      </c>
      <c r="C401" s="63" t="s">
        <v>53</v>
      </c>
      <c r="D401" s="123" t="s">
        <v>110</v>
      </c>
      <c r="E401" s="63" t="s">
        <v>5</v>
      </c>
      <c r="F401" s="79"/>
      <c r="G401" s="232">
        <f t="shared" si="24"/>
        <v>0</v>
      </c>
      <c r="H401" s="232">
        <f>'Расходная накладная'!S541</f>
        <v>0</v>
      </c>
      <c r="I401" s="232">
        <f t="shared" si="25"/>
        <v>0</v>
      </c>
      <c r="J401" s="232">
        <f>'Расходная накладная'!U541</f>
        <v>0</v>
      </c>
      <c r="K401" s="232">
        <f>'Расходная накладная'!V541</f>
        <v>0</v>
      </c>
      <c r="L401" s="232">
        <f>'Расходная накладная'!W541</f>
        <v>0</v>
      </c>
      <c r="M401" s="232">
        <f>'Расходная накладная'!X541</f>
        <v>0</v>
      </c>
      <c r="N401" s="232">
        <f>'Расходная накладная'!Y541</f>
        <v>0</v>
      </c>
      <c r="O401" s="232">
        <f t="shared" si="26"/>
        <v>0</v>
      </c>
      <c r="P401" s="232" t="e">
        <f t="shared" si="27"/>
        <v>#DIV/0!</v>
      </c>
      <c r="Q401" s="61"/>
    </row>
    <row r="402" spans="1:17" ht="10.199999999999999" customHeight="1" x14ac:dyDescent="0.2">
      <c r="A402" s="149">
        <v>65</v>
      </c>
      <c r="B402" s="254">
        <v>65</v>
      </c>
      <c r="C402" s="63" t="s">
        <v>53</v>
      </c>
      <c r="D402" s="123" t="s">
        <v>110</v>
      </c>
      <c r="E402" s="63" t="s">
        <v>5</v>
      </c>
      <c r="F402" s="79"/>
      <c r="G402" s="232">
        <f t="shared" si="24"/>
        <v>0</v>
      </c>
      <c r="H402" s="232">
        <f>'Расходная накладная'!S542</f>
        <v>0</v>
      </c>
      <c r="I402" s="232">
        <f t="shared" si="25"/>
        <v>0</v>
      </c>
      <c r="J402" s="232">
        <f>'Расходная накладная'!U542</f>
        <v>0</v>
      </c>
      <c r="K402" s="232">
        <f>'Расходная накладная'!V542</f>
        <v>0</v>
      </c>
      <c r="L402" s="232">
        <f>'Расходная накладная'!W542</f>
        <v>0</v>
      </c>
      <c r="M402" s="232">
        <f>'Расходная накладная'!X542</f>
        <v>0</v>
      </c>
      <c r="N402" s="232">
        <f>'Расходная накладная'!Y542</f>
        <v>0</v>
      </c>
      <c r="O402" s="232">
        <f t="shared" si="26"/>
        <v>0</v>
      </c>
      <c r="P402" s="232" t="e">
        <f t="shared" si="27"/>
        <v>#DIV/0!</v>
      </c>
      <c r="Q402" s="61"/>
    </row>
    <row r="403" spans="1:17" ht="10.199999999999999" customHeight="1" x14ac:dyDescent="0.2">
      <c r="A403" s="149">
        <v>66</v>
      </c>
      <c r="B403" s="254">
        <v>66</v>
      </c>
      <c r="C403" s="63" t="s">
        <v>53</v>
      </c>
      <c r="D403" s="123" t="s">
        <v>110</v>
      </c>
      <c r="E403" s="63" t="s">
        <v>5</v>
      </c>
      <c r="F403" s="79"/>
      <c r="G403" s="232">
        <f t="shared" si="24"/>
        <v>0</v>
      </c>
      <c r="H403" s="232">
        <f>'Расходная накладная'!S543</f>
        <v>0</v>
      </c>
      <c r="I403" s="232">
        <f t="shared" si="25"/>
        <v>0</v>
      </c>
      <c r="J403" s="232">
        <f>'Расходная накладная'!U543</f>
        <v>0</v>
      </c>
      <c r="K403" s="232">
        <f>'Расходная накладная'!V543</f>
        <v>0</v>
      </c>
      <c r="L403" s="232">
        <f>'Расходная накладная'!W543</f>
        <v>0</v>
      </c>
      <c r="M403" s="232">
        <f>'Расходная накладная'!X543</f>
        <v>0</v>
      </c>
      <c r="N403" s="232">
        <f>'Расходная накладная'!Y543</f>
        <v>0</v>
      </c>
      <c r="O403" s="232">
        <f t="shared" si="26"/>
        <v>0</v>
      </c>
      <c r="P403" s="232" t="e">
        <f t="shared" si="27"/>
        <v>#DIV/0!</v>
      </c>
      <c r="Q403" s="61"/>
    </row>
    <row r="404" spans="1:17" ht="10.199999999999999" customHeight="1" x14ac:dyDescent="0.2">
      <c r="A404" s="149">
        <v>67</v>
      </c>
      <c r="B404" s="254">
        <v>67</v>
      </c>
      <c r="C404" s="63" t="s">
        <v>53</v>
      </c>
      <c r="D404" s="123" t="s">
        <v>110</v>
      </c>
      <c r="E404" s="63" t="s">
        <v>5</v>
      </c>
      <c r="F404" s="79"/>
      <c r="G404" s="232">
        <f t="shared" si="24"/>
        <v>0</v>
      </c>
      <c r="H404" s="232">
        <f>'Расходная накладная'!S544</f>
        <v>0</v>
      </c>
      <c r="I404" s="232">
        <f t="shared" si="25"/>
        <v>0</v>
      </c>
      <c r="J404" s="232">
        <f>'Расходная накладная'!U544</f>
        <v>0</v>
      </c>
      <c r="K404" s="232">
        <f>'Расходная накладная'!V544</f>
        <v>0</v>
      </c>
      <c r="L404" s="232">
        <f>'Расходная накладная'!W544</f>
        <v>0</v>
      </c>
      <c r="M404" s="232">
        <f>'Расходная накладная'!X544</f>
        <v>0</v>
      </c>
      <c r="N404" s="232">
        <f>'Расходная накладная'!Y544</f>
        <v>0</v>
      </c>
      <c r="O404" s="232">
        <f t="shared" si="26"/>
        <v>0</v>
      </c>
      <c r="P404" s="232" t="e">
        <f t="shared" si="27"/>
        <v>#DIV/0!</v>
      </c>
      <c r="Q404" s="61"/>
    </row>
    <row r="405" spans="1:17" ht="10.199999999999999" customHeight="1" x14ac:dyDescent="0.2">
      <c r="A405" s="149">
        <v>68</v>
      </c>
      <c r="B405" s="254">
        <v>68</v>
      </c>
      <c r="C405" s="63" t="s">
        <v>53</v>
      </c>
      <c r="D405" s="123" t="s">
        <v>110</v>
      </c>
      <c r="E405" s="63" t="s">
        <v>5</v>
      </c>
      <c r="F405" s="79"/>
      <c r="G405" s="232">
        <f t="shared" si="24"/>
        <v>0</v>
      </c>
      <c r="H405" s="232">
        <f>'Расходная накладная'!S545</f>
        <v>0</v>
      </c>
      <c r="I405" s="232">
        <f t="shared" si="25"/>
        <v>0</v>
      </c>
      <c r="J405" s="232">
        <f>'Расходная накладная'!U545</f>
        <v>0</v>
      </c>
      <c r="K405" s="232">
        <f>'Расходная накладная'!V545</f>
        <v>0</v>
      </c>
      <c r="L405" s="232">
        <f>'Расходная накладная'!W545</f>
        <v>0</v>
      </c>
      <c r="M405" s="232">
        <f>'Расходная накладная'!X545</f>
        <v>0</v>
      </c>
      <c r="N405" s="232">
        <f>'Расходная накладная'!Y545</f>
        <v>0</v>
      </c>
      <c r="O405" s="232">
        <f t="shared" si="26"/>
        <v>0</v>
      </c>
      <c r="P405" s="232" t="e">
        <f t="shared" si="27"/>
        <v>#DIV/0!</v>
      </c>
      <c r="Q405" s="61"/>
    </row>
    <row r="406" spans="1:17" ht="10.199999999999999" customHeight="1" x14ac:dyDescent="0.2">
      <c r="A406" s="149">
        <v>69</v>
      </c>
      <c r="B406" s="254">
        <v>69</v>
      </c>
      <c r="C406" s="63" t="s">
        <v>53</v>
      </c>
      <c r="D406" s="123" t="s">
        <v>110</v>
      </c>
      <c r="E406" s="63" t="s">
        <v>5</v>
      </c>
      <c r="F406" s="79"/>
      <c r="G406" s="232">
        <f t="shared" si="24"/>
        <v>0</v>
      </c>
      <c r="H406" s="232">
        <f>'Расходная накладная'!S546</f>
        <v>0</v>
      </c>
      <c r="I406" s="232">
        <f t="shared" si="25"/>
        <v>0</v>
      </c>
      <c r="J406" s="232">
        <f>'Расходная накладная'!U546</f>
        <v>0</v>
      </c>
      <c r="K406" s="232">
        <f>'Расходная накладная'!V546</f>
        <v>0</v>
      </c>
      <c r="L406" s="232">
        <f>'Расходная накладная'!W546</f>
        <v>0</v>
      </c>
      <c r="M406" s="232">
        <f>'Расходная накладная'!X546</f>
        <v>0</v>
      </c>
      <c r="N406" s="232">
        <f>'Расходная накладная'!Y546</f>
        <v>0</v>
      </c>
      <c r="O406" s="232">
        <f t="shared" si="26"/>
        <v>0</v>
      </c>
      <c r="P406" s="232" t="e">
        <f t="shared" si="27"/>
        <v>#DIV/0!</v>
      </c>
      <c r="Q406" s="61"/>
    </row>
    <row r="407" spans="1:17" ht="10.199999999999999" customHeight="1" x14ac:dyDescent="0.2">
      <c r="A407" s="149">
        <v>70</v>
      </c>
      <c r="B407" s="254">
        <v>70</v>
      </c>
      <c r="C407" s="63" t="s">
        <v>53</v>
      </c>
      <c r="D407" s="123" t="s">
        <v>110</v>
      </c>
      <c r="E407" s="63" t="s">
        <v>5</v>
      </c>
      <c r="F407" s="79"/>
      <c r="G407" s="232">
        <f t="shared" si="24"/>
        <v>0</v>
      </c>
      <c r="H407" s="232">
        <f>'Расходная накладная'!S547</f>
        <v>0</v>
      </c>
      <c r="I407" s="232">
        <f t="shared" si="25"/>
        <v>0</v>
      </c>
      <c r="J407" s="232">
        <f>'Расходная накладная'!U547</f>
        <v>0</v>
      </c>
      <c r="K407" s="232">
        <f>'Расходная накладная'!V547</f>
        <v>0</v>
      </c>
      <c r="L407" s="232">
        <f>'Расходная накладная'!W547</f>
        <v>0</v>
      </c>
      <c r="M407" s="232">
        <f>'Расходная накладная'!X547</f>
        <v>0</v>
      </c>
      <c r="N407" s="232">
        <f>'Расходная накладная'!Y547</f>
        <v>0</v>
      </c>
      <c r="O407" s="232">
        <f t="shared" si="26"/>
        <v>0</v>
      </c>
      <c r="P407" s="232" t="e">
        <f t="shared" si="27"/>
        <v>#DIV/0!</v>
      </c>
      <c r="Q407" s="61"/>
    </row>
    <row r="408" spans="1:17" ht="10.199999999999999" customHeight="1" x14ac:dyDescent="0.2">
      <c r="A408" s="149">
        <v>71</v>
      </c>
      <c r="B408" s="254">
        <v>71</v>
      </c>
      <c r="C408" s="63" t="s">
        <v>53</v>
      </c>
      <c r="D408" s="123" t="s">
        <v>110</v>
      </c>
      <c r="E408" s="63" t="s">
        <v>5</v>
      </c>
      <c r="F408" s="79"/>
      <c r="G408" s="232">
        <f t="shared" si="24"/>
        <v>0</v>
      </c>
      <c r="H408" s="232">
        <f>'Расходная накладная'!S548</f>
        <v>0</v>
      </c>
      <c r="I408" s="232">
        <f t="shared" si="25"/>
        <v>0</v>
      </c>
      <c r="J408" s="232">
        <f>'Расходная накладная'!U548</f>
        <v>0</v>
      </c>
      <c r="K408" s="232">
        <f>'Расходная накладная'!V548</f>
        <v>0</v>
      </c>
      <c r="L408" s="232">
        <f>'Расходная накладная'!W548</f>
        <v>0</v>
      </c>
      <c r="M408" s="232">
        <f>'Расходная накладная'!X548</f>
        <v>0</v>
      </c>
      <c r="N408" s="232">
        <f>'Расходная накладная'!Y548</f>
        <v>0</v>
      </c>
      <c r="O408" s="232">
        <f t="shared" si="26"/>
        <v>0</v>
      </c>
      <c r="P408" s="232" t="e">
        <f t="shared" si="27"/>
        <v>#DIV/0!</v>
      </c>
      <c r="Q408" s="61"/>
    </row>
    <row r="409" spans="1:17" ht="10.199999999999999" customHeight="1" x14ac:dyDescent="0.2">
      <c r="A409" s="149">
        <v>72</v>
      </c>
      <c r="B409" s="254">
        <v>72</v>
      </c>
      <c r="C409" s="63" t="s">
        <v>53</v>
      </c>
      <c r="D409" s="123" t="s">
        <v>110</v>
      </c>
      <c r="E409" s="63" t="s">
        <v>5</v>
      </c>
      <c r="F409" s="79"/>
      <c r="G409" s="232">
        <f t="shared" si="24"/>
        <v>0</v>
      </c>
      <c r="H409" s="232">
        <f>'Расходная накладная'!S549</f>
        <v>0</v>
      </c>
      <c r="I409" s="232">
        <f t="shared" si="25"/>
        <v>0</v>
      </c>
      <c r="J409" s="232">
        <f>'Расходная накладная'!U549</f>
        <v>0</v>
      </c>
      <c r="K409" s="232">
        <f>'Расходная накладная'!V549</f>
        <v>0</v>
      </c>
      <c r="L409" s="232">
        <f>'Расходная накладная'!W549</f>
        <v>0</v>
      </c>
      <c r="M409" s="232">
        <f>'Расходная накладная'!X549</f>
        <v>0</v>
      </c>
      <c r="N409" s="232">
        <f>'Расходная накладная'!Y549</f>
        <v>0</v>
      </c>
      <c r="O409" s="232">
        <f t="shared" si="26"/>
        <v>0</v>
      </c>
      <c r="P409" s="232" t="e">
        <f t="shared" si="27"/>
        <v>#DIV/0!</v>
      </c>
      <c r="Q409" s="61"/>
    </row>
    <row r="410" spans="1:17" ht="10.199999999999999" customHeight="1" x14ac:dyDescent="0.2">
      <c r="A410" s="149">
        <v>73</v>
      </c>
      <c r="B410" s="254">
        <v>73</v>
      </c>
      <c r="C410" s="63" t="s">
        <v>53</v>
      </c>
      <c r="D410" s="123" t="s">
        <v>110</v>
      </c>
      <c r="E410" s="63" t="s">
        <v>5</v>
      </c>
      <c r="F410" s="79"/>
      <c r="G410" s="232">
        <f t="shared" si="24"/>
        <v>0</v>
      </c>
      <c r="H410" s="232">
        <f>'Расходная накладная'!S550</f>
        <v>0</v>
      </c>
      <c r="I410" s="232">
        <f t="shared" si="25"/>
        <v>0</v>
      </c>
      <c r="J410" s="232">
        <f>'Расходная накладная'!U550</f>
        <v>0</v>
      </c>
      <c r="K410" s="232">
        <f>'Расходная накладная'!V550</f>
        <v>0</v>
      </c>
      <c r="L410" s="232">
        <f>'Расходная накладная'!W550</f>
        <v>0</v>
      </c>
      <c r="M410" s="232">
        <f>'Расходная накладная'!X550</f>
        <v>0</v>
      </c>
      <c r="N410" s="232">
        <f>'Расходная накладная'!Y550</f>
        <v>0</v>
      </c>
      <c r="O410" s="232">
        <f t="shared" si="26"/>
        <v>0</v>
      </c>
      <c r="P410" s="232" t="e">
        <f t="shared" si="27"/>
        <v>#DIV/0!</v>
      </c>
      <c r="Q410" s="61"/>
    </row>
    <row r="411" spans="1:17" ht="10.199999999999999" customHeight="1" x14ac:dyDescent="0.2">
      <c r="A411" s="149">
        <v>74</v>
      </c>
      <c r="B411" s="254">
        <v>74</v>
      </c>
      <c r="C411" s="63" t="s">
        <v>53</v>
      </c>
      <c r="D411" s="123" t="s">
        <v>110</v>
      </c>
      <c r="E411" s="63" t="s">
        <v>5</v>
      </c>
      <c r="F411" s="79"/>
      <c r="G411" s="232">
        <f t="shared" si="24"/>
        <v>0</v>
      </c>
      <c r="H411" s="232">
        <f>'Расходная накладная'!S551</f>
        <v>0</v>
      </c>
      <c r="I411" s="232">
        <f t="shared" si="25"/>
        <v>0</v>
      </c>
      <c r="J411" s="232">
        <f>'Расходная накладная'!U551</f>
        <v>0</v>
      </c>
      <c r="K411" s="232">
        <f>'Расходная накладная'!V551</f>
        <v>0</v>
      </c>
      <c r="L411" s="232">
        <f>'Расходная накладная'!W551</f>
        <v>0</v>
      </c>
      <c r="M411" s="232">
        <f>'Расходная накладная'!X551</f>
        <v>0</v>
      </c>
      <c r="N411" s="232">
        <f>'Расходная накладная'!Y551</f>
        <v>0</v>
      </c>
      <c r="O411" s="232">
        <f t="shared" si="26"/>
        <v>0</v>
      </c>
      <c r="P411" s="232" t="e">
        <f t="shared" si="27"/>
        <v>#DIV/0!</v>
      </c>
      <c r="Q411" s="61"/>
    </row>
    <row r="412" spans="1:17" ht="10.199999999999999" customHeight="1" x14ac:dyDescent="0.2">
      <c r="A412" s="149">
        <v>75</v>
      </c>
      <c r="B412" s="254">
        <v>75</v>
      </c>
      <c r="C412" s="63" t="s">
        <v>53</v>
      </c>
      <c r="D412" s="123" t="s">
        <v>110</v>
      </c>
      <c r="E412" s="63" t="s">
        <v>5</v>
      </c>
      <c r="F412" s="79"/>
      <c r="G412" s="232">
        <f t="shared" si="24"/>
        <v>0</v>
      </c>
      <c r="H412" s="232">
        <f>'Расходная накладная'!S552</f>
        <v>0</v>
      </c>
      <c r="I412" s="232">
        <f t="shared" si="25"/>
        <v>0</v>
      </c>
      <c r="J412" s="232">
        <f>'Расходная накладная'!U552</f>
        <v>0</v>
      </c>
      <c r="K412" s="232">
        <f>'Расходная накладная'!V552</f>
        <v>0</v>
      </c>
      <c r="L412" s="232">
        <f>'Расходная накладная'!W552</f>
        <v>0</v>
      </c>
      <c r="M412" s="232">
        <f>'Расходная накладная'!X552</f>
        <v>0</v>
      </c>
      <c r="N412" s="232">
        <f>'Расходная накладная'!Y552</f>
        <v>0</v>
      </c>
      <c r="O412" s="232">
        <f t="shared" si="26"/>
        <v>0</v>
      </c>
      <c r="P412" s="232" t="e">
        <f t="shared" si="27"/>
        <v>#DIV/0!</v>
      </c>
      <c r="Q412" s="61"/>
    </row>
    <row r="413" spans="1:17" ht="10.199999999999999" customHeight="1" x14ac:dyDescent="0.2">
      <c r="A413" s="149">
        <v>76</v>
      </c>
      <c r="B413" s="254">
        <v>76</v>
      </c>
      <c r="C413" s="63" t="s">
        <v>53</v>
      </c>
      <c r="D413" s="123" t="s">
        <v>110</v>
      </c>
      <c r="E413" s="63" t="s">
        <v>5</v>
      </c>
      <c r="F413" s="79"/>
      <c r="G413" s="232">
        <f t="shared" si="24"/>
        <v>0</v>
      </c>
      <c r="H413" s="232">
        <f>'Расходная накладная'!S553</f>
        <v>0</v>
      </c>
      <c r="I413" s="232">
        <f t="shared" si="25"/>
        <v>0</v>
      </c>
      <c r="J413" s="232">
        <f>'Расходная накладная'!U553</f>
        <v>0</v>
      </c>
      <c r="K413" s="232">
        <f>'Расходная накладная'!V553</f>
        <v>0</v>
      </c>
      <c r="L413" s="232">
        <f>'Расходная накладная'!W553</f>
        <v>0</v>
      </c>
      <c r="M413" s="232">
        <f>'Расходная накладная'!X553</f>
        <v>0</v>
      </c>
      <c r="N413" s="232">
        <f>'Расходная накладная'!Y553</f>
        <v>0</v>
      </c>
      <c r="O413" s="232">
        <f t="shared" si="26"/>
        <v>0</v>
      </c>
      <c r="P413" s="232" t="e">
        <f t="shared" si="27"/>
        <v>#DIV/0!</v>
      </c>
      <c r="Q413" s="61"/>
    </row>
    <row r="414" spans="1:17" ht="10.199999999999999" customHeight="1" x14ac:dyDescent="0.2">
      <c r="A414" s="149">
        <v>77</v>
      </c>
      <c r="B414" s="254">
        <v>77</v>
      </c>
      <c r="C414" s="63" t="s">
        <v>53</v>
      </c>
      <c r="D414" s="123" t="s">
        <v>110</v>
      </c>
      <c r="E414" s="63" t="s">
        <v>5</v>
      </c>
      <c r="F414" s="79"/>
      <c r="G414" s="232">
        <f t="shared" si="24"/>
        <v>0</v>
      </c>
      <c r="H414" s="232">
        <f>'Расходная накладная'!S554</f>
        <v>0</v>
      </c>
      <c r="I414" s="232">
        <f t="shared" si="25"/>
        <v>0</v>
      </c>
      <c r="J414" s="232">
        <f>'Расходная накладная'!U554</f>
        <v>0</v>
      </c>
      <c r="K414" s="232">
        <f>'Расходная накладная'!V554</f>
        <v>0</v>
      </c>
      <c r="L414" s="232">
        <f>'Расходная накладная'!W554</f>
        <v>0</v>
      </c>
      <c r="M414" s="232">
        <f>'Расходная накладная'!X554</f>
        <v>0</v>
      </c>
      <c r="N414" s="232">
        <f>'Расходная накладная'!Y554</f>
        <v>0</v>
      </c>
      <c r="O414" s="232">
        <f t="shared" si="26"/>
        <v>0</v>
      </c>
      <c r="P414" s="232" t="e">
        <f t="shared" si="27"/>
        <v>#DIV/0!</v>
      </c>
      <c r="Q414" s="61"/>
    </row>
    <row r="415" spans="1:17" ht="10.199999999999999" customHeight="1" x14ac:dyDescent="0.2">
      <c r="A415" s="148">
        <v>78</v>
      </c>
      <c r="B415" s="254">
        <v>78</v>
      </c>
      <c r="C415" s="63" t="s">
        <v>53</v>
      </c>
      <c r="D415" s="123" t="s">
        <v>103</v>
      </c>
      <c r="E415" s="63" t="s">
        <v>5</v>
      </c>
      <c r="F415" s="79"/>
      <c r="G415" s="232">
        <f t="shared" si="24"/>
        <v>0</v>
      </c>
      <c r="H415" s="232">
        <f>'Расходная накладная'!S555</f>
        <v>0</v>
      </c>
      <c r="I415" s="232">
        <f t="shared" si="25"/>
        <v>0</v>
      </c>
      <c r="J415" s="232">
        <f>'Расходная накладная'!U555</f>
        <v>0</v>
      </c>
      <c r="K415" s="232">
        <f>'Расходная накладная'!V555</f>
        <v>0</v>
      </c>
      <c r="L415" s="232">
        <f>'Расходная накладная'!W555</f>
        <v>0</v>
      </c>
      <c r="M415" s="232">
        <f>'Расходная накладная'!X555</f>
        <v>0</v>
      </c>
      <c r="N415" s="232">
        <f>'Расходная накладная'!Y555</f>
        <v>0</v>
      </c>
      <c r="O415" s="232">
        <f t="shared" si="26"/>
        <v>0</v>
      </c>
      <c r="P415" s="232" t="e">
        <f t="shared" si="27"/>
        <v>#DIV/0!</v>
      </c>
      <c r="Q415" s="61"/>
    </row>
    <row r="416" spans="1:17" ht="10.199999999999999" customHeight="1" x14ac:dyDescent="0.2">
      <c r="A416" s="148">
        <v>79</v>
      </c>
      <c r="B416" s="258">
        <v>79</v>
      </c>
      <c r="C416" s="63" t="s">
        <v>53</v>
      </c>
      <c r="D416" s="123" t="s">
        <v>103</v>
      </c>
      <c r="E416" s="63" t="s">
        <v>5</v>
      </c>
      <c r="F416" s="79"/>
      <c r="G416" s="232">
        <f t="shared" si="24"/>
        <v>0</v>
      </c>
      <c r="H416" s="232">
        <f>'Расходная накладная'!S556</f>
        <v>0</v>
      </c>
      <c r="I416" s="232">
        <f t="shared" si="25"/>
        <v>0</v>
      </c>
      <c r="J416" s="232">
        <f>'Расходная накладная'!U556</f>
        <v>0</v>
      </c>
      <c r="K416" s="232">
        <f>'Расходная накладная'!V556</f>
        <v>0</v>
      </c>
      <c r="L416" s="232">
        <f>'Расходная накладная'!W556</f>
        <v>0</v>
      </c>
      <c r="M416" s="232">
        <f>'Расходная накладная'!X556</f>
        <v>0</v>
      </c>
      <c r="N416" s="232">
        <f>'Расходная накладная'!Y556</f>
        <v>0</v>
      </c>
      <c r="O416" s="232">
        <f t="shared" si="26"/>
        <v>0</v>
      </c>
      <c r="P416" s="232" t="e">
        <f t="shared" si="27"/>
        <v>#DIV/0!</v>
      </c>
      <c r="Q416" s="61"/>
    </row>
    <row r="417" spans="1:17" ht="10.199999999999999" customHeight="1" x14ac:dyDescent="0.2">
      <c r="A417" s="148">
        <v>80</v>
      </c>
      <c r="B417" s="258">
        <v>80</v>
      </c>
      <c r="C417" s="63" t="s">
        <v>53</v>
      </c>
      <c r="D417" s="123" t="s">
        <v>103</v>
      </c>
      <c r="E417" s="63" t="s">
        <v>5</v>
      </c>
      <c r="F417" s="79"/>
      <c r="G417" s="232">
        <f t="shared" si="24"/>
        <v>0</v>
      </c>
      <c r="H417" s="232">
        <f>'Расходная накладная'!S557</f>
        <v>0</v>
      </c>
      <c r="I417" s="232">
        <f t="shared" si="25"/>
        <v>0</v>
      </c>
      <c r="J417" s="232">
        <f>'Расходная накладная'!U557</f>
        <v>0</v>
      </c>
      <c r="K417" s="232">
        <f>'Расходная накладная'!V557</f>
        <v>0</v>
      </c>
      <c r="L417" s="232">
        <f>'Расходная накладная'!W557</f>
        <v>0</v>
      </c>
      <c r="M417" s="232">
        <f>'Расходная накладная'!X557</f>
        <v>0</v>
      </c>
      <c r="N417" s="232">
        <f>'Расходная накладная'!Y557</f>
        <v>0</v>
      </c>
      <c r="O417" s="232">
        <f t="shared" si="26"/>
        <v>0</v>
      </c>
      <c r="P417" s="232" t="e">
        <f t="shared" si="27"/>
        <v>#DIV/0!</v>
      </c>
      <c r="Q417" s="61"/>
    </row>
    <row r="418" spans="1:17" ht="10.199999999999999" customHeight="1" x14ac:dyDescent="0.2">
      <c r="A418" s="148">
        <v>81</v>
      </c>
      <c r="B418" s="259">
        <v>81</v>
      </c>
      <c r="C418" s="63" t="s">
        <v>53</v>
      </c>
      <c r="D418" s="123" t="s">
        <v>103</v>
      </c>
      <c r="E418" s="63" t="s">
        <v>5</v>
      </c>
      <c r="F418" s="79"/>
      <c r="G418" s="232">
        <f t="shared" si="24"/>
        <v>0</v>
      </c>
      <c r="H418" s="232">
        <f>'Расходная накладная'!S558</f>
        <v>0</v>
      </c>
      <c r="I418" s="232">
        <f t="shared" si="25"/>
        <v>0</v>
      </c>
      <c r="J418" s="232">
        <f>'Расходная накладная'!U558</f>
        <v>0</v>
      </c>
      <c r="K418" s="232">
        <f>'Расходная накладная'!V558</f>
        <v>0</v>
      </c>
      <c r="L418" s="232">
        <f>'Расходная накладная'!W558</f>
        <v>0</v>
      </c>
      <c r="M418" s="232">
        <f>'Расходная накладная'!X558</f>
        <v>0</v>
      </c>
      <c r="N418" s="232">
        <f>'Расходная накладная'!Y558</f>
        <v>0</v>
      </c>
      <c r="O418" s="232">
        <f t="shared" si="26"/>
        <v>0</v>
      </c>
      <c r="P418" s="232" t="e">
        <f t="shared" si="27"/>
        <v>#DIV/0!</v>
      </c>
      <c r="Q418" s="61"/>
    </row>
    <row r="419" spans="1:17" ht="10.199999999999999" customHeight="1" x14ac:dyDescent="0.2">
      <c r="A419" s="148">
        <v>82</v>
      </c>
      <c r="B419" s="258">
        <v>82</v>
      </c>
      <c r="C419" s="63" t="s">
        <v>53</v>
      </c>
      <c r="D419" s="123" t="s">
        <v>103</v>
      </c>
      <c r="E419" s="63" t="s">
        <v>5</v>
      </c>
      <c r="F419" s="79"/>
      <c r="G419" s="232">
        <f t="shared" si="24"/>
        <v>0</v>
      </c>
      <c r="H419" s="232">
        <f>'Расходная накладная'!S559</f>
        <v>0</v>
      </c>
      <c r="I419" s="232">
        <f t="shared" si="25"/>
        <v>0</v>
      </c>
      <c r="J419" s="232">
        <f>'Расходная накладная'!U559</f>
        <v>0</v>
      </c>
      <c r="K419" s="232">
        <f>'Расходная накладная'!V559</f>
        <v>0</v>
      </c>
      <c r="L419" s="232">
        <f>'Расходная накладная'!W559</f>
        <v>0</v>
      </c>
      <c r="M419" s="232">
        <f>'Расходная накладная'!X559</f>
        <v>0</v>
      </c>
      <c r="N419" s="232">
        <f>'Расходная накладная'!Y559</f>
        <v>0</v>
      </c>
      <c r="O419" s="232">
        <f t="shared" si="26"/>
        <v>0</v>
      </c>
      <c r="P419" s="232" t="e">
        <f t="shared" si="27"/>
        <v>#DIV/0!</v>
      </c>
      <c r="Q419" s="61"/>
    </row>
    <row r="420" spans="1:17" ht="10.199999999999999" customHeight="1" x14ac:dyDescent="0.2">
      <c r="A420" s="148">
        <v>1</v>
      </c>
      <c r="B420" s="252">
        <v>1</v>
      </c>
      <c r="C420" s="63" t="s">
        <v>53</v>
      </c>
      <c r="D420" s="123" t="s">
        <v>109</v>
      </c>
      <c r="E420" s="63" t="s">
        <v>6</v>
      </c>
      <c r="F420" s="232" t="e">
        <f>Заявки!E91</f>
        <v>#DIV/0!</v>
      </c>
      <c r="G420" s="232">
        <f t="shared" si="24"/>
        <v>0</v>
      </c>
      <c r="H420" s="232">
        <f>'Расходная накладная'!S369</f>
        <v>0</v>
      </c>
      <c r="I420" s="232">
        <f t="shared" si="25"/>
        <v>0</v>
      </c>
      <c r="J420" s="232">
        <f>'Расходная накладная'!U369</f>
        <v>0</v>
      </c>
      <c r="K420" s="232">
        <f>'Расходная накладная'!V369</f>
        <v>0</v>
      </c>
      <c r="L420" s="232">
        <f>'Расходная накладная'!W369</f>
        <v>0</v>
      </c>
      <c r="M420" s="232">
        <f>'Расходная накладная'!X369</f>
        <v>0</v>
      </c>
      <c r="N420" s="232">
        <f>'Расходная накладная'!Y369</f>
        <v>0</v>
      </c>
      <c r="O420" s="232" t="e">
        <f t="shared" si="26"/>
        <v>#DIV/0!</v>
      </c>
      <c r="P420" s="232" t="e">
        <f t="shared" si="27"/>
        <v>#DIV/0!</v>
      </c>
      <c r="Q420" s="61"/>
    </row>
    <row r="421" spans="1:17" ht="10.199999999999999" customHeight="1" x14ac:dyDescent="0.2">
      <c r="A421" s="148">
        <v>2</v>
      </c>
      <c r="B421" s="252">
        <v>2</v>
      </c>
      <c r="C421" s="63" t="s">
        <v>53</v>
      </c>
      <c r="D421" s="123" t="s">
        <v>109</v>
      </c>
      <c r="E421" s="63" t="s">
        <v>6</v>
      </c>
      <c r="F421" s="232" t="e">
        <f>Заявки!E92</f>
        <v>#DIV/0!</v>
      </c>
      <c r="G421" s="232">
        <f t="shared" si="24"/>
        <v>0</v>
      </c>
      <c r="H421" s="232">
        <f>'Расходная накладная'!S370</f>
        <v>0</v>
      </c>
      <c r="I421" s="232">
        <f t="shared" si="25"/>
        <v>0</v>
      </c>
      <c r="J421" s="232">
        <f>'Расходная накладная'!U370</f>
        <v>0</v>
      </c>
      <c r="K421" s="232">
        <f>'Расходная накладная'!V370</f>
        <v>0</v>
      </c>
      <c r="L421" s="232">
        <f>'Расходная накладная'!W370</f>
        <v>0</v>
      </c>
      <c r="M421" s="232">
        <f>'Расходная накладная'!X370</f>
        <v>0</v>
      </c>
      <c r="N421" s="232">
        <f>'Расходная накладная'!Y370</f>
        <v>0</v>
      </c>
      <c r="O421" s="232" t="e">
        <f t="shared" si="26"/>
        <v>#DIV/0!</v>
      </c>
      <c r="P421" s="232" t="e">
        <f t="shared" si="27"/>
        <v>#DIV/0!</v>
      </c>
      <c r="Q421" s="61"/>
    </row>
    <row r="422" spans="1:17" ht="10.199999999999999" customHeight="1" x14ac:dyDescent="0.2">
      <c r="A422" s="148">
        <v>3</v>
      </c>
      <c r="B422" s="252">
        <v>3</v>
      </c>
      <c r="C422" s="63" t="s">
        <v>53</v>
      </c>
      <c r="D422" s="123" t="s">
        <v>109</v>
      </c>
      <c r="E422" s="63" t="s">
        <v>6</v>
      </c>
      <c r="F422" s="232" t="e">
        <f>Заявки!E93</f>
        <v>#DIV/0!</v>
      </c>
      <c r="G422" s="232">
        <f t="shared" si="24"/>
        <v>0</v>
      </c>
      <c r="H422" s="232">
        <f>'Расходная накладная'!S371</f>
        <v>0</v>
      </c>
      <c r="I422" s="232">
        <f t="shared" si="25"/>
        <v>0</v>
      </c>
      <c r="J422" s="232">
        <f>'Расходная накладная'!U371</f>
        <v>0</v>
      </c>
      <c r="K422" s="232">
        <f>'Расходная накладная'!V371</f>
        <v>0</v>
      </c>
      <c r="L422" s="232">
        <f>'Расходная накладная'!W371</f>
        <v>0</v>
      </c>
      <c r="M422" s="232">
        <f>'Расходная накладная'!X371</f>
        <v>0</v>
      </c>
      <c r="N422" s="232">
        <f>'Расходная накладная'!Y371</f>
        <v>0</v>
      </c>
      <c r="O422" s="232" t="e">
        <f t="shared" si="26"/>
        <v>#DIV/0!</v>
      </c>
      <c r="P422" s="232" t="e">
        <f t="shared" si="27"/>
        <v>#DIV/0!</v>
      </c>
      <c r="Q422" s="61"/>
    </row>
    <row r="423" spans="1:17" ht="10.199999999999999" customHeight="1" x14ac:dyDescent="0.2">
      <c r="A423" s="148">
        <v>4</v>
      </c>
      <c r="B423" s="252">
        <v>4</v>
      </c>
      <c r="C423" s="63" t="s">
        <v>53</v>
      </c>
      <c r="D423" s="123" t="s">
        <v>109</v>
      </c>
      <c r="E423" s="63" t="s">
        <v>6</v>
      </c>
      <c r="F423" s="232" t="e">
        <f>Заявки!E94</f>
        <v>#DIV/0!</v>
      </c>
      <c r="G423" s="232">
        <f t="shared" si="24"/>
        <v>0</v>
      </c>
      <c r="H423" s="232">
        <f>'Расходная накладная'!S372</f>
        <v>0</v>
      </c>
      <c r="I423" s="232">
        <f t="shared" si="25"/>
        <v>0</v>
      </c>
      <c r="J423" s="232">
        <f>'Расходная накладная'!U372</f>
        <v>0</v>
      </c>
      <c r="K423" s="232">
        <f>'Расходная накладная'!V372</f>
        <v>0</v>
      </c>
      <c r="L423" s="232">
        <f>'Расходная накладная'!W372</f>
        <v>0</v>
      </c>
      <c r="M423" s="232">
        <f>'Расходная накладная'!X372</f>
        <v>0</v>
      </c>
      <c r="N423" s="232">
        <f>'Расходная накладная'!Y372</f>
        <v>0</v>
      </c>
      <c r="O423" s="232" t="e">
        <f t="shared" si="26"/>
        <v>#DIV/0!</v>
      </c>
      <c r="P423" s="232" t="e">
        <f t="shared" si="27"/>
        <v>#DIV/0!</v>
      </c>
      <c r="Q423" s="61"/>
    </row>
    <row r="424" spans="1:17" ht="10.199999999999999" customHeight="1" x14ac:dyDescent="0.2">
      <c r="A424" s="148">
        <v>5</v>
      </c>
      <c r="B424" s="252">
        <v>5</v>
      </c>
      <c r="C424" s="63" t="s">
        <v>53</v>
      </c>
      <c r="D424" s="123" t="s">
        <v>109</v>
      </c>
      <c r="E424" s="63" t="s">
        <v>6</v>
      </c>
      <c r="F424" s="232" t="e">
        <f>Заявки!E95</f>
        <v>#DIV/0!</v>
      </c>
      <c r="G424" s="232">
        <f t="shared" si="24"/>
        <v>0</v>
      </c>
      <c r="H424" s="232">
        <f>'Расходная накладная'!S373</f>
        <v>0</v>
      </c>
      <c r="I424" s="232">
        <f t="shared" si="25"/>
        <v>0</v>
      </c>
      <c r="J424" s="232">
        <f>'Расходная накладная'!U373</f>
        <v>0</v>
      </c>
      <c r="K424" s="232">
        <f>'Расходная накладная'!V373</f>
        <v>0</v>
      </c>
      <c r="L424" s="232">
        <f>'Расходная накладная'!W373</f>
        <v>0</v>
      </c>
      <c r="M424" s="232">
        <f>'Расходная накладная'!X373</f>
        <v>0</v>
      </c>
      <c r="N424" s="232">
        <f>'Расходная накладная'!Y373</f>
        <v>0</v>
      </c>
      <c r="O424" s="232" t="e">
        <f t="shared" si="26"/>
        <v>#DIV/0!</v>
      </c>
      <c r="P424" s="232" t="e">
        <f t="shared" si="27"/>
        <v>#DIV/0!</v>
      </c>
      <c r="Q424" s="61"/>
    </row>
    <row r="425" spans="1:17" ht="10.199999999999999" customHeight="1" x14ac:dyDescent="0.2">
      <c r="A425" s="148">
        <v>6</v>
      </c>
      <c r="B425" s="253">
        <v>6</v>
      </c>
      <c r="C425" s="63" t="s">
        <v>53</v>
      </c>
      <c r="D425" s="123" t="s">
        <v>109</v>
      </c>
      <c r="E425" s="63" t="s">
        <v>6</v>
      </c>
      <c r="F425" s="232" t="e">
        <f>Заявки!E178</f>
        <v>#DIV/0!</v>
      </c>
      <c r="G425" s="232">
        <f t="shared" si="24"/>
        <v>0</v>
      </c>
      <c r="H425" s="232">
        <f>'Расходная накладная'!S374</f>
        <v>0</v>
      </c>
      <c r="I425" s="232">
        <f t="shared" si="25"/>
        <v>0</v>
      </c>
      <c r="J425" s="232">
        <f>'Расходная накладная'!U374</f>
        <v>0</v>
      </c>
      <c r="K425" s="232">
        <f>'Расходная накладная'!V374</f>
        <v>0</v>
      </c>
      <c r="L425" s="232">
        <f>'Расходная накладная'!W374</f>
        <v>0</v>
      </c>
      <c r="M425" s="232">
        <f>'Расходная накладная'!X374</f>
        <v>0</v>
      </c>
      <c r="N425" s="232">
        <f>'Расходная накладная'!Y374</f>
        <v>0</v>
      </c>
      <c r="O425" s="232" t="e">
        <f t="shared" si="26"/>
        <v>#DIV/0!</v>
      </c>
      <c r="P425" s="232" t="e">
        <f t="shared" si="27"/>
        <v>#DIV/0!</v>
      </c>
      <c r="Q425" s="61"/>
    </row>
    <row r="426" spans="1:17" ht="10.199999999999999" customHeight="1" x14ac:dyDescent="0.2">
      <c r="A426" s="148">
        <v>7</v>
      </c>
      <c r="B426" s="252">
        <v>7</v>
      </c>
      <c r="C426" s="63" t="s">
        <v>53</v>
      </c>
      <c r="D426" s="123" t="s">
        <v>109</v>
      </c>
      <c r="E426" s="63" t="s">
        <v>6</v>
      </c>
      <c r="F426" s="232" t="e">
        <f>Заявки!E179</f>
        <v>#DIV/0!</v>
      </c>
      <c r="G426" s="232">
        <f t="shared" si="24"/>
        <v>0</v>
      </c>
      <c r="H426" s="232">
        <f>'Расходная накладная'!S375</f>
        <v>0</v>
      </c>
      <c r="I426" s="232">
        <f t="shared" si="25"/>
        <v>0</v>
      </c>
      <c r="J426" s="232">
        <f>'Расходная накладная'!U375</f>
        <v>0</v>
      </c>
      <c r="K426" s="232">
        <f>'Расходная накладная'!V375</f>
        <v>0</v>
      </c>
      <c r="L426" s="232">
        <f>'Расходная накладная'!W375</f>
        <v>0</v>
      </c>
      <c r="M426" s="232">
        <f>'Расходная накладная'!X375</f>
        <v>0</v>
      </c>
      <c r="N426" s="232">
        <f>'Расходная накладная'!Y375</f>
        <v>0</v>
      </c>
      <c r="O426" s="232" t="e">
        <f t="shared" si="26"/>
        <v>#DIV/0!</v>
      </c>
      <c r="P426" s="232" t="e">
        <f t="shared" si="27"/>
        <v>#DIV/0!</v>
      </c>
      <c r="Q426" s="61"/>
    </row>
    <row r="427" spans="1:17" ht="10.199999999999999" customHeight="1" x14ac:dyDescent="0.2">
      <c r="A427" s="148">
        <v>8</v>
      </c>
      <c r="B427" s="252">
        <v>8</v>
      </c>
      <c r="C427" s="63" t="s">
        <v>53</v>
      </c>
      <c r="D427" s="123" t="s">
        <v>109</v>
      </c>
      <c r="E427" s="63" t="s">
        <v>6</v>
      </c>
      <c r="F427" s="232" t="e">
        <f>Заявки!E180</f>
        <v>#DIV/0!</v>
      </c>
      <c r="G427" s="232">
        <f t="shared" si="24"/>
        <v>0</v>
      </c>
      <c r="H427" s="232">
        <f>'Расходная накладная'!S376</f>
        <v>0</v>
      </c>
      <c r="I427" s="232">
        <f t="shared" si="25"/>
        <v>0</v>
      </c>
      <c r="J427" s="232">
        <f>'Расходная накладная'!U376</f>
        <v>0</v>
      </c>
      <c r="K427" s="232">
        <f>'Расходная накладная'!V376</f>
        <v>0</v>
      </c>
      <c r="L427" s="232">
        <f>'Расходная накладная'!W376</f>
        <v>0</v>
      </c>
      <c r="M427" s="232">
        <f>'Расходная накладная'!X376</f>
        <v>0</v>
      </c>
      <c r="N427" s="232">
        <f>'Расходная накладная'!Y376</f>
        <v>0</v>
      </c>
      <c r="O427" s="232" t="e">
        <f t="shared" si="26"/>
        <v>#DIV/0!</v>
      </c>
      <c r="P427" s="232" t="e">
        <f t="shared" si="27"/>
        <v>#DIV/0!</v>
      </c>
      <c r="Q427" s="61"/>
    </row>
    <row r="428" spans="1:17" ht="10.199999999999999" customHeight="1" x14ac:dyDescent="0.2">
      <c r="A428" s="148">
        <v>9</v>
      </c>
      <c r="B428" s="252">
        <v>9</v>
      </c>
      <c r="C428" s="63" t="s">
        <v>53</v>
      </c>
      <c r="D428" s="123" t="s">
        <v>109</v>
      </c>
      <c r="E428" s="63" t="s">
        <v>6</v>
      </c>
      <c r="F428" s="232" t="e">
        <f>Заявки!E181</f>
        <v>#DIV/0!</v>
      </c>
      <c r="G428" s="232">
        <f t="shared" si="24"/>
        <v>0</v>
      </c>
      <c r="H428" s="232">
        <f>'Расходная накладная'!S377</f>
        <v>0</v>
      </c>
      <c r="I428" s="232">
        <f t="shared" si="25"/>
        <v>0</v>
      </c>
      <c r="J428" s="232">
        <f>'Расходная накладная'!U377</f>
        <v>0</v>
      </c>
      <c r="K428" s="232">
        <f>'Расходная накладная'!V377</f>
        <v>0</v>
      </c>
      <c r="L428" s="232">
        <f>'Расходная накладная'!W377</f>
        <v>0</v>
      </c>
      <c r="M428" s="232">
        <f>'Расходная накладная'!X377</f>
        <v>0</v>
      </c>
      <c r="N428" s="232">
        <f>'Расходная накладная'!Y377</f>
        <v>0</v>
      </c>
      <c r="O428" s="232" t="e">
        <f t="shared" si="26"/>
        <v>#DIV/0!</v>
      </c>
      <c r="P428" s="232" t="e">
        <f t="shared" si="27"/>
        <v>#DIV/0!</v>
      </c>
      <c r="Q428" s="61"/>
    </row>
    <row r="429" spans="1:17" ht="10.199999999999999" customHeight="1" x14ac:dyDescent="0.2">
      <c r="A429" s="148">
        <v>10</v>
      </c>
      <c r="B429" s="252">
        <v>10</v>
      </c>
      <c r="C429" s="63" t="s">
        <v>53</v>
      </c>
      <c r="D429" s="123" t="s">
        <v>109</v>
      </c>
      <c r="E429" s="63" t="s">
        <v>6</v>
      </c>
      <c r="F429" s="232" t="e">
        <f>Заявки!E182</f>
        <v>#DIV/0!</v>
      </c>
      <c r="G429" s="232">
        <f t="shared" si="24"/>
        <v>0</v>
      </c>
      <c r="H429" s="232">
        <f>'Расходная накладная'!S378</f>
        <v>0</v>
      </c>
      <c r="I429" s="232">
        <f t="shared" si="25"/>
        <v>0</v>
      </c>
      <c r="J429" s="232">
        <f>'Расходная накладная'!U378</f>
        <v>0</v>
      </c>
      <c r="K429" s="232">
        <f>'Расходная накладная'!V378</f>
        <v>0</v>
      </c>
      <c r="L429" s="232">
        <f>'Расходная накладная'!W378</f>
        <v>0</v>
      </c>
      <c r="M429" s="232">
        <f>'Расходная накладная'!X378</f>
        <v>0</v>
      </c>
      <c r="N429" s="232">
        <f>'Расходная накладная'!Y378</f>
        <v>0</v>
      </c>
      <c r="O429" s="232" t="e">
        <f t="shared" si="26"/>
        <v>#DIV/0!</v>
      </c>
      <c r="P429" s="232" t="e">
        <f t="shared" si="27"/>
        <v>#DIV/0!</v>
      </c>
      <c r="Q429" s="61"/>
    </row>
    <row r="430" spans="1:17" ht="10.199999999999999" customHeight="1" x14ac:dyDescent="0.2">
      <c r="A430" s="148">
        <v>11</v>
      </c>
      <c r="B430" s="252">
        <v>11</v>
      </c>
      <c r="C430" s="63" t="s">
        <v>53</v>
      </c>
      <c r="D430" s="123" t="s">
        <v>109</v>
      </c>
      <c r="E430" s="63" t="s">
        <v>6</v>
      </c>
      <c r="F430" s="232" t="e">
        <f>Заявки!E183</f>
        <v>#DIV/0!</v>
      </c>
      <c r="G430" s="232">
        <f t="shared" si="24"/>
        <v>0</v>
      </c>
      <c r="H430" s="232">
        <f>'Расходная накладная'!S379</f>
        <v>0</v>
      </c>
      <c r="I430" s="232">
        <f t="shared" si="25"/>
        <v>0</v>
      </c>
      <c r="J430" s="232">
        <f>'Расходная накладная'!U379</f>
        <v>0</v>
      </c>
      <c r="K430" s="232">
        <f>'Расходная накладная'!V379</f>
        <v>0</v>
      </c>
      <c r="L430" s="232">
        <f>'Расходная накладная'!W379</f>
        <v>0</v>
      </c>
      <c r="M430" s="232">
        <f>'Расходная накладная'!X379</f>
        <v>0</v>
      </c>
      <c r="N430" s="232">
        <f>'Расходная накладная'!Y379</f>
        <v>0</v>
      </c>
      <c r="O430" s="232" t="e">
        <f t="shared" si="26"/>
        <v>#DIV/0!</v>
      </c>
      <c r="P430" s="232" t="e">
        <f t="shared" si="27"/>
        <v>#DIV/0!</v>
      </c>
      <c r="Q430" s="61"/>
    </row>
    <row r="431" spans="1:17" ht="10.199999999999999" customHeight="1" x14ac:dyDescent="0.2">
      <c r="A431" s="148">
        <v>12</v>
      </c>
      <c r="B431" s="252">
        <v>12</v>
      </c>
      <c r="C431" s="63" t="s">
        <v>53</v>
      </c>
      <c r="D431" s="123" t="s">
        <v>109</v>
      </c>
      <c r="E431" s="63" t="s">
        <v>6</v>
      </c>
      <c r="F431" s="232" t="e">
        <f>Заявки!E184</f>
        <v>#DIV/0!</v>
      </c>
      <c r="G431" s="232">
        <f t="shared" si="24"/>
        <v>0</v>
      </c>
      <c r="H431" s="232">
        <f>'Расходная накладная'!S380</f>
        <v>0</v>
      </c>
      <c r="I431" s="232">
        <f t="shared" si="25"/>
        <v>0</v>
      </c>
      <c r="J431" s="232">
        <f>'Расходная накладная'!U380</f>
        <v>0</v>
      </c>
      <c r="K431" s="232">
        <f>'Расходная накладная'!V380</f>
        <v>0</v>
      </c>
      <c r="L431" s="232">
        <f>'Расходная накладная'!W380</f>
        <v>0</v>
      </c>
      <c r="M431" s="232">
        <f>'Расходная накладная'!X380</f>
        <v>0</v>
      </c>
      <c r="N431" s="232">
        <f>'Расходная накладная'!Y380</f>
        <v>0</v>
      </c>
      <c r="O431" s="232" t="e">
        <f t="shared" si="26"/>
        <v>#DIV/0!</v>
      </c>
      <c r="P431" s="232" t="e">
        <f t="shared" si="27"/>
        <v>#DIV/0!</v>
      </c>
      <c r="Q431" s="61"/>
    </row>
    <row r="432" spans="1:17" ht="10.199999999999999" customHeight="1" x14ac:dyDescent="0.2">
      <c r="A432" s="148">
        <v>13</v>
      </c>
      <c r="B432" s="252">
        <v>13</v>
      </c>
      <c r="C432" s="63" t="s">
        <v>53</v>
      </c>
      <c r="D432" s="123" t="s">
        <v>109</v>
      </c>
      <c r="E432" s="63" t="s">
        <v>6</v>
      </c>
      <c r="F432" s="232" t="e">
        <f>Заявки!E185</f>
        <v>#DIV/0!</v>
      </c>
      <c r="G432" s="232">
        <f t="shared" si="24"/>
        <v>0</v>
      </c>
      <c r="H432" s="232">
        <f>'Расходная накладная'!S381</f>
        <v>0</v>
      </c>
      <c r="I432" s="232">
        <f t="shared" si="25"/>
        <v>0</v>
      </c>
      <c r="J432" s="232">
        <f>'Расходная накладная'!U381</f>
        <v>0</v>
      </c>
      <c r="K432" s="232">
        <f>'Расходная накладная'!V381</f>
        <v>0</v>
      </c>
      <c r="L432" s="232">
        <f>'Расходная накладная'!W381</f>
        <v>0</v>
      </c>
      <c r="M432" s="232">
        <f>'Расходная накладная'!X381</f>
        <v>0</v>
      </c>
      <c r="N432" s="232">
        <f>'Расходная накладная'!Y381</f>
        <v>0</v>
      </c>
      <c r="O432" s="232" t="e">
        <f t="shared" si="26"/>
        <v>#DIV/0!</v>
      </c>
      <c r="P432" s="232" t="e">
        <f t="shared" si="27"/>
        <v>#DIV/0!</v>
      </c>
      <c r="Q432" s="61"/>
    </row>
    <row r="433" spans="1:17" ht="10.199999999999999" customHeight="1" x14ac:dyDescent="0.2">
      <c r="A433" s="148">
        <v>14</v>
      </c>
      <c r="B433" s="252">
        <v>14</v>
      </c>
      <c r="C433" s="63" t="s">
        <v>53</v>
      </c>
      <c r="D433" s="123" t="s">
        <v>109</v>
      </c>
      <c r="E433" s="63" t="s">
        <v>6</v>
      </c>
      <c r="F433" s="232" t="e">
        <f>Заявки!E186</f>
        <v>#DIV/0!</v>
      </c>
      <c r="G433" s="232">
        <f t="shared" si="24"/>
        <v>0</v>
      </c>
      <c r="H433" s="232">
        <f>'Расходная накладная'!S382</f>
        <v>0</v>
      </c>
      <c r="I433" s="232">
        <f t="shared" si="25"/>
        <v>0</v>
      </c>
      <c r="J433" s="232">
        <f>'Расходная накладная'!U382</f>
        <v>0</v>
      </c>
      <c r="K433" s="232">
        <f>'Расходная накладная'!V382</f>
        <v>0</v>
      </c>
      <c r="L433" s="232">
        <f>'Расходная накладная'!W382</f>
        <v>0</v>
      </c>
      <c r="M433" s="232">
        <f>'Расходная накладная'!X382</f>
        <v>0</v>
      </c>
      <c r="N433" s="232">
        <f>'Расходная накладная'!Y382</f>
        <v>0</v>
      </c>
      <c r="O433" s="232" t="e">
        <f t="shared" si="26"/>
        <v>#DIV/0!</v>
      </c>
      <c r="P433" s="232" t="e">
        <f t="shared" si="27"/>
        <v>#DIV/0!</v>
      </c>
      <c r="Q433" s="61"/>
    </row>
    <row r="434" spans="1:17" ht="10.199999999999999" customHeight="1" x14ac:dyDescent="0.2">
      <c r="A434" s="148">
        <v>15</v>
      </c>
      <c r="B434" s="252">
        <v>15</v>
      </c>
      <c r="C434" s="63" t="s">
        <v>53</v>
      </c>
      <c r="D434" s="123" t="s">
        <v>109</v>
      </c>
      <c r="E434" s="63" t="s">
        <v>6</v>
      </c>
      <c r="F434" s="232" t="e">
        <f>Заявки!E187</f>
        <v>#DIV/0!</v>
      </c>
      <c r="G434" s="232">
        <f t="shared" si="24"/>
        <v>0</v>
      </c>
      <c r="H434" s="232">
        <f>'Расходная накладная'!S383</f>
        <v>0</v>
      </c>
      <c r="I434" s="232">
        <f t="shared" si="25"/>
        <v>0</v>
      </c>
      <c r="J434" s="232">
        <f>'Расходная накладная'!U383</f>
        <v>0</v>
      </c>
      <c r="K434" s="232">
        <f>'Расходная накладная'!V383</f>
        <v>0</v>
      </c>
      <c r="L434" s="232">
        <f>'Расходная накладная'!W383</f>
        <v>0</v>
      </c>
      <c r="M434" s="232">
        <f>'Расходная накладная'!X383</f>
        <v>0</v>
      </c>
      <c r="N434" s="232">
        <f>'Расходная накладная'!Y383</f>
        <v>0</v>
      </c>
      <c r="O434" s="232" t="e">
        <f t="shared" si="26"/>
        <v>#DIV/0!</v>
      </c>
      <c r="P434" s="232" t="e">
        <f t="shared" si="27"/>
        <v>#DIV/0!</v>
      </c>
      <c r="Q434" s="61"/>
    </row>
    <row r="435" spans="1:17" ht="10.199999999999999" customHeight="1" x14ac:dyDescent="0.2">
      <c r="A435" s="148">
        <v>16</v>
      </c>
      <c r="B435" s="252">
        <v>16</v>
      </c>
      <c r="C435" s="63" t="s">
        <v>53</v>
      </c>
      <c r="D435" s="123" t="s">
        <v>109</v>
      </c>
      <c r="E435" s="63" t="s">
        <v>6</v>
      </c>
      <c r="F435" s="232" t="e">
        <f>Заявки!E188</f>
        <v>#DIV/0!</v>
      </c>
      <c r="G435" s="232">
        <f t="shared" si="24"/>
        <v>0</v>
      </c>
      <c r="H435" s="232">
        <f>'Расходная накладная'!S384</f>
        <v>0</v>
      </c>
      <c r="I435" s="232">
        <f t="shared" si="25"/>
        <v>0</v>
      </c>
      <c r="J435" s="232">
        <f>'Расходная накладная'!U384</f>
        <v>0</v>
      </c>
      <c r="K435" s="232">
        <f>'Расходная накладная'!V384</f>
        <v>0</v>
      </c>
      <c r="L435" s="232">
        <f>'Расходная накладная'!W384</f>
        <v>0</v>
      </c>
      <c r="M435" s="232">
        <f>'Расходная накладная'!X384</f>
        <v>0</v>
      </c>
      <c r="N435" s="232">
        <f>'Расходная накладная'!Y384</f>
        <v>0</v>
      </c>
      <c r="O435" s="232" t="e">
        <f t="shared" si="26"/>
        <v>#DIV/0!</v>
      </c>
      <c r="P435" s="232" t="e">
        <f t="shared" si="27"/>
        <v>#DIV/0!</v>
      </c>
      <c r="Q435" s="61"/>
    </row>
    <row r="436" spans="1:17" ht="10.199999999999999" customHeight="1" x14ac:dyDescent="0.2">
      <c r="A436" s="148">
        <v>17</v>
      </c>
      <c r="B436" s="252">
        <v>17</v>
      </c>
      <c r="C436" s="63" t="s">
        <v>53</v>
      </c>
      <c r="D436" s="123" t="s">
        <v>109</v>
      </c>
      <c r="E436" s="63" t="s">
        <v>6</v>
      </c>
      <c r="F436" s="232" t="e">
        <f>Заявки!E189</f>
        <v>#DIV/0!</v>
      </c>
      <c r="G436" s="232">
        <f t="shared" si="24"/>
        <v>0</v>
      </c>
      <c r="H436" s="232">
        <f>'Расходная накладная'!S385</f>
        <v>0</v>
      </c>
      <c r="I436" s="232">
        <f t="shared" si="25"/>
        <v>0</v>
      </c>
      <c r="J436" s="232">
        <f>'Расходная накладная'!U385</f>
        <v>0</v>
      </c>
      <c r="K436" s="232">
        <f>'Расходная накладная'!V385</f>
        <v>0</v>
      </c>
      <c r="L436" s="232">
        <f>'Расходная накладная'!W385</f>
        <v>0</v>
      </c>
      <c r="M436" s="232">
        <f>'Расходная накладная'!X385</f>
        <v>0</v>
      </c>
      <c r="N436" s="232">
        <f>'Расходная накладная'!Y385</f>
        <v>0</v>
      </c>
      <c r="O436" s="232" t="e">
        <f t="shared" si="26"/>
        <v>#DIV/0!</v>
      </c>
      <c r="P436" s="232" t="e">
        <f t="shared" si="27"/>
        <v>#DIV/0!</v>
      </c>
      <c r="Q436" s="61"/>
    </row>
    <row r="437" spans="1:17" ht="10.199999999999999" customHeight="1" x14ac:dyDescent="0.2">
      <c r="A437" s="148">
        <v>18</v>
      </c>
      <c r="B437" s="252">
        <v>18</v>
      </c>
      <c r="C437" s="63" t="s">
        <v>53</v>
      </c>
      <c r="D437" s="123" t="s">
        <v>109</v>
      </c>
      <c r="E437" s="63" t="s">
        <v>6</v>
      </c>
      <c r="F437" s="232" t="e">
        <f>Заявки!E190</f>
        <v>#DIV/0!</v>
      </c>
      <c r="G437" s="232">
        <f t="shared" si="24"/>
        <v>0</v>
      </c>
      <c r="H437" s="232">
        <f>'Расходная накладная'!S386</f>
        <v>0</v>
      </c>
      <c r="I437" s="232">
        <f t="shared" si="25"/>
        <v>0</v>
      </c>
      <c r="J437" s="232">
        <f>'Расходная накладная'!U386</f>
        <v>0</v>
      </c>
      <c r="K437" s="232">
        <f>'Расходная накладная'!V386</f>
        <v>0</v>
      </c>
      <c r="L437" s="232">
        <f>'Расходная накладная'!W386</f>
        <v>0</v>
      </c>
      <c r="M437" s="232">
        <f>'Расходная накладная'!X386</f>
        <v>0</v>
      </c>
      <c r="N437" s="232">
        <f>'Расходная накладная'!Y386</f>
        <v>0</v>
      </c>
      <c r="O437" s="232" t="e">
        <f t="shared" si="26"/>
        <v>#DIV/0!</v>
      </c>
      <c r="P437" s="232" t="e">
        <f t="shared" si="27"/>
        <v>#DIV/0!</v>
      </c>
      <c r="Q437" s="61"/>
    </row>
    <row r="438" spans="1:17" ht="10.199999999999999" customHeight="1" x14ac:dyDescent="0.2">
      <c r="A438" s="148">
        <v>19</v>
      </c>
      <c r="B438" s="254">
        <v>19</v>
      </c>
      <c r="C438" s="63" t="s">
        <v>53</v>
      </c>
      <c r="D438" s="123" t="s">
        <v>109</v>
      </c>
      <c r="E438" s="63" t="s">
        <v>6</v>
      </c>
      <c r="F438" s="232" t="e">
        <f>Заявки!E191</f>
        <v>#DIV/0!</v>
      </c>
      <c r="G438" s="232">
        <f t="shared" si="24"/>
        <v>0</v>
      </c>
      <c r="H438" s="232">
        <f>'Расходная накладная'!S387</f>
        <v>0</v>
      </c>
      <c r="I438" s="232">
        <f t="shared" si="25"/>
        <v>0</v>
      </c>
      <c r="J438" s="232">
        <f>'Расходная накладная'!U387</f>
        <v>0</v>
      </c>
      <c r="K438" s="232">
        <f>'Расходная накладная'!V387</f>
        <v>0</v>
      </c>
      <c r="L438" s="232">
        <f>'Расходная накладная'!W387</f>
        <v>0</v>
      </c>
      <c r="M438" s="232">
        <f>'Расходная накладная'!X387</f>
        <v>0</v>
      </c>
      <c r="N438" s="232">
        <f>'Расходная накладная'!Y387</f>
        <v>0</v>
      </c>
      <c r="O438" s="232" t="e">
        <f t="shared" si="26"/>
        <v>#DIV/0!</v>
      </c>
      <c r="P438" s="232" t="e">
        <f t="shared" si="27"/>
        <v>#DIV/0!</v>
      </c>
      <c r="Q438" s="61"/>
    </row>
    <row r="439" spans="1:17" ht="10.199999999999999" customHeight="1" x14ac:dyDescent="0.2">
      <c r="A439" s="148">
        <v>20</v>
      </c>
      <c r="B439" s="254">
        <v>20</v>
      </c>
      <c r="C439" s="63" t="s">
        <v>53</v>
      </c>
      <c r="D439" s="123" t="s">
        <v>109</v>
      </c>
      <c r="E439" s="63" t="s">
        <v>6</v>
      </c>
      <c r="F439" s="232" t="e">
        <f>Заявки!E192</f>
        <v>#DIV/0!</v>
      </c>
      <c r="G439" s="232">
        <f t="shared" si="24"/>
        <v>0</v>
      </c>
      <c r="H439" s="232">
        <f>'Расходная накладная'!S388</f>
        <v>0</v>
      </c>
      <c r="I439" s="232">
        <f t="shared" si="25"/>
        <v>0</v>
      </c>
      <c r="J439" s="232">
        <f>'Расходная накладная'!U388</f>
        <v>0</v>
      </c>
      <c r="K439" s="232">
        <f>'Расходная накладная'!V388</f>
        <v>0</v>
      </c>
      <c r="L439" s="232">
        <f>'Расходная накладная'!W388</f>
        <v>0</v>
      </c>
      <c r="M439" s="232">
        <f>'Расходная накладная'!X388</f>
        <v>0</v>
      </c>
      <c r="N439" s="232">
        <f>'Расходная накладная'!Y388</f>
        <v>0</v>
      </c>
      <c r="O439" s="232" t="e">
        <f t="shared" si="26"/>
        <v>#DIV/0!</v>
      </c>
      <c r="P439" s="232" t="e">
        <f t="shared" si="27"/>
        <v>#DIV/0!</v>
      </c>
      <c r="Q439" s="61"/>
    </row>
    <row r="440" spans="1:17" ht="10.199999999999999" customHeight="1" x14ac:dyDescent="0.2">
      <c r="A440" s="148">
        <v>21</v>
      </c>
      <c r="B440" s="254">
        <v>21</v>
      </c>
      <c r="C440" s="63" t="s">
        <v>53</v>
      </c>
      <c r="D440" s="123" t="s">
        <v>109</v>
      </c>
      <c r="E440" s="63" t="s">
        <v>6</v>
      </c>
      <c r="F440" s="232" t="e">
        <f>Заявки!E193</f>
        <v>#DIV/0!</v>
      </c>
      <c r="G440" s="232">
        <f t="shared" si="24"/>
        <v>0</v>
      </c>
      <c r="H440" s="232">
        <f>'Расходная накладная'!S389</f>
        <v>0</v>
      </c>
      <c r="I440" s="232">
        <f t="shared" si="25"/>
        <v>0</v>
      </c>
      <c r="J440" s="232">
        <f>'Расходная накладная'!U389</f>
        <v>0</v>
      </c>
      <c r="K440" s="232">
        <f>'Расходная накладная'!V389</f>
        <v>0</v>
      </c>
      <c r="L440" s="232">
        <f>'Расходная накладная'!W389</f>
        <v>0</v>
      </c>
      <c r="M440" s="232">
        <f>'Расходная накладная'!X389</f>
        <v>0</v>
      </c>
      <c r="N440" s="232">
        <f>'Расходная накладная'!Y389</f>
        <v>0</v>
      </c>
      <c r="O440" s="232" t="e">
        <f t="shared" si="26"/>
        <v>#DIV/0!</v>
      </c>
      <c r="P440" s="232" t="e">
        <f t="shared" si="27"/>
        <v>#DIV/0!</v>
      </c>
      <c r="Q440" s="61"/>
    </row>
    <row r="441" spans="1:17" ht="10.199999999999999" customHeight="1" x14ac:dyDescent="0.2">
      <c r="A441" s="148">
        <v>22</v>
      </c>
      <c r="B441" s="252">
        <v>22</v>
      </c>
      <c r="C441" s="63" t="s">
        <v>53</v>
      </c>
      <c r="D441" s="123" t="s">
        <v>109</v>
      </c>
      <c r="E441" s="63" t="s">
        <v>6</v>
      </c>
      <c r="F441" s="232" t="e">
        <f>Заявки!E194</f>
        <v>#DIV/0!</v>
      </c>
      <c r="G441" s="232">
        <f t="shared" si="24"/>
        <v>0</v>
      </c>
      <c r="H441" s="232">
        <f>'Расходная накладная'!S390</f>
        <v>0</v>
      </c>
      <c r="I441" s="232">
        <f t="shared" si="25"/>
        <v>0</v>
      </c>
      <c r="J441" s="232">
        <f>'Расходная накладная'!U390</f>
        <v>0</v>
      </c>
      <c r="K441" s="232">
        <f>'Расходная накладная'!V390</f>
        <v>0</v>
      </c>
      <c r="L441" s="232">
        <f>'Расходная накладная'!W390</f>
        <v>0</v>
      </c>
      <c r="M441" s="232">
        <f>'Расходная накладная'!X390</f>
        <v>0</v>
      </c>
      <c r="N441" s="232">
        <f>'Расходная накладная'!Y390</f>
        <v>0</v>
      </c>
      <c r="O441" s="232" t="e">
        <f t="shared" si="26"/>
        <v>#DIV/0!</v>
      </c>
      <c r="P441" s="232" t="e">
        <f t="shared" si="27"/>
        <v>#DIV/0!</v>
      </c>
      <c r="Q441" s="61"/>
    </row>
    <row r="442" spans="1:17" ht="10.199999999999999" customHeight="1" x14ac:dyDescent="0.2">
      <c r="A442" s="148">
        <v>23</v>
      </c>
      <c r="B442" s="252">
        <v>23</v>
      </c>
      <c r="C442" s="63" t="s">
        <v>53</v>
      </c>
      <c r="D442" s="123" t="s">
        <v>109</v>
      </c>
      <c r="E442" s="63" t="s">
        <v>6</v>
      </c>
      <c r="F442" s="232" t="e">
        <f>Заявки!E195</f>
        <v>#DIV/0!</v>
      </c>
      <c r="G442" s="232">
        <f t="shared" si="24"/>
        <v>0</v>
      </c>
      <c r="H442" s="232">
        <f>'Расходная накладная'!S391</f>
        <v>0</v>
      </c>
      <c r="I442" s="232">
        <f t="shared" si="25"/>
        <v>0</v>
      </c>
      <c r="J442" s="232">
        <f>'Расходная накладная'!U391</f>
        <v>0</v>
      </c>
      <c r="K442" s="232">
        <f>'Расходная накладная'!V391</f>
        <v>0</v>
      </c>
      <c r="L442" s="232">
        <f>'Расходная накладная'!W391</f>
        <v>0</v>
      </c>
      <c r="M442" s="232">
        <f>'Расходная накладная'!X391</f>
        <v>0</v>
      </c>
      <c r="N442" s="232">
        <f>'Расходная накладная'!Y391</f>
        <v>0</v>
      </c>
      <c r="O442" s="232" t="e">
        <f t="shared" si="26"/>
        <v>#DIV/0!</v>
      </c>
      <c r="P442" s="232" t="e">
        <f t="shared" si="27"/>
        <v>#DIV/0!</v>
      </c>
      <c r="Q442" s="61"/>
    </row>
    <row r="443" spans="1:17" ht="10.199999999999999" customHeight="1" x14ac:dyDescent="0.2">
      <c r="A443" s="148">
        <v>24</v>
      </c>
      <c r="B443" s="252">
        <v>24</v>
      </c>
      <c r="C443" s="63" t="s">
        <v>53</v>
      </c>
      <c r="D443" s="123" t="s">
        <v>109</v>
      </c>
      <c r="E443" s="63" t="s">
        <v>6</v>
      </c>
      <c r="F443" s="232" t="e">
        <f>Заявки!E196</f>
        <v>#DIV/0!</v>
      </c>
      <c r="G443" s="232">
        <f t="shared" si="24"/>
        <v>0</v>
      </c>
      <c r="H443" s="232">
        <f>'Расходная накладная'!S392</f>
        <v>0</v>
      </c>
      <c r="I443" s="232">
        <f t="shared" si="25"/>
        <v>0</v>
      </c>
      <c r="J443" s="232">
        <f>'Расходная накладная'!U392</f>
        <v>0</v>
      </c>
      <c r="K443" s="232">
        <f>'Расходная накладная'!V392</f>
        <v>0</v>
      </c>
      <c r="L443" s="232">
        <f>'Расходная накладная'!W392</f>
        <v>0</v>
      </c>
      <c r="M443" s="232">
        <f>'Расходная накладная'!X392</f>
        <v>0</v>
      </c>
      <c r="N443" s="232">
        <f>'Расходная накладная'!Y392</f>
        <v>0</v>
      </c>
      <c r="O443" s="232" t="e">
        <f t="shared" si="26"/>
        <v>#DIV/0!</v>
      </c>
      <c r="P443" s="232" t="e">
        <f t="shared" si="27"/>
        <v>#DIV/0!</v>
      </c>
      <c r="Q443" s="61"/>
    </row>
    <row r="444" spans="1:17" ht="10.199999999999999" customHeight="1" x14ac:dyDescent="0.2">
      <c r="A444" s="148">
        <v>25</v>
      </c>
      <c r="B444" s="252">
        <v>25</v>
      </c>
      <c r="C444" s="63" t="s">
        <v>53</v>
      </c>
      <c r="D444" s="123" t="s">
        <v>109</v>
      </c>
      <c r="E444" s="63" t="s">
        <v>6</v>
      </c>
      <c r="F444" s="232" t="e">
        <f>Заявки!E197</f>
        <v>#DIV/0!</v>
      </c>
      <c r="G444" s="232">
        <f t="shared" si="24"/>
        <v>0</v>
      </c>
      <c r="H444" s="232">
        <f>'Расходная накладная'!S393</f>
        <v>0</v>
      </c>
      <c r="I444" s="232">
        <f t="shared" si="25"/>
        <v>0</v>
      </c>
      <c r="J444" s="232">
        <f>'Расходная накладная'!U393</f>
        <v>0</v>
      </c>
      <c r="K444" s="232">
        <f>'Расходная накладная'!V393</f>
        <v>0</v>
      </c>
      <c r="L444" s="232">
        <f>'Расходная накладная'!W393</f>
        <v>0</v>
      </c>
      <c r="M444" s="232">
        <f>'Расходная накладная'!X393</f>
        <v>0</v>
      </c>
      <c r="N444" s="232">
        <f>'Расходная накладная'!Y393</f>
        <v>0</v>
      </c>
      <c r="O444" s="232" t="e">
        <f t="shared" si="26"/>
        <v>#DIV/0!</v>
      </c>
      <c r="P444" s="232" t="e">
        <f t="shared" si="27"/>
        <v>#DIV/0!</v>
      </c>
      <c r="Q444" s="61"/>
    </row>
    <row r="445" spans="1:17" ht="10.199999999999999" customHeight="1" x14ac:dyDescent="0.2">
      <c r="A445" s="148">
        <v>26</v>
      </c>
      <c r="B445" s="252">
        <v>26</v>
      </c>
      <c r="C445" s="63" t="s">
        <v>53</v>
      </c>
      <c r="D445" s="123" t="s">
        <v>109</v>
      </c>
      <c r="E445" s="63" t="s">
        <v>6</v>
      </c>
      <c r="F445" s="232" t="e">
        <f>Заявки!E116</f>
        <v>#DIV/0!</v>
      </c>
      <c r="G445" s="232">
        <f t="shared" si="24"/>
        <v>0</v>
      </c>
      <c r="H445" s="232">
        <f>'Расходная накладная'!S394</f>
        <v>0</v>
      </c>
      <c r="I445" s="232">
        <f t="shared" si="25"/>
        <v>0</v>
      </c>
      <c r="J445" s="232">
        <f>'Расходная накладная'!U394</f>
        <v>0</v>
      </c>
      <c r="K445" s="232">
        <f>'Расходная накладная'!V394</f>
        <v>0</v>
      </c>
      <c r="L445" s="232">
        <f>'Расходная накладная'!W394</f>
        <v>0</v>
      </c>
      <c r="M445" s="232">
        <f>'Расходная накладная'!X394</f>
        <v>0</v>
      </c>
      <c r="N445" s="232">
        <f>'Расходная накладная'!Y394</f>
        <v>0</v>
      </c>
      <c r="O445" s="232" t="e">
        <f t="shared" si="26"/>
        <v>#DIV/0!</v>
      </c>
      <c r="P445" s="232" t="e">
        <f t="shared" si="27"/>
        <v>#DIV/0!</v>
      </c>
      <c r="Q445" s="61"/>
    </row>
    <row r="446" spans="1:17" ht="10.199999999999999" customHeight="1" x14ac:dyDescent="0.2">
      <c r="A446" s="148">
        <v>27</v>
      </c>
      <c r="B446" s="252">
        <v>27</v>
      </c>
      <c r="C446" s="63" t="s">
        <v>53</v>
      </c>
      <c r="D446" s="123" t="s">
        <v>109</v>
      </c>
      <c r="E446" s="63" t="s">
        <v>6</v>
      </c>
      <c r="F446" s="232" t="e">
        <f>Заявки!E117</f>
        <v>#DIV/0!</v>
      </c>
      <c r="G446" s="232">
        <f t="shared" si="24"/>
        <v>0</v>
      </c>
      <c r="H446" s="232">
        <f>'Расходная накладная'!S395</f>
        <v>0</v>
      </c>
      <c r="I446" s="232">
        <f t="shared" si="25"/>
        <v>0</v>
      </c>
      <c r="J446" s="232">
        <f>'Расходная накладная'!U395</f>
        <v>0</v>
      </c>
      <c r="K446" s="232">
        <f>'Расходная накладная'!V395</f>
        <v>0</v>
      </c>
      <c r="L446" s="232">
        <f>'Расходная накладная'!W395</f>
        <v>0</v>
      </c>
      <c r="M446" s="232">
        <f>'Расходная накладная'!X395</f>
        <v>0</v>
      </c>
      <c r="N446" s="232">
        <f>'Расходная накладная'!Y395</f>
        <v>0</v>
      </c>
      <c r="O446" s="232" t="e">
        <f t="shared" si="26"/>
        <v>#DIV/0!</v>
      </c>
      <c r="P446" s="232" t="e">
        <f t="shared" si="27"/>
        <v>#DIV/0!</v>
      </c>
      <c r="Q446" s="61"/>
    </row>
    <row r="447" spans="1:17" ht="10.199999999999999" customHeight="1" x14ac:dyDescent="0.2">
      <c r="A447" s="148">
        <v>28</v>
      </c>
      <c r="B447" s="252">
        <v>28</v>
      </c>
      <c r="C447" s="63" t="s">
        <v>53</v>
      </c>
      <c r="D447" s="123" t="s">
        <v>109</v>
      </c>
      <c r="E447" s="63" t="s">
        <v>6</v>
      </c>
      <c r="F447" s="232" t="e">
        <f>Заявки!E118</f>
        <v>#DIV/0!</v>
      </c>
      <c r="G447" s="232">
        <f t="shared" si="24"/>
        <v>0</v>
      </c>
      <c r="H447" s="232">
        <f>'Расходная накладная'!S396</f>
        <v>0</v>
      </c>
      <c r="I447" s="232">
        <f t="shared" si="25"/>
        <v>0</v>
      </c>
      <c r="J447" s="232">
        <f>'Расходная накладная'!U396</f>
        <v>0</v>
      </c>
      <c r="K447" s="232">
        <f>'Расходная накладная'!V396</f>
        <v>0</v>
      </c>
      <c r="L447" s="232">
        <f>'Расходная накладная'!W396</f>
        <v>0</v>
      </c>
      <c r="M447" s="232">
        <f>'Расходная накладная'!X396</f>
        <v>0</v>
      </c>
      <c r="N447" s="232">
        <f>'Расходная накладная'!Y396</f>
        <v>0</v>
      </c>
      <c r="O447" s="232" t="e">
        <f t="shared" si="26"/>
        <v>#DIV/0!</v>
      </c>
      <c r="P447" s="232" t="e">
        <f t="shared" si="27"/>
        <v>#DIV/0!</v>
      </c>
      <c r="Q447" s="61"/>
    </row>
    <row r="448" spans="1:17" ht="10.199999999999999" customHeight="1" x14ac:dyDescent="0.2">
      <c r="A448" s="148">
        <v>29</v>
      </c>
      <c r="B448" s="252">
        <v>29</v>
      </c>
      <c r="C448" s="63" t="s">
        <v>53</v>
      </c>
      <c r="D448" s="123" t="s">
        <v>109</v>
      </c>
      <c r="E448" s="63" t="s">
        <v>6</v>
      </c>
      <c r="F448" s="232" t="e">
        <f>Заявки!E119</f>
        <v>#DIV/0!</v>
      </c>
      <c r="G448" s="232">
        <f t="shared" si="24"/>
        <v>0</v>
      </c>
      <c r="H448" s="232">
        <f>'Расходная накладная'!S397</f>
        <v>0</v>
      </c>
      <c r="I448" s="232">
        <f t="shared" si="25"/>
        <v>0</v>
      </c>
      <c r="J448" s="232">
        <f>'Расходная накладная'!U397</f>
        <v>0</v>
      </c>
      <c r="K448" s="232">
        <f>'Расходная накладная'!V397</f>
        <v>0</v>
      </c>
      <c r="L448" s="232">
        <f>'Расходная накладная'!W397</f>
        <v>0</v>
      </c>
      <c r="M448" s="232">
        <f>'Расходная накладная'!X397</f>
        <v>0</v>
      </c>
      <c r="N448" s="232">
        <f>'Расходная накладная'!Y397</f>
        <v>0</v>
      </c>
      <c r="O448" s="232" t="e">
        <f t="shared" si="26"/>
        <v>#DIV/0!</v>
      </c>
      <c r="P448" s="232" t="e">
        <f t="shared" si="27"/>
        <v>#DIV/0!</v>
      </c>
      <c r="Q448" s="61"/>
    </row>
    <row r="449" spans="1:17" ht="10.199999999999999" customHeight="1" x14ac:dyDescent="0.2">
      <c r="A449" s="148">
        <v>30</v>
      </c>
      <c r="B449" s="253">
        <v>30</v>
      </c>
      <c r="C449" s="63" t="s">
        <v>53</v>
      </c>
      <c r="D449" s="123" t="s">
        <v>109</v>
      </c>
      <c r="E449" s="63" t="s">
        <v>6</v>
      </c>
      <c r="F449" s="232" t="e">
        <f>Заявки!E202</f>
        <v>#DIV/0!</v>
      </c>
      <c r="G449" s="232">
        <f t="shared" si="24"/>
        <v>0</v>
      </c>
      <c r="H449" s="232">
        <f>'Расходная накладная'!S398</f>
        <v>0</v>
      </c>
      <c r="I449" s="232">
        <f t="shared" si="25"/>
        <v>0</v>
      </c>
      <c r="J449" s="232">
        <f>'Расходная накладная'!U398</f>
        <v>0</v>
      </c>
      <c r="K449" s="232">
        <f>'Расходная накладная'!V398</f>
        <v>0</v>
      </c>
      <c r="L449" s="232">
        <f>'Расходная накладная'!W398</f>
        <v>0</v>
      </c>
      <c r="M449" s="232">
        <f>'Расходная накладная'!X398</f>
        <v>0</v>
      </c>
      <c r="N449" s="232">
        <f>'Расходная накладная'!Y398</f>
        <v>0</v>
      </c>
      <c r="O449" s="232" t="e">
        <f t="shared" si="26"/>
        <v>#DIV/0!</v>
      </c>
      <c r="P449" s="232" t="e">
        <f t="shared" si="27"/>
        <v>#DIV/0!</v>
      </c>
      <c r="Q449" s="61"/>
    </row>
    <row r="450" spans="1:17" ht="10.199999999999999" customHeight="1" x14ac:dyDescent="0.2">
      <c r="A450" s="148">
        <v>31</v>
      </c>
      <c r="B450" s="253">
        <v>31</v>
      </c>
      <c r="C450" s="63" t="s">
        <v>53</v>
      </c>
      <c r="D450" s="123" t="s">
        <v>109</v>
      </c>
      <c r="E450" s="63" t="s">
        <v>6</v>
      </c>
      <c r="F450" s="232" t="e">
        <f>Заявки!E203</f>
        <v>#DIV/0!</v>
      </c>
      <c r="G450" s="232">
        <f t="shared" si="24"/>
        <v>0</v>
      </c>
      <c r="H450" s="232">
        <f>'Расходная накладная'!S399</f>
        <v>0</v>
      </c>
      <c r="I450" s="232">
        <f t="shared" si="25"/>
        <v>0</v>
      </c>
      <c r="J450" s="232">
        <f>'Расходная накладная'!U399</f>
        <v>0</v>
      </c>
      <c r="K450" s="232">
        <f>'Расходная накладная'!V399</f>
        <v>0</v>
      </c>
      <c r="L450" s="232">
        <f>'Расходная накладная'!W399</f>
        <v>0</v>
      </c>
      <c r="M450" s="232">
        <f>'Расходная накладная'!X399</f>
        <v>0</v>
      </c>
      <c r="N450" s="232">
        <f>'Расходная накладная'!Y399</f>
        <v>0</v>
      </c>
      <c r="O450" s="232" t="e">
        <f t="shared" si="26"/>
        <v>#DIV/0!</v>
      </c>
      <c r="P450" s="232" t="e">
        <f t="shared" si="27"/>
        <v>#DIV/0!</v>
      </c>
      <c r="Q450" s="61"/>
    </row>
    <row r="451" spans="1:17" ht="10.199999999999999" customHeight="1" x14ac:dyDescent="0.2">
      <c r="A451" s="148">
        <v>32</v>
      </c>
      <c r="B451" s="252">
        <v>32</v>
      </c>
      <c r="C451" s="63" t="s">
        <v>53</v>
      </c>
      <c r="D451" s="123" t="s">
        <v>109</v>
      </c>
      <c r="E451" s="63" t="s">
        <v>6</v>
      </c>
      <c r="F451" s="232" t="e">
        <f>Заявки!E204</f>
        <v>#DIV/0!</v>
      </c>
      <c r="G451" s="232">
        <f t="shared" si="24"/>
        <v>0</v>
      </c>
      <c r="H451" s="232">
        <f>'Расходная накладная'!S400</f>
        <v>0</v>
      </c>
      <c r="I451" s="232">
        <f t="shared" si="25"/>
        <v>0</v>
      </c>
      <c r="J451" s="232">
        <f>'Расходная накладная'!U400</f>
        <v>0</v>
      </c>
      <c r="K451" s="232">
        <f>'Расходная накладная'!V400</f>
        <v>0</v>
      </c>
      <c r="L451" s="232">
        <f>'Расходная накладная'!W400</f>
        <v>0</v>
      </c>
      <c r="M451" s="232">
        <f>'Расходная накладная'!X400</f>
        <v>0</v>
      </c>
      <c r="N451" s="232">
        <f>'Расходная накладная'!Y400</f>
        <v>0</v>
      </c>
      <c r="O451" s="232" t="e">
        <f t="shared" si="26"/>
        <v>#DIV/0!</v>
      </c>
      <c r="P451" s="232" t="e">
        <f t="shared" si="27"/>
        <v>#DIV/0!</v>
      </c>
      <c r="Q451" s="61"/>
    </row>
    <row r="452" spans="1:17" ht="10.199999999999999" customHeight="1" x14ac:dyDescent="0.2">
      <c r="A452" s="148">
        <v>33</v>
      </c>
      <c r="B452" s="252">
        <v>33</v>
      </c>
      <c r="C452" s="63" t="s">
        <v>53</v>
      </c>
      <c r="D452" s="123" t="s">
        <v>109</v>
      </c>
      <c r="E452" s="63" t="s">
        <v>6</v>
      </c>
      <c r="F452" s="232" t="e">
        <f>Заявки!E205</f>
        <v>#DIV/0!</v>
      </c>
      <c r="G452" s="232">
        <f t="shared" si="24"/>
        <v>0</v>
      </c>
      <c r="H452" s="232">
        <f>'Расходная накладная'!S401</f>
        <v>0</v>
      </c>
      <c r="I452" s="232">
        <f t="shared" si="25"/>
        <v>0</v>
      </c>
      <c r="J452" s="232">
        <f>'Расходная накладная'!U401</f>
        <v>0</v>
      </c>
      <c r="K452" s="232">
        <f>'Расходная накладная'!V401</f>
        <v>0</v>
      </c>
      <c r="L452" s="232">
        <f>'Расходная накладная'!W401</f>
        <v>0</v>
      </c>
      <c r="M452" s="232">
        <f>'Расходная накладная'!X401</f>
        <v>0</v>
      </c>
      <c r="N452" s="232">
        <f>'Расходная накладная'!Y401</f>
        <v>0</v>
      </c>
      <c r="O452" s="232" t="e">
        <f t="shared" si="26"/>
        <v>#DIV/0!</v>
      </c>
      <c r="P452" s="232" t="e">
        <f t="shared" si="27"/>
        <v>#DIV/0!</v>
      </c>
      <c r="Q452" s="61"/>
    </row>
    <row r="453" spans="1:17" ht="10.199999999999999" customHeight="1" x14ac:dyDescent="0.2">
      <c r="A453" s="148">
        <v>34</v>
      </c>
      <c r="B453" s="252">
        <v>34</v>
      </c>
      <c r="C453" s="63" t="s">
        <v>53</v>
      </c>
      <c r="D453" s="123" t="s">
        <v>109</v>
      </c>
      <c r="E453" s="63" t="s">
        <v>6</v>
      </c>
      <c r="F453" s="232" t="e">
        <f>Заявки!E206</f>
        <v>#DIV/0!</v>
      </c>
      <c r="G453" s="232">
        <f t="shared" si="24"/>
        <v>0</v>
      </c>
      <c r="H453" s="232">
        <f>'Расходная накладная'!S402</f>
        <v>0</v>
      </c>
      <c r="I453" s="232">
        <f t="shared" si="25"/>
        <v>0</v>
      </c>
      <c r="J453" s="232">
        <f>'Расходная накладная'!U402</f>
        <v>0</v>
      </c>
      <c r="K453" s="232">
        <f>'Расходная накладная'!V402</f>
        <v>0</v>
      </c>
      <c r="L453" s="232">
        <f>'Расходная накладная'!W402</f>
        <v>0</v>
      </c>
      <c r="M453" s="232">
        <f>'Расходная накладная'!X402</f>
        <v>0</v>
      </c>
      <c r="N453" s="232">
        <f>'Расходная накладная'!Y402</f>
        <v>0</v>
      </c>
      <c r="O453" s="232" t="e">
        <f t="shared" si="26"/>
        <v>#DIV/0!</v>
      </c>
      <c r="P453" s="232" t="e">
        <f t="shared" si="27"/>
        <v>#DIV/0!</v>
      </c>
      <c r="Q453" s="61"/>
    </row>
    <row r="454" spans="1:17" ht="10.199999999999999" customHeight="1" x14ac:dyDescent="0.2">
      <c r="A454" s="148">
        <v>35</v>
      </c>
      <c r="B454" s="252">
        <v>35</v>
      </c>
      <c r="C454" s="63" t="s">
        <v>53</v>
      </c>
      <c r="D454" s="123" t="s">
        <v>109</v>
      </c>
      <c r="E454" s="63" t="s">
        <v>6</v>
      </c>
      <c r="F454" s="232" t="e">
        <f>Заявки!E207</f>
        <v>#DIV/0!</v>
      </c>
      <c r="G454" s="232">
        <f t="shared" ref="G454:G516" si="28">H454+I454</f>
        <v>0</v>
      </c>
      <c r="H454" s="232">
        <f>'Расходная накладная'!S403</f>
        <v>0</v>
      </c>
      <c r="I454" s="232">
        <f t="shared" ref="I454:I516" si="29">J454+K454+L454+M454+N454</f>
        <v>0</v>
      </c>
      <c r="J454" s="232">
        <f>'Расходная накладная'!U403</f>
        <v>0</v>
      </c>
      <c r="K454" s="232">
        <f>'Расходная накладная'!V403</f>
        <v>0</v>
      </c>
      <c r="L454" s="232">
        <f>'Расходная накладная'!W403</f>
        <v>0</v>
      </c>
      <c r="M454" s="232">
        <f>'Расходная накладная'!X403</f>
        <v>0</v>
      </c>
      <c r="N454" s="232">
        <f>'Расходная накладная'!Y403</f>
        <v>0</v>
      </c>
      <c r="O454" s="232" t="e">
        <f t="shared" ref="O454:O516" si="30">F454-G454</f>
        <v>#DIV/0!</v>
      </c>
      <c r="P454" s="232" t="e">
        <f t="shared" ref="P454:P516" si="31">O454*100/F454</f>
        <v>#DIV/0!</v>
      </c>
      <c r="Q454" s="61"/>
    </row>
    <row r="455" spans="1:17" ht="10.199999999999999" customHeight="1" x14ac:dyDescent="0.2">
      <c r="A455" s="148">
        <v>36</v>
      </c>
      <c r="B455" s="252">
        <v>36</v>
      </c>
      <c r="C455" s="63" t="s">
        <v>53</v>
      </c>
      <c r="D455" s="123" t="s">
        <v>109</v>
      </c>
      <c r="E455" s="63" t="s">
        <v>6</v>
      </c>
      <c r="F455" s="232" t="e">
        <f>Заявки!E126</f>
        <v>#DIV/0!</v>
      </c>
      <c r="G455" s="232">
        <f t="shared" si="28"/>
        <v>0</v>
      </c>
      <c r="H455" s="232">
        <f>'Расходная накладная'!S404</f>
        <v>0</v>
      </c>
      <c r="I455" s="232">
        <f t="shared" si="29"/>
        <v>0</v>
      </c>
      <c r="J455" s="232">
        <f>'Расходная накладная'!U404</f>
        <v>0</v>
      </c>
      <c r="K455" s="232">
        <f>'Расходная накладная'!V404</f>
        <v>0</v>
      </c>
      <c r="L455" s="232">
        <f>'Расходная накладная'!W404</f>
        <v>0</v>
      </c>
      <c r="M455" s="232">
        <f>'Расходная накладная'!X404</f>
        <v>0</v>
      </c>
      <c r="N455" s="232">
        <f>'Расходная накладная'!Y404</f>
        <v>0</v>
      </c>
      <c r="O455" s="232" t="e">
        <f t="shared" si="30"/>
        <v>#DIV/0!</v>
      </c>
      <c r="P455" s="232" t="e">
        <f t="shared" si="31"/>
        <v>#DIV/0!</v>
      </c>
      <c r="Q455" s="61"/>
    </row>
    <row r="456" spans="1:17" ht="10.199999999999999" customHeight="1" x14ac:dyDescent="0.2">
      <c r="A456" s="148">
        <v>37</v>
      </c>
      <c r="B456" s="252">
        <v>37</v>
      </c>
      <c r="C456" s="63" t="s">
        <v>53</v>
      </c>
      <c r="D456" s="123" t="s">
        <v>109</v>
      </c>
      <c r="E456" s="63" t="s">
        <v>6</v>
      </c>
      <c r="F456" s="232" t="e">
        <f>Заявки!E127</f>
        <v>#DIV/0!</v>
      </c>
      <c r="G456" s="232">
        <f t="shared" si="28"/>
        <v>0</v>
      </c>
      <c r="H456" s="232">
        <f>'Расходная накладная'!S405</f>
        <v>0</v>
      </c>
      <c r="I456" s="232">
        <f t="shared" si="29"/>
        <v>0</v>
      </c>
      <c r="J456" s="232">
        <f>'Расходная накладная'!U405</f>
        <v>0</v>
      </c>
      <c r="K456" s="232">
        <f>'Расходная накладная'!V405</f>
        <v>0</v>
      </c>
      <c r="L456" s="232">
        <f>'Расходная накладная'!W405</f>
        <v>0</v>
      </c>
      <c r="M456" s="232">
        <f>'Расходная накладная'!X405</f>
        <v>0</v>
      </c>
      <c r="N456" s="232">
        <f>'Расходная накладная'!Y405</f>
        <v>0</v>
      </c>
      <c r="O456" s="232" t="e">
        <f t="shared" si="30"/>
        <v>#DIV/0!</v>
      </c>
      <c r="P456" s="232" t="e">
        <f t="shared" si="31"/>
        <v>#DIV/0!</v>
      </c>
      <c r="Q456" s="61"/>
    </row>
    <row r="457" spans="1:17" ht="10.199999999999999" customHeight="1" x14ac:dyDescent="0.2">
      <c r="A457" s="148">
        <v>38</v>
      </c>
      <c r="B457" s="252">
        <v>38</v>
      </c>
      <c r="C457" s="63" t="s">
        <v>53</v>
      </c>
      <c r="D457" s="123" t="s">
        <v>109</v>
      </c>
      <c r="E457" s="63" t="s">
        <v>6</v>
      </c>
      <c r="F457" s="232" t="e">
        <f>Заявки!E128</f>
        <v>#DIV/0!</v>
      </c>
      <c r="G457" s="232">
        <f t="shared" si="28"/>
        <v>0</v>
      </c>
      <c r="H457" s="232">
        <f>'Расходная накладная'!S406</f>
        <v>0</v>
      </c>
      <c r="I457" s="232">
        <f t="shared" si="29"/>
        <v>0</v>
      </c>
      <c r="J457" s="232">
        <f>'Расходная накладная'!U406</f>
        <v>0</v>
      </c>
      <c r="K457" s="232">
        <f>'Расходная накладная'!V406</f>
        <v>0</v>
      </c>
      <c r="L457" s="232">
        <f>'Расходная накладная'!W406</f>
        <v>0</v>
      </c>
      <c r="M457" s="232">
        <f>'Расходная накладная'!X406</f>
        <v>0</v>
      </c>
      <c r="N457" s="232">
        <f>'Расходная накладная'!Y406</f>
        <v>0</v>
      </c>
      <c r="O457" s="232" t="e">
        <f t="shared" si="30"/>
        <v>#DIV/0!</v>
      </c>
      <c r="P457" s="232" t="e">
        <f t="shared" si="31"/>
        <v>#DIV/0!</v>
      </c>
      <c r="Q457" s="61"/>
    </row>
    <row r="458" spans="1:17" ht="10.199999999999999" customHeight="1" x14ac:dyDescent="0.2">
      <c r="A458" s="148">
        <v>39</v>
      </c>
      <c r="B458" s="252">
        <v>39</v>
      </c>
      <c r="C458" s="63" t="s">
        <v>53</v>
      </c>
      <c r="D458" s="123" t="s">
        <v>109</v>
      </c>
      <c r="E458" s="63" t="s">
        <v>6</v>
      </c>
      <c r="F458" s="232" t="e">
        <f>Заявки!E129</f>
        <v>#DIV/0!</v>
      </c>
      <c r="G458" s="232">
        <f t="shared" si="28"/>
        <v>0</v>
      </c>
      <c r="H458" s="232">
        <f>'Расходная накладная'!S407</f>
        <v>0</v>
      </c>
      <c r="I458" s="232">
        <f t="shared" si="29"/>
        <v>0</v>
      </c>
      <c r="J458" s="232">
        <f>'Расходная накладная'!U407</f>
        <v>0</v>
      </c>
      <c r="K458" s="232">
        <f>'Расходная накладная'!V407</f>
        <v>0</v>
      </c>
      <c r="L458" s="232">
        <f>'Расходная накладная'!W407</f>
        <v>0</v>
      </c>
      <c r="M458" s="232">
        <f>'Расходная накладная'!X407</f>
        <v>0</v>
      </c>
      <c r="N458" s="232">
        <f>'Расходная накладная'!Y407</f>
        <v>0</v>
      </c>
      <c r="O458" s="232" t="e">
        <f t="shared" si="30"/>
        <v>#DIV/0!</v>
      </c>
      <c r="P458" s="232" t="e">
        <f t="shared" si="31"/>
        <v>#DIV/0!</v>
      </c>
      <c r="Q458" s="61"/>
    </row>
    <row r="459" spans="1:17" ht="10.199999999999999" customHeight="1" x14ac:dyDescent="0.2">
      <c r="A459" s="148">
        <v>40</v>
      </c>
      <c r="B459" s="252">
        <v>40</v>
      </c>
      <c r="C459" s="63" t="s">
        <v>53</v>
      </c>
      <c r="D459" s="123" t="s">
        <v>109</v>
      </c>
      <c r="E459" s="63" t="s">
        <v>6</v>
      </c>
      <c r="F459" s="232" t="e">
        <f>Заявки!E212</f>
        <v>#DIV/0!</v>
      </c>
      <c r="G459" s="232">
        <f t="shared" si="28"/>
        <v>0</v>
      </c>
      <c r="H459" s="232">
        <f>'Расходная накладная'!S408</f>
        <v>0</v>
      </c>
      <c r="I459" s="232">
        <f t="shared" si="29"/>
        <v>0</v>
      </c>
      <c r="J459" s="232">
        <f>'Расходная накладная'!U408</f>
        <v>0</v>
      </c>
      <c r="K459" s="232">
        <f>'Расходная накладная'!V408</f>
        <v>0</v>
      </c>
      <c r="L459" s="232">
        <f>'Расходная накладная'!W408</f>
        <v>0</v>
      </c>
      <c r="M459" s="232">
        <f>'Расходная накладная'!X408</f>
        <v>0</v>
      </c>
      <c r="N459" s="232">
        <f>'Расходная накладная'!Y408</f>
        <v>0</v>
      </c>
      <c r="O459" s="232" t="e">
        <f t="shared" si="30"/>
        <v>#DIV/0!</v>
      </c>
      <c r="P459" s="232" t="e">
        <f t="shared" si="31"/>
        <v>#DIV/0!</v>
      </c>
      <c r="Q459" s="61"/>
    </row>
    <row r="460" spans="1:17" ht="10.199999999999999" customHeight="1" x14ac:dyDescent="0.2">
      <c r="A460" s="148">
        <v>41</v>
      </c>
      <c r="B460" s="252">
        <v>41</v>
      </c>
      <c r="C460" s="63" t="s">
        <v>53</v>
      </c>
      <c r="D460" s="123" t="s">
        <v>109</v>
      </c>
      <c r="E460" s="63" t="s">
        <v>6</v>
      </c>
      <c r="F460" s="232" t="e">
        <f>Заявки!E213</f>
        <v>#DIV/0!</v>
      </c>
      <c r="G460" s="232">
        <f t="shared" si="28"/>
        <v>0</v>
      </c>
      <c r="H460" s="232">
        <f>'Расходная накладная'!S409</f>
        <v>0</v>
      </c>
      <c r="I460" s="232">
        <f t="shared" si="29"/>
        <v>0</v>
      </c>
      <c r="J460" s="232">
        <f>'Расходная накладная'!U409</f>
        <v>0</v>
      </c>
      <c r="K460" s="232">
        <f>'Расходная накладная'!V409</f>
        <v>0</v>
      </c>
      <c r="L460" s="232">
        <f>'Расходная накладная'!W409</f>
        <v>0</v>
      </c>
      <c r="M460" s="232">
        <f>'Расходная накладная'!X409</f>
        <v>0</v>
      </c>
      <c r="N460" s="232">
        <f>'Расходная накладная'!Y409</f>
        <v>0</v>
      </c>
      <c r="O460" s="232" t="e">
        <f t="shared" si="30"/>
        <v>#DIV/0!</v>
      </c>
      <c r="P460" s="232" t="e">
        <f t="shared" si="31"/>
        <v>#DIV/0!</v>
      </c>
      <c r="Q460" s="61"/>
    </row>
    <row r="461" spans="1:17" ht="10.199999999999999" customHeight="1" x14ac:dyDescent="0.2">
      <c r="A461" s="148">
        <v>42</v>
      </c>
      <c r="B461" s="252">
        <v>42</v>
      </c>
      <c r="C461" s="63" t="s">
        <v>53</v>
      </c>
      <c r="D461" s="123" t="s">
        <v>109</v>
      </c>
      <c r="E461" s="63" t="s">
        <v>6</v>
      </c>
      <c r="F461" s="232" t="e">
        <f>Заявки!$E$132</f>
        <v>#DIV/0!</v>
      </c>
      <c r="G461" s="232">
        <f t="shared" si="28"/>
        <v>0</v>
      </c>
      <c r="H461" s="232">
        <f>'Расходная накладная'!S410</f>
        <v>0</v>
      </c>
      <c r="I461" s="232">
        <f t="shared" si="29"/>
        <v>0</v>
      </c>
      <c r="J461" s="232">
        <f>'Расходная накладная'!U410</f>
        <v>0</v>
      </c>
      <c r="K461" s="232">
        <f>'Расходная накладная'!V410</f>
        <v>0</v>
      </c>
      <c r="L461" s="232">
        <f>'Расходная накладная'!W410</f>
        <v>0</v>
      </c>
      <c r="M461" s="232">
        <f>'Расходная накладная'!X410</f>
        <v>0</v>
      </c>
      <c r="N461" s="232">
        <f>'Расходная накладная'!Y410</f>
        <v>0</v>
      </c>
      <c r="O461" s="232" t="e">
        <f t="shared" si="30"/>
        <v>#DIV/0!</v>
      </c>
      <c r="P461" s="232" t="e">
        <f t="shared" si="31"/>
        <v>#DIV/0!</v>
      </c>
      <c r="Q461" s="61"/>
    </row>
    <row r="462" spans="1:17" ht="10.199999999999999" customHeight="1" x14ac:dyDescent="0.2">
      <c r="A462" s="148">
        <v>43</v>
      </c>
      <c r="B462" s="255">
        <v>43</v>
      </c>
      <c r="C462" s="63" t="s">
        <v>54</v>
      </c>
      <c r="D462" s="123" t="s">
        <v>109</v>
      </c>
      <c r="E462" s="63" t="s">
        <v>6</v>
      </c>
      <c r="F462" s="233" t="e">
        <f>Заявки!E215</f>
        <v>#DIV/0!</v>
      </c>
      <c r="G462" s="233">
        <f t="shared" si="28"/>
        <v>0</v>
      </c>
      <c r="H462" s="233">
        <f>'Расходная накладная'!S411</f>
        <v>0</v>
      </c>
      <c r="I462" s="233">
        <f t="shared" si="29"/>
        <v>0</v>
      </c>
      <c r="J462" s="233">
        <f>'Расходная накладная'!U411</f>
        <v>0</v>
      </c>
      <c r="K462" s="233">
        <f>'Расходная накладная'!V411</f>
        <v>0</v>
      </c>
      <c r="L462" s="233">
        <f>'Расходная накладная'!W411</f>
        <v>0</v>
      </c>
      <c r="M462" s="233">
        <f>'Расходная накладная'!X411</f>
        <v>0</v>
      </c>
      <c r="N462" s="233">
        <f>'Расходная накладная'!Y411</f>
        <v>0</v>
      </c>
      <c r="O462" s="233" t="e">
        <f t="shared" si="30"/>
        <v>#DIV/0!</v>
      </c>
      <c r="P462" s="232" t="e">
        <f t="shared" si="31"/>
        <v>#DIV/0!</v>
      </c>
      <c r="Q462" s="61"/>
    </row>
    <row r="463" spans="1:17" ht="10.199999999999999" customHeight="1" x14ac:dyDescent="0.2">
      <c r="A463" s="148">
        <v>44</v>
      </c>
      <c r="B463" s="255">
        <v>44</v>
      </c>
      <c r="C463" s="63" t="s">
        <v>54</v>
      </c>
      <c r="D463" s="123" t="s">
        <v>109</v>
      </c>
      <c r="E463" s="63" t="s">
        <v>6</v>
      </c>
      <c r="F463" s="233" t="e">
        <f>Заявки!E216</f>
        <v>#DIV/0!</v>
      </c>
      <c r="G463" s="233">
        <f t="shared" si="28"/>
        <v>0</v>
      </c>
      <c r="H463" s="233">
        <f>'Расходная накладная'!S412</f>
        <v>0</v>
      </c>
      <c r="I463" s="233">
        <f t="shared" si="29"/>
        <v>0</v>
      </c>
      <c r="J463" s="233">
        <f>'Расходная накладная'!U412</f>
        <v>0</v>
      </c>
      <c r="K463" s="233">
        <f>'Расходная накладная'!V412</f>
        <v>0</v>
      </c>
      <c r="L463" s="233">
        <f>'Расходная накладная'!W412</f>
        <v>0</v>
      </c>
      <c r="M463" s="233">
        <f>'Расходная накладная'!X412</f>
        <v>0</v>
      </c>
      <c r="N463" s="233">
        <f>'Расходная накладная'!Y412</f>
        <v>0</v>
      </c>
      <c r="O463" s="233" t="e">
        <f t="shared" si="30"/>
        <v>#DIV/0!</v>
      </c>
      <c r="P463" s="232" t="e">
        <f t="shared" si="31"/>
        <v>#DIV/0!</v>
      </c>
      <c r="Q463" s="61"/>
    </row>
    <row r="464" spans="1:17" ht="10.199999999999999" customHeight="1" x14ac:dyDescent="0.2">
      <c r="A464" s="148">
        <v>45</v>
      </c>
      <c r="B464" s="255">
        <v>45</v>
      </c>
      <c r="C464" s="63" t="s">
        <v>54</v>
      </c>
      <c r="D464" s="123" t="s">
        <v>109</v>
      </c>
      <c r="E464" s="63" t="s">
        <v>6</v>
      </c>
      <c r="F464" s="233" t="e">
        <f>Заявки!E217</f>
        <v>#DIV/0!</v>
      </c>
      <c r="G464" s="233">
        <f t="shared" si="28"/>
        <v>0</v>
      </c>
      <c r="H464" s="233">
        <f>'Расходная накладная'!S413</f>
        <v>0</v>
      </c>
      <c r="I464" s="233">
        <f t="shared" si="29"/>
        <v>0</v>
      </c>
      <c r="J464" s="233">
        <f>'Расходная накладная'!U413</f>
        <v>0</v>
      </c>
      <c r="K464" s="233">
        <f>'Расходная накладная'!V413</f>
        <v>0</v>
      </c>
      <c r="L464" s="233">
        <f>'Расходная накладная'!W413</f>
        <v>0</v>
      </c>
      <c r="M464" s="233">
        <f>'Расходная накладная'!X413</f>
        <v>0</v>
      </c>
      <c r="N464" s="233">
        <f>'Расходная накладная'!Y413</f>
        <v>0</v>
      </c>
      <c r="O464" s="233" t="e">
        <f t="shared" si="30"/>
        <v>#DIV/0!</v>
      </c>
      <c r="P464" s="232" t="e">
        <f t="shared" si="31"/>
        <v>#DIV/0!</v>
      </c>
      <c r="Q464" s="61"/>
    </row>
    <row r="465" spans="1:17" ht="10.199999999999999" customHeight="1" x14ac:dyDescent="0.2">
      <c r="A465" s="148">
        <v>46</v>
      </c>
      <c r="B465" s="252">
        <v>46</v>
      </c>
      <c r="C465" s="63" t="s">
        <v>53</v>
      </c>
      <c r="D465" s="123" t="s">
        <v>109</v>
      </c>
      <c r="E465" s="63" t="s">
        <v>6</v>
      </c>
      <c r="F465" s="232" t="e">
        <f>Заявки!E218</f>
        <v>#DIV/0!</v>
      </c>
      <c r="G465" s="232">
        <f t="shared" si="28"/>
        <v>0</v>
      </c>
      <c r="H465" s="232">
        <f>'Расходная накладная'!S414</f>
        <v>0</v>
      </c>
      <c r="I465" s="232">
        <f t="shared" si="29"/>
        <v>0</v>
      </c>
      <c r="J465" s="232">
        <f>'Расходная накладная'!U414</f>
        <v>0</v>
      </c>
      <c r="K465" s="232">
        <f>'Расходная накладная'!V414</f>
        <v>0</v>
      </c>
      <c r="L465" s="232">
        <f>'Расходная накладная'!W414</f>
        <v>0</v>
      </c>
      <c r="M465" s="232">
        <f>'Расходная накладная'!X414</f>
        <v>0</v>
      </c>
      <c r="N465" s="232">
        <f>'Расходная накладная'!Y414</f>
        <v>0</v>
      </c>
      <c r="O465" s="232" t="e">
        <f t="shared" si="30"/>
        <v>#DIV/0!</v>
      </c>
      <c r="P465" s="232" t="e">
        <f t="shared" si="31"/>
        <v>#DIV/0!</v>
      </c>
      <c r="Q465" s="61"/>
    </row>
    <row r="466" spans="1:17" ht="10.199999999999999" customHeight="1" x14ac:dyDescent="0.2">
      <c r="A466" s="148">
        <v>47</v>
      </c>
      <c r="B466" s="252">
        <v>47</v>
      </c>
      <c r="C466" s="63" t="s">
        <v>53</v>
      </c>
      <c r="D466" s="123" t="s">
        <v>109</v>
      </c>
      <c r="E466" s="63" t="s">
        <v>6</v>
      </c>
      <c r="F466" s="232" t="e">
        <f>Заявки!E219</f>
        <v>#DIV/0!</v>
      </c>
      <c r="G466" s="232">
        <f t="shared" si="28"/>
        <v>0</v>
      </c>
      <c r="H466" s="232">
        <f>'Расходная накладная'!S415</f>
        <v>0</v>
      </c>
      <c r="I466" s="232">
        <f t="shared" si="29"/>
        <v>0</v>
      </c>
      <c r="J466" s="232">
        <f>'Расходная накладная'!U415</f>
        <v>0</v>
      </c>
      <c r="K466" s="232">
        <f>'Расходная накладная'!V415</f>
        <v>0</v>
      </c>
      <c r="L466" s="232">
        <f>'Расходная накладная'!W415</f>
        <v>0</v>
      </c>
      <c r="M466" s="232">
        <f>'Расходная накладная'!X415</f>
        <v>0</v>
      </c>
      <c r="N466" s="232">
        <f>'Расходная накладная'!Y415</f>
        <v>0</v>
      </c>
      <c r="O466" s="232" t="e">
        <f t="shared" si="30"/>
        <v>#DIV/0!</v>
      </c>
      <c r="P466" s="232" t="e">
        <f t="shared" si="31"/>
        <v>#DIV/0!</v>
      </c>
      <c r="Q466" s="61"/>
    </row>
    <row r="467" spans="1:17" ht="10.199999999999999" customHeight="1" x14ac:dyDescent="0.2">
      <c r="A467" s="148">
        <v>48</v>
      </c>
      <c r="B467" s="252">
        <v>48</v>
      </c>
      <c r="C467" s="63" t="s">
        <v>53</v>
      </c>
      <c r="D467" s="123" t="s">
        <v>109</v>
      </c>
      <c r="E467" s="63" t="s">
        <v>6</v>
      </c>
      <c r="F467" s="232" t="e">
        <f>Заявки!E220</f>
        <v>#DIV/0!</v>
      </c>
      <c r="G467" s="232">
        <f t="shared" si="28"/>
        <v>0</v>
      </c>
      <c r="H467" s="232">
        <f>'Расходная накладная'!S416</f>
        <v>0</v>
      </c>
      <c r="I467" s="232">
        <f t="shared" si="29"/>
        <v>0</v>
      </c>
      <c r="J467" s="232">
        <f>'Расходная накладная'!U416</f>
        <v>0</v>
      </c>
      <c r="K467" s="232">
        <f>'Расходная накладная'!V416</f>
        <v>0</v>
      </c>
      <c r="L467" s="232">
        <f>'Расходная накладная'!W416</f>
        <v>0</v>
      </c>
      <c r="M467" s="232">
        <f>'Расходная накладная'!X416</f>
        <v>0</v>
      </c>
      <c r="N467" s="232">
        <f>'Расходная накладная'!Y416</f>
        <v>0</v>
      </c>
      <c r="O467" s="232" t="e">
        <f t="shared" si="30"/>
        <v>#DIV/0!</v>
      </c>
      <c r="P467" s="232" t="e">
        <f t="shared" si="31"/>
        <v>#DIV/0!</v>
      </c>
      <c r="Q467" s="61"/>
    </row>
    <row r="468" spans="1:17" ht="10.199999999999999" customHeight="1" x14ac:dyDescent="0.2">
      <c r="A468" s="148">
        <v>49</v>
      </c>
      <c r="B468" s="255">
        <v>49</v>
      </c>
      <c r="C468" s="63" t="s">
        <v>54</v>
      </c>
      <c r="D468" s="123" t="s">
        <v>109</v>
      </c>
      <c r="E468" s="63" t="s">
        <v>6</v>
      </c>
      <c r="F468" s="233" t="e">
        <f>Заявки!E221</f>
        <v>#DIV/0!</v>
      </c>
      <c r="G468" s="233">
        <f t="shared" si="28"/>
        <v>0</v>
      </c>
      <c r="H468" s="233">
        <f>'Расходная накладная'!S417</f>
        <v>0</v>
      </c>
      <c r="I468" s="233">
        <f t="shared" si="29"/>
        <v>0</v>
      </c>
      <c r="J468" s="233">
        <f>'Расходная накладная'!U417</f>
        <v>0</v>
      </c>
      <c r="K468" s="233">
        <f>'Расходная накладная'!V417</f>
        <v>0</v>
      </c>
      <c r="L468" s="233">
        <f>'Расходная накладная'!W417</f>
        <v>0</v>
      </c>
      <c r="M468" s="233">
        <f>'Расходная накладная'!X417</f>
        <v>0</v>
      </c>
      <c r="N468" s="233">
        <f>'Расходная накладная'!Y417</f>
        <v>0</v>
      </c>
      <c r="O468" s="233" t="e">
        <f t="shared" si="30"/>
        <v>#DIV/0!</v>
      </c>
      <c r="P468" s="232" t="e">
        <f t="shared" si="31"/>
        <v>#DIV/0!</v>
      </c>
      <c r="Q468" s="61"/>
    </row>
    <row r="469" spans="1:17" ht="10.199999999999999" customHeight="1" x14ac:dyDescent="0.2">
      <c r="A469" s="148">
        <v>50</v>
      </c>
      <c r="B469" s="252">
        <v>50</v>
      </c>
      <c r="C469" s="63" t="s">
        <v>53</v>
      </c>
      <c r="D469" s="123" t="s">
        <v>109</v>
      </c>
      <c r="E469" s="63" t="s">
        <v>6</v>
      </c>
      <c r="F469" s="232" t="e">
        <f>Заявки!E222</f>
        <v>#DIV/0!</v>
      </c>
      <c r="G469" s="232">
        <f t="shared" si="28"/>
        <v>0</v>
      </c>
      <c r="H469" s="232">
        <f>'Расходная накладная'!S418</f>
        <v>0</v>
      </c>
      <c r="I469" s="232">
        <f t="shared" si="29"/>
        <v>0</v>
      </c>
      <c r="J469" s="232">
        <f>'Расходная накладная'!U418</f>
        <v>0</v>
      </c>
      <c r="K469" s="232">
        <f>'Расходная накладная'!V418</f>
        <v>0</v>
      </c>
      <c r="L469" s="232">
        <f>'Расходная накладная'!W418</f>
        <v>0</v>
      </c>
      <c r="M469" s="232">
        <f>'Расходная накладная'!X418</f>
        <v>0</v>
      </c>
      <c r="N469" s="232">
        <f>'Расходная накладная'!Y418</f>
        <v>0</v>
      </c>
      <c r="O469" s="232" t="e">
        <f t="shared" si="30"/>
        <v>#DIV/0!</v>
      </c>
      <c r="P469" s="232" t="e">
        <f t="shared" si="31"/>
        <v>#DIV/0!</v>
      </c>
      <c r="Q469" s="61"/>
    </row>
    <row r="470" spans="1:17" ht="10.199999999999999" customHeight="1" x14ac:dyDescent="0.2">
      <c r="A470" s="148">
        <v>51</v>
      </c>
      <c r="B470" s="252">
        <v>51</v>
      </c>
      <c r="C470" s="63" t="s">
        <v>53</v>
      </c>
      <c r="D470" s="123" t="s">
        <v>109</v>
      </c>
      <c r="E470" s="63" t="s">
        <v>6</v>
      </c>
      <c r="F470" s="232" t="e">
        <f>Заявки!E223</f>
        <v>#DIV/0!</v>
      </c>
      <c r="G470" s="232">
        <f t="shared" si="28"/>
        <v>0</v>
      </c>
      <c r="H470" s="232">
        <f>'Расходная накладная'!S419</f>
        <v>0</v>
      </c>
      <c r="I470" s="232">
        <f t="shared" si="29"/>
        <v>0</v>
      </c>
      <c r="J470" s="232">
        <f>'Расходная накладная'!U419</f>
        <v>0</v>
      </c>
      <c r="K470" s="232">
        <f>'Расходная накладная'!V419</f>
        <v>0</v>
      </c>
      <c r="L470" s="232">
        <f>'Расходная накладная'!W419</f>
        <v>0</v>
      </c>
      <c r="M470" s="232">
        <f>'Расходная накладная'!X419</f>
        <v>0</v>
      </c>
      <c r="N470" s="232">
        <f>'Расходная накладная'!Y419</f>
        <v>0</v>
      </c>
      <c r="O470" s="232" t="e">
        <f t="shared" si="30"/>
        <v>#DIV/0!</v>
      </c>
      <c r="P470" s="232" t="e">
        <f t="shared" si="31"/>
        <v>#DIV/0!</v>
      </c>
      <c r="Q470" s="61"/>
    </row>
    <row r="471" spans="1:17" ht="10.199999999999999" customHeight="1" x14ac:dyDescent="0.2">
      <c r="A471" s="148">
        <v>52</v>
      </c>
      <c r="B471" s="254">
        <v>52</v>
      </c>
      <c r="C471" s="63" t="s">
        <v>53</v>
      </c>
      <c r="D471" s="123" t="s">
        <v>109</v>
      </c>
      <c r="E471" s="63" t="s">
        <v>6</v>
      </c>
      <c r="F471" s="232" t="e">
        <f>Заявки!E224</f>
        <v>#DIV/0!</v>
      </c>
      <c r="G471" s="232">
        <f t="shared" si="28"/>
        <v>0</v>
      </c>
      <c r="H471" s="232">
        <f>'Расходная накладная'!S420</f>
        <v>0</v>
      </c>
      <c r="I471" s="232">
        <f t="shared" si="29"/>
        <v>0</v>
      </c>
      <c r="J471" s="232">
        <f>'Расходная накладная'!U420</f>
        <v>0</v>
      </c>
      <c r="K471" s="232">
        <f>'Расходная накладная'!V420</f>
        <v>0</v>
      </c>
      <c r="L471" s="232">
        <f>'Расходная накладная'!W420</f>
        <v>0</v>
      </c>
      <c r="M471" s="232">
        <f>'Расходная накладная'!X420</f>
        <v>0</v>
      </c>
      <c r="N471" s="232">
        <f>'Расходная накладная'!Y420</f>
        <v>0</v>
      </c>
      <c r="O471" s="232" t="e">
        <f t="shared" si="30"/>
        <v>#DIV/0!</v>
      </c>
      <c r="P471" s="232" t="e">
        <f t="shared" si="31"/>
        <v>#DIV/0!</v>
      </c>
      <c r="Q471" s="61"/>
    </row>
    <row r="472" spans="1:17" ht="10.199999999999999" customHeight="1" x14ac:dyDescent="0.2">
      <c r="A472" s="148">
        <v>53</v>
      </c>
      <c r="B472" s="254">
        <v>53</v>
      </c>
      <c r="C472" s="63" t="s">
        <v>53</v>
      </c>
      <c r="D472" s="123" t="s">
        <v>109</v>
      </c>
      <c r="E472" s="63" t="s">
        <v>6</v>
      </c>
      <c r="F472" s="232" t="e">
        <f>Заявки!E225</f>
        <v>#DIV/0!</v>
      </c>
      <c r="G472" s="232">
        <f t="shared" si="28"/>
        <v>0</v>
      </c>
      <c r="H472" s="232">
        <f>'Расходная накладная'!S421</f>
        <v>0</v>
      </c>
      <c r="I472" s="232">
        <f t="shared" si="29"/>
        <v>0</v>
      </c>
      <c r="J472" s="232">
        <f>'Расходная накладная'!U421</f>
        <v>0</v>
      </c>
      <c r="K472" s="232">
        <f>'Расходная накладная'!V421</f>
        <v>0</v>
      </c>
      <c r="L472" s="232">
        <f>'Расходная накладная'!W421</f>
        <v>0</v>
      </c>
      <c r="M472" s="232">
        <f>'Расходная накладная'!X421</f>
        <v>0</v>
      </c>
      <c r="N472" s="232">
        <f>'Расходная накладная'!Y421</f>
        <v>0</v>
      </c>
      <c r="O472" s="232" t="e">
        <f t="shared" si="30"/>
        <v>#DIV/0!</v>
      </c>
      <c r="P472" s="232" t="e">
        <f t="shared" si="31"/>
        <v>#DIV/0!</v>
      </c>
      <c r="Q472" s="61"/>
    </row>
    <row r="473" spans="1:17" ht="10.199999999999999" customHeight="1" x14ac:dyDescent="0.2">
      <c r="A473" s="148">
        <v>54</v>
      </c>
      <c r="B473" s="256">
        <v>54</v>
      </c>
      <c r="C473" s="63" t="s">
        <v>53</v>
      </c>
      <c r="D473" s="123" t="s">
        <v>109</v>
      </c>
      <c r="E473" s="63" t="s">
        <v>6</v>
      </c>
      <c r="F473" s="232" t="e">
        <f>Заявки!E226</f>
        <v>#DIV/0!</v>
      </c>
      <c r="G473" s="232">
        <f t="shared" si="28"/>
        <v>0</v>
      </c>
      <c r="H473" s="232">
        <f>'Расходная накладная'!S422</f>
        <v>0</v>
      </c>
      <c r="I473" s="232">
        <f t="shared" si="29"/>
        <v>0</v>
      </c>
      <c r="J473" s="232">
        <f>'Расходная накладная'!U422</f>
        <v>0</v>
      </c>
      <c r="K473" s="232">
        <f>'Расходная накладная'!V422</f>
        <v>0</v>
      </c>
      <c r="L473" s="232">
        <f>'Расходная накладная'!W422</f>
        <v>0</v>
      </c>
      <c r="M473" s="232">
        <f>'Расходная накладная'!X422</f>
        <v>0</v>
      </c>
      <c r="N473" s="232">
        <f>'Расходная накладная'!Y422</f>
        <v>0</v>
      </c>
      <c r="O473" s="232" t="e">
        <f t="shared" si="30"/>
        <v>#DIV/0!</v>
      </c>
      <c r="P473" s="232" t="e">
        <f t="shared" si="31"/>
        <v>#DIV/0!</v>
      </c>
      <c r="Q473" s="61"/>
    </row>
    <row r="474" spans="1:17" ht="10.199999999999999" customHeight="1" x14ac:dyDescent="0.2">
      <c r="A474" s="148">
        <v>55</v>
      </c>
      <c r="B474" s="254">
        <v>55</v>
      </c>
      <c r="C474" s="63" t="s">
        <v>53</v>
      </c>
      <c r="D474" s="123" t="s">
        <v>109</v>
      </c>
      <c r="E474" s="63" t="s">
        <v>6</v>
      </c>
      <c r="F474" s="232" t="e">
        <f>Заявки!E227</f>
        <v>#DIV/0!</v>
      </c>
      <c r="G474" s="232">
        <f t="shared" si="28"/>
        <v>0</v>
      </c>
      <c r="H474" s="232">
        <f>'Расходная накладная'!S423</f>
        <v>0</v>
      </c>
      <c r="I474" s="232">
        <f t="shared" si="29"/>
        <v>0</v>
      </c>
      <c r="J474" s="232">
        <f>'Расходная накладная'!U423</f>
        <v>0</v>
      </c>
      <c r="K474" s="232">
        <f>'Расходная накладная'!V423</f>
        <v>0</v>
      </c>
      <c r="L474" s="232">
        <f>'Расходная накладная'!W423</f>
        <v>0</v>
      </c>
      <c r="M474" s="232">
        <f>'Расходная накладная'!X423</f>
        <v>0</v>
      </c>
      <c r="N474" s="232">
        <f>'Расходная накладная'!Y423</f>
        <v>0</v>
      </c>
      <c r="O474" s="232" t="e">
        <f t="shared" si="30"/>
        <v>#DIV/0!</v>
      </c>
      <c r="P474" s="232" t="e">
        <f t="shared" si="31"/>
        <v>#DIV/0!</v>
      </c>
      <c r="Q474" s="61"/>
    </row>
    <row r="475" spans="1:17" ht="10.199999999999999" customHeight="1" x14ac:dyDescent="0.2">
      <c r="A475" s="148">
        <v>56</v>
      </c>
      <c r="B475" s="254">
        <v>56</v>
      </c>
      <c r="C475" s="63" t="s">
        <v>53</v>
      </c>
      <c r="D475" s="123" t="s">
        <v>109</v>
      </c>
      <c r="E475" s="63" t="s">
        <v>6</v>
      </c>
      <c r="F475" s="232" t="e">
        <f>Заявки!E228</f>
        <v>#DIV/0!</v>
      </c>
      <c r="G475" s="232">
        <f t="shared" si="28"/>
        <v>0</v>
      </c>
      <c r="H475" s="232">
        <f>'Расходная накладная'!S424</f>
        <v>0</v>
      </c>
      <c r="I475" s="232">
        <f t="shared" si="29"/>
        <v>0</v>
      </c>
      <c r="J475" s="232">
        <f>'Расходная накладная'!U424</f>
        <v>0</v>
      </c>
      <c r="K475" s="232">
        <f>'Расходная накладная'!V424</f>
        <v>0</v>
      </c>
      <c r="L475" s="232">
        <f>'Расходная накладная'!W424</f>
        <v>0</v>
      </c>
      <c r="M475" s="232">
        <f>'Расходная накладная'!X424</f>
        <v>0</v>
      </c>
      <c r="N475" s="232">
        <f>'Расходная накладная'!Y424</f>
        <v>0</v>
      </c>
      <c r="O475" s="232" t="e">
        <f t="shared" si="30"/>
        <v>#DIV/0!</v>
      </c>
      <c r="P475" s="232" t="e">
        <f t="shared" si="31"/>
        <v>#DIV/0!</v>
      </c>
      <c r="Q475" s="61"/>
    </row>
    <row r="476" spans="1:17" ht="10.199999999999999" customHeight="1" x14ac:dyDescent="0.2">
      <c r="A476" s="148">
        <v>57</v>
      </c>
      <c r="B476" s="254">
        <v>57</v>
      </c>
      <c r="C476" s="63" t="s">
        <v>53</v>
      </c>
      <c r="D476" s="123" t="s">
        <v>109</v>
      </c>
      <c r="E476" s="63" t="s">
        <v>6</v>
      </c>
      <c r="F476" s="232" t="e">
        <f>Заявки!E229</f>
        <v>#DIV/0!</v>
      </c>
      <c r="G476" s="232">
        <f t="shared" si="28"/>
        <v>0</v>
      </c>
      <c r="H476" s="232">
        <f>'Расходная накладная'!S425</f>
        <v>0</v>
      </c>
      <c r="I476" s="232">
        <f t="shared" si="29"/>
        <v>0</v>
      </c>
      <c r="J476" s="232">
        <f>'Расходная накладная'!U425</f>
        <v>0</v>
      </c>
      <c r="K476" s="232">
        <f>'Расходная накладная'!V425</f>
        <v>0</v>
      </c>
      <c r="L476" s="232">
        <f>'Расходная накладная'!W425</f>
        <v>0</v>
      </c>
      <c r="M476" s="232">
        <f>'Расходная накладная'!X425</f>
        <v>0</v>
      </c>
      <c r="N476" s="232">
        <f>'Расходная накладная'!Y425</f>
        <v>0</v>
      </c>
      <c r="O476" s="232" t="e">
        <f t="shared" si="30"/>
        <v>#DIV/0!</v>
      </c>
      <c r="P476" s="232" t="e">
        <f t="shared" si="31"/>
        <v>#DIV/0!</v>
      </c>
      <c r="Q476" s="61"/>
    </row>
    <row r="477" spans="1:17" ht="10.199999999999999" customHeight="1" x14ac:dyDescent="0.2">
      <c r="A477" s="148">
        <v>58</v>
      </c>
      <c r="B477" s="254">
        <v>58</v>
      </c>
      <c r="C477" s="63" t="s">
        <v>53</v>
      </c>
      <c r="D477" s="123" t="s">
        <v>109</v>
      </c>
      <c r="E477" s="63" t="s">
        <v>6</v>
      </c>
      <c r="F477" s="232" t="e">
        <f>Заявки!E230</f>
        <v>#DIV/0!</v>
      </c>
      <c r="G477" s="232">
        <f t="shared" si="28"/>
        <v>0</v>
      </c>
      <c r="H477" s="232">
        <f>'Расходная накладная'!S426</f>
        <v>0</v>
      </c>
      <c r="I477" s="232">
        <f t="shared" si="29"/>
        <v>0</v>
      </c>
      <c r="J477" s="232">
        <f>'Расходная накладная'!U426</f>
        <v>0</v>
      </c>
      <c r="K477" s="232">
        <f>'Расходная накладная'!V426</f>
        <v>0</v>
      </c>
      <c r="L477" s="232">
        <f>'Расходная накладная'!W426</f>
        <v>0</v>
      </c>
      <c r="M477" s="232">
        <f>'Расходная накладная'!X426</f>
        <v>0</v>
      </c>
      <c r="N477" s="232">
        <f>'Расходная накладная'!Y426</f>
        <v>0</v>
      </c>
      <c r="O477" s="232" t="e">
        <f t="shared" si="30"/>
        <v>#DIV/0!</v>
      </c>
      <c r="P477" s="232" t="e">
        <f t="shared" si="31"/>
        <v>#DIV/0!</v>
      </c>
      <c r="Q477" s="61"/>
    </row>
    <row r="478" spans="1:17" ht="10.199999999999999" customHeight="1" x14ac:dyDescent="0.2">
      <c r="A478" s="148">
        <v>59</v>
      </c>
      <c r="B478" s="254">
        <v>59</v>
      </c>
      <c r="C478" s="63" t="s">
        <v>53</v>
      </c>
      <c r="D478" s="123" t="s">
        <v>109</v>
      </c>
      <c r="E478" s="63" t="s">
        <v>6</v>
      </c>
      <c r="F478" s="232" t="e">
        <f>Заявки!E231</f>
        <v>#DIV/0!</v>
      </c>
      <c r="G478" s="232">
        <f t="shared" si="28"/>
        <v>0</v>
      </c>
      <c r="H478" s="232">
        <f>'Расходная накладная'!S427</f>
        <v>0</v>
      </c>
      <c r="I478" s="232">
        <f t="shared" si="29"/>
        <v>0</v>
      </c>
      <c r="J478" s="232">
        <f>'Расходная накладная'!U427</f>
        <v>0</v>
      </c>
      <c r="K478" s="232">
        <f>'Расходная накладная'!V427</f>
        <v>0</v>
      </c>
      <c r="L478" s="232">
        <f>'Расходная накладная'!W427</f>
        <v>0</v>
      </c>
      <c r="M478" s="232">
        <f>'Расходная накладная'!X427</f>
        <v>0</v>
      </c>
      <c r="N478" s="232">
        <f>'Расходная накладная'!Y427</f>
        <v>0</v>
      </c>
      <c r="O478" s="232" t="e">
        <f t="shared" si="30"/>
        <v>#DIV/0!</v>
      </c>
      <c r="P478" s="232" t="e">
        <f t="shared" si="31"/>
        <v>#DIV/0!</v>
      </c>
      <c r="Q478" s="61"/>
    </row>
    <row r="479" spans="1:17" ht="10.199999999999999" customHeight="1" x14ac:dyDescent="0.2">
      <c r="A479" s="149">
        <v>60</v>
      </c>
      <c r="B479" s="257">
        <v>60</v>
      </c>
      <c r="C479" s="63" t="s">
        <v>54</v>
      </c>
      <c r="D479" s="123" t="s">
        <v>109</v>
      </c>
      <c r="E479" s="63" t="s">
        <v>6</v>
      </c>
      <c r="F479" s="233" t="e">
        <f>Заявки!E232</f>
        <v>#DIV/0!</v>
      </c>
      <c r="G479" s="233">
        <f t="shared" si="28"/>
        <v>0</v>
      </c>
      <c r="H479" s="233">
        <f>'Расходная накладная'!S428</f>
        <v>0</v>
      </c>
      <c r="I479" s="233">
        <f t="shared" si="29"/>
        <v>0</v>
      </c>
      <c r="J479" s="233">
        <f>'Расходная накладная'!U428</f>
        <v>0</v>
      </c>
      <c r="K479" s="233">
        <f>'Расходная накладная'!V428</f>
        <v>0</v>
      </c>
      <c r="L479" s="233">
        <f>'Расходная накладная'!W428</f>
        <v>0</v>
      </c>
      <c r="M479" s="233">
        <f>'Расходная накладная'!X428</f>
        <v>0</v>
      </c>
      <c r="N479" s="233">
        <f>'Расходная накладная'!Y428</f>
        <v>0</v>
      </c>
      <c r="O479" s="233" t="e">
        <f t="shared" si="30"/>
        <v>#DIV/0!</v>
      </c>
      <c r="P479" s="232" t="e">
        <f t="shared" si="31"/>
        <v>#DIV/0!</v>
      </c>
      <c r="Q479" s="61"/>
    </row>
    <row r="480" spans="1:17" ht="10.199999999999999" customHeight="1" x14ac:dyDescent="0.2">
      <c r="A480" s="149">
        <v>61</v>
      </c>
      <c r="B480" s="254">
        <v>61</v>
      </c>
      <c r="C480" s="63" t="s">
        <v>53</v>
      </c>
      <c r="D480" s="123" t="s">
        <v>110</v>
      </c>
      <c r="E480" s="63" t="s">
        <v>6</v>
      </c>
      <c r="F480" s="79"/>
      <c r="G480" s="232">
        <f t="shared" si="28"/>
        <v>0</v>
      </c>
      <c r="H480" s="232">
        <f>'Расходная накладная'!S429</f>
        <v>0</v>
      </c>
      <c r="I480" s="232">
        <f t="shared" si="29"/>
        <v>0</v>
      </c>
      <c r="J480" s="232">
        <f>'Расходная накладная'!U429</f>
        <v>0</v>
      </c>
      <c r="K480" s="232">
        <f>'Расходная накладная'!V429</f>
        <v>0</v>
      </c>
      <c r="L480" s="232">
        <f>'Расходная накладная'!W429</f>
        <v>0</v>
      </c>
      <c r="M480" s="232">
        <f>'Расходная накладная'!X429</f>
        <v>0</v>
      </c>
      <c r="N480" s="232">
        <f>'Расходная накладная'!Y429</f>
        <v>0</v>
      </c>
      <c r="O480" s="232">
        <f t="shared" si="30"/>
        <v>0</v>
      </c>
      <c r="P480" s="232" t="e">
        <f t="shared" si="31"/>
        <v>#DIV/0!</v>
      </c>
      <c r="Q480" s="61"/>
    </row>
    <row r="481" spans="1:17" ht="10.199999999999999" customHeight="1" x14ac:dyDescent="0.2">
      <c r="A481" s="149">
        <v>62</v>
      </c>
      <c r="B481" s="254">
        <v>62</v>
      </c>
      <c r="C481" s="63" t="s">
        <v>53</v>
      </c>
      <c r="D481" s="123" t="s">
        <v>110</v>
      </c>
      <c r="E481" s="63" t="s">
        <v>6</v>
      </c>
      <c r="F481" s="79"/>
      <c r="G481" s="232">
        <f t="shared" si="28"/>
        <v>0</v>
      </c>
      <c r="H481" s="232">
        <f>'Расходная накладная'!S430</f>
        <v>0</v>
      </c>
      <c r="I481" s="232">
        <f t="shared" si="29"/>
        <v>0</v>
      </c>
      <c r="J481" s="232">
        <f>'Расходная накладная'!U430</f>
        <v>0</v>
      </c>
      <c r="K481" s="232">
        <f>'Расходная накладная'!V430</f>
        <v>0</v>
      </c>
      <c r="L481" s="232">
        <f>'Расходная накладная'!W430</f>
        <v>0</v>
      </c>
      <c r="M481" s="232">
        <f>'Расходная накладная'!X430</f>
        <v>0</v>
      </c>
      <c r="N481" s="232">
        <f>'Расходная накладная'!Y430</f>
        <v>0</v>
      </c>
      <c r="O481" s="232">
        <f t="shared" si="30"/>
        <v>0</v>
      </c>
      <c r="P481" s="232" t="e">
        <f t="shared" si="31"/>
        <v>#DIV/0!</v>
      </c>
      <c r="Q481" s="61"/>
    </row>
    <row r="482" spans="1:17" ht="10.199999999999999" customHeight="1" x14ac:dyDescent="0.2">
      <c r="A482" s="149">
        <v>63</v>
      </c>
      <c r="B482" s="254">
        <v>63</v>
      </c>
      <c r="C482" s="63" t="s">
        <v>53</v>
      </c>
      <c r="D482" s="123" t="s">
        <v>110</v>
      </c>
      <c r="E482" s="63" t="s">
        <v>6</v>
      </c>
      <c r="F482" s="79"/>
      <c r="G482" s="232">
        <f t="shared" si="28"/>
        <v>0</v>
      </c>
      <c r="H482" s="232">
        <f>'Расходная накладная'!S431</f>
        <v>0</v>
      </c>
      <c r="I482" s="232">
        <f t="shared" si="29"/>
        <v>0</v>
      </c>
      <c r="J482" s="232">
        <f>'Расходная накладная'!U431</f>
        <v>0</v>
      </c>
      <c r="K482" s="232">
        <f>'Расходная накладная'!V431</f>
        <v>0</v>
      </c>
      <c r="L482" s="232">
        <f>'Расходная накладная'!W431</f>
        <v>0</v>
      </c>
      <c r="M482" s="232">
        <f>'Расходная накладная'!X431</f>
        <v>0</v>
      </c>
      <c r="N482" s="232">
        <f>'Расходная накладная'!Y431</f>
        <v>0</v>
      </c>
      <c r="O482" s="232">
        <f t="shared" si="30"/>
        <v>0</v>
      </c>
      <c r="P482" s="232" t="e">
        <f t="shared" si="31"/>
        <v>#DIV/0!</v>
      </c>
      <c r="Q482" s="61"/>
    </row>
    <row r="483" spans="1:17" ht="10.199999999999999" customHeight="1" x14ac:dyDescent="0.2">
      <c r="A483" s="149">
        <v>64</v>
      </c>
      <c r="B483" s="254">
        <v>64</v>
      </c>
      <c r="C483" s="63" t="s">
        <v>53</v>
      </c>
      <c r="D483" s="123" t="s">
        <v>110</v>
      </c>
      <c r="E483" s="63" t="s">
        <v>6</v>
      </c>
      <c r="F483" s="79"/>
      <c r="G483" s="232">
        <f t="shared" si="28"/>
        <v>0</v>
      </c>
      <c r="H483" s="232">
        <f>'Расходная накладная'!S432</f>
        <v>0</v>
      </c>
      <c r="I483" s="232">
        <f t="shared" si="29"/>
        <v>0</v>
      </c>
      <c r="J483" s="232">
        <f>'Расходная накладная'!U432</f>
        <v>0</v>
      </c>
      <c r="K483" s="232">
        <f>'Расходная накладная'!V432</f>
        <v>0</v>
      </c>
      <c r="L483" s="232">
        <f>'Расходная накладная'!W432</f>
        <v>0</v>
      </c>
      <c r="M483" s="232">
        <f>'Расходная накладная'!X432</f>
        <v>0</v>
      </c>
      <c r="N483" s="232">
        <f>'Расходная накладная'!Y432</f>
        <v>0</v>
      </c>
      <c r="O483" s="232">
        <f t="shared" si="30"/>
        <v>0</v>
      </c>
      <c r="P483" s="232" t="e">
        <f t="shared" si="31"/>
        <v>#DIV/0!</v>
      </c>
      <c r="Q483" s="61"/>
    </row>
    <row r="484" spans="1:17" ht="10.199999999999999" customHeight="1" x14ac:dyDescent="0.2">
      <c r="A484" s="149">
        <v>65</v>
      </c>
      <c r="B484" s="254">
        <v>65</v>
      </c>
      <c r="C484" s="63" t="s">
        <v>53</v>
      </c>
      <c r="D484" s="123" t="s">
        <v>110</v>
      </c>
      <c r="E484" s="63" t="s">
        <v>6</v>
      </c>
      <c r="F484" s="79"/>
      <c r="G484" s="232">
        <f t="shared" si="28"/>
        <v>0</v>
      </c>
      <c r="H484" s="232">
        <f>'Расходная накладная'!S433</f>
        <v>0</v>
      </c>
      <c r="I484" s="232">
        <f t="shared" si="29"/>
        <v>0</v>
      </c>
      <c r="J484" s="232">
        <f>'Расходная накладная'!U433</f>
        <v>0</v>
      </c>
      <c r="K484" s="232">
        <f>'Расходная накладная'!V433</f>
        <v>0</v>
      </c>
      <c r="L484" s="232">
        <f>'Расходная накладная'!W433</f>
        <v>0</v>
      </c>
      <c r="M484" s="232">
        <f>'Расходная накладная'!X433</f>
        <v>0</v>
      </c>
      <c r="N484" s="232">
        <f>'Расходная накладная'!Y433</f>
        <v>0</v>
      </c>
      <c r="O484" s="232">
        <f t="shared" si="30"/>
        <v>0</v>
      </c>
      <c r="P484" s="232" t="e">
        <f t="shared" si="31"/>
        <v>#DIV/0!</v>
      </c>
      <c r="Q484" s="61"/>
    </row>
    <row r="485" spans="1:17" ht="10.199999999999999" customHeight="1" x14ac:dyDescent="0.2">
      <c r="A485" s="149">
        <v>66</v>
      </c>
      <c r="B485" s="254">
        <v>66</v>
      </c>
      <c r="C485" s="63" t="s">
        <v>53</v>
      </c>
      <c r="D485" s="123" t="s">
        <v>110</v>
      </c>
      <c r="E485" s="63" t="s">
        <v>6</v>
      </c>
      <c r="F485" s="79"/>
      <c r="G485" s="232">
        <f t="shared" si="28"/>
        <v>0</v>
      </c>
      <c r="H485" s="232">
        <f>'Расходная накладная'!S434</f>
        <v>0</v>
      </c>
      <c r="I485" s="232">
        <f t="shared" si="29"/>
        <v>0</v>
      </c>
      <c r="J485" s="232">
        <f>'Расходная накладная'!U434</f>
        <v>0</v>
      </c>
      <c r="K485" s="232">
        <f>'Расходная накладная'!V434</f>
        <v>0</v>
      </c>
      <c r="L485" s="232">
        <f>'Расходная накладная'!W434</f>
        <v>0</v>
      </c>
      <c r="M485" s="232">
        <f>'Расходная накладная'!X434</f>
        <v>0</v>
      </c>
      <c r="N485" s="232">
        <f>'Расходная накладная'!Y434</f>
        <v>0</v>
      </c>
      <c r="O485" s="232">
        <f t="shared" si="30"/>
        <v>0</v>
      </c>
      <c r="P485" s="232" t="e">
        <f t="shared" si="31"/>
        <v>#DIV/0!</v>
      </c>
      <c r="Q485" s="61"/>
    </row>
    <row r="486" spans="1:17" ht="10.199999999999999" customHeight="1" x14ac:dyDescent="0.2">
      <c r="A486" s="149">
        <v>67</v>
      </c>
      <c r="B486" s="254">
        <v>67</v>
      </c>
      <c r="C486" s="63" t="s">
        <v>53</v>
      </c>
      <c r="D486" s="123" t="s">
        <v>110</v>
      </c>
      <c r="E486" s="63" t="s">
        <v>6</v>
      </c>
      <c r="F486" s="79"/>
      <c r="G486" s="232">
        <f t="shared" si="28"/>
        <v>0</v>
      </c>
      <c r="H486" s="232">
        <f>'Расходная накладная'!S435</f>
        <v>0</v>
      </c>
      <c r="I486" s="232">
        <f t="shared" si="29"/>
        <v>0</v>
      </c>
      <c r="J486" s="232">
        <f>'Расходная накладная'!U435</f>
        <v>0</v>
      </c>
      <c r="K486" s="232">
        <f>'Расходная накладная'!V435</f>
        <v>0</v>
      </c>
      <c r="L486" s="232">
        <f>'Расходная накладная'!W435</f>
        <v>0</v>
      </c>
      <c r="M486" s="232">
        <f>'Расходная накладная'!X435</f>
        <v>0</v>
      </c>
      <c r="N486" s="232">
        <f>'Расходная накладная'!Y435</f>
        <v>0</v>
      </c>
      <c r="O486" s="232">
        <f t="shared" si="30"/>
        <v>0</v>
      </c>
      <c r="P486" s="232" t="e">
        <f t="shared" si="31"/>
        <v>#DIV/0!</v>
      </c>
      <c r="Q486" s="61"/>
    </row>
    <row r="487" spans="1:17" ht="10.199999999999999" customHeight="1" x14ac:dyDescent="0.2">
      <c r="A487" s="149">
        <v>68</v>
      </c>
      <c r="B487" s="254">
        <v>68</v>
      </c>
      <c r="C487" s="63" t="s">
        <v>53</v>
      </c>
      <c r="D487" s="123" t="s">
        <v>110</v>
      </c>
      <c r="E487" s="63" t="s">
        <v>6</v>
      </c>
      <c r="F487" s="79"/>
      <c r="G487" s="232">
        <f t="shared" si="28"/>
        <v>0</v>
      </c>
      <c r="H487" s="232">
        <f>'Расходная накладная'!S436</f>
        <v>0</v>
      </c>
      <c r="I487" s="232">
        <f t="shared" si="29"/>
        <v>0</v>
      </c>
      <c r="J487" s="232">
        <f>'Расходная накладная'!U436</f>
        <v>0</v>
      </c>
      <c r="K487" s="232">
        <f>'Расходная накладная'!V436</f>
        <v>0</v>
      </c>
      <c r="L487" s="232">
        <f>'Расходная накладная'!W436</f>
        <v>0</v>
      </c>
      <c r="M487" s="232">
        <f>'Расходная накладная'!X436</f>
        <v>0</v>
      </c>
      <c r="N487" s="232">
        <f>'Расходная накладная'!Y436</f>
        <v>0</v>
      </c>
      <c r="O487" s="232">
        <f t="shared" si="30"/>
        <v>0</v>
      </c>
      <c r="P487" s="232" t="e">
        <f t="shared" si="31"/>
        <v>#DIV/0!</v>
      </c>
      <c r="Q487" s="61"/>
    </row>
    <row r="488" spans="1:17" ht="10.199999999999999" customHeight="1" x14ac:dyDescent="0.2">
      <c r="A488" s="149">
        <v>69</v>
      </c>
      <c r="B488" s="254">
        <v>69</v>
      </c>
      <c r="C488" s="63" t="s">
        <v>53</v>
      </c>
      <c r="D488" s="123" t="s">
        <v>110</v>
      </c>
      <c r="E488" s="63" t="s">
        <v>6</v>
      </c>
      <c r="F488" s="79"/>
      <c r="G488" s="232">
        <f t="shared" si="28"/>
        <v>0</v>
      </c>
      <c r="H488" s="232">
        <f>'Расходная накладная'!S437</f>
        <v>0</v>
      </c>
      <c r="I488" s="232">
        <f t="shared" si="29"/>
        <v>0</v>
      </c>
      <c r="J488" s="232">
        <f>'Расходная накладная'!U437</f>
        <v>0</v>
      </c>
      <c r="K488" s="232">
        <f>'Расходная накладная'!V437</f>
        <v>0</v>
      </c>
      <c r="L488" s="232">
        <f>'Расходная накладная'!W437</f>
        <v>0</v>
      </c>
      <c r="M488" s="232">
        <f>'Расходная накладная'!X437</f>
        <v>0</v>
      </c>
      <c r="N488" s="232">
        <f>'Расходная накладная'!Y437</f>
        <v>0</v>
      </c>
      <c r="O488" s="232">
        <f t="shared" si="30"/>
        <v>0</v>
      </c>
      <c r="P488" s="232" t="e">
        <f t="shared" si="31"/>
        <v>#DIV/0!</v>
      </c>
      <c r="Q488" s="61"/>
    </row>
    <row r="489" spans="1:17" ht="10.199999999999999" customHeight="1" x14ac:dyDescent="0.2">
      <c r="A489" s="149">
        <v>70</v>
      </c>
      <c r="B489" s="254">
        <v>70</v>
      </c>
      <c r="C489" s="63" t="s">
        <v>53</v>
      </c>
      <c r="D489" s="123" t="s">
        <v>110</v>
      </c>
      <c r="E489" s="63" t="s">
        <v>6</v>
      </c>
      <c r="F489" s="79"/>
      <c r="G489" s="232">
        <f t="shared" si="28"/>
        <v>0</v>
      </c>
      <c r="H489" s="232">
        <f>'Расходная накладная'!S438</f>
        <v>0</v>
      </c>
      <c r="I489" s="232">
        <f t="shared" si="29"/>
        <v>0</v>
      </c>
      <c r="J489" s="232">
        <f>'Расходная накладная'!U438</f>
        <v>0</v>
      </c>
      <c r="K489" s="232">
        <f>'Расходная накладная'!V438</f>
        <v>0</v>
      </c>
      <c r="L489" s="232">
        <f>'Расходная накладная'!W438</f>
        <v>0</v>
      </c>
      <c r="M489" s="232">
        <f>'Расходная накладная'!X438</f>
        <v>0</v>
      </c>
      <c r="N489" s="232">
        <f>'Расходная накладная'!Y438</f>
        <v>0</v>
      </c>
      <c r="O489" s="232">
        <f t="shared" si="30"/>
        <v>0</v>
      </c>
      <c r="P489" s="232" t="e">
        <f t="shared" si="31"/>
        <v>#DIV/0!</v>
      </c>
      <c r="Q489" s="61"/>
    </row>
    <row r="490" spans="1:17" ht="10.199999999999999" customHeight="1" x14ac:dyDescent="0.2">
      <c r="A490" s="149">
        <v>71</v>
      </c>
      <c r="B490" s="254">
        <v>71</v>
      </c>
      <c r="C490" s="63" t="s">
        <v>53</v>
      </c>
      <c r="D490" s="123" t="s">
        <v>110</v>
      </c>
      <c r="E490" s="63" t="s">
        <v>6</v>
      </c>
      <c r="F490" s="79"/>
      <c r="G490" s="232">
        <f t="shared" si="28"/>
        <v>0</v>
      </c>
      <c r="H490" s="232">
        <f>'Расходная накладная'!S439</f>
        <v>0</v>
      </c>
      <c r="I490" s="232">
        <f t="shared" si="29"/>
        <v>0</v>
      </c>
      <c r="J490" s="232">
        <f>'Расходная накладная'!U439</f>
        <v>0</v>
      </c>
      <c r="K490" s="232">
        <f>'Расходная накладная'!V439</f>
        <v>0</v>
      </c>
      <c r="L490" s="232">
        <f>'Расходная накладная'!W439</f>
        <v>0</v>
      </c>
      <c r="M490" s="232">
        <f>'Расходная накладная'!X439</f>
        <v>0</v>
      </c>
      <c r="N490" s="232">
        <f>'Расходная накладная'!Y439</f>
        <v>0</v>
      </c>
      <c r="O490" s="232">
        <f t="shared" si="30"/>
        <v>0</v>
      </c>
      <c r="P490" s="232" t="e">
        <f t="shared" si="31"/>
        <v>#DIV/0!</v>
      </c>
      <c r="Q490" s="61"/>
    </row>
    <row r="491" spans="1:17" ht="10.199999999999999" customHeight="1" x14ac:dyDescent="0.2">
      <c r="A491" s="149">
        <v>72</v>
      </c>
      <c r="B491" s="254">
        <v>72</v>
      </c>
      <c r="C491" s="63" t="s">
        <v>53</v>
      </c>
      <c r="D491" s="123" t="s">
        <v>110</v>
      </c>
      <c r="E491" s="63" t="s">
        <v>6</v>
      </c>
      <c r="F491" s="79"/>
      <c r="G491" s="232">
        <f t="shared" si="28"/>
        <v>0</v>
      </c>
      <c r="H491" s="232">
        <f>'Расходная накладная'!S440</f>
        <v>0</v>
      </c>
      <c r="I491" s="232">
        <f t="shared" si="29"/>
        <v>0</v>
      </c>
      <c r="J491" s="232">
        <f>'Расходная накладная'!U440</f>
        <v>0</v>
      </c>
      <c r="K491" s="232">
        <f>'Расходная накладная'!V440</f>
        <v>0</v>
      </c>
      <c r="L491" s="232">
        <f>'Расходная накладная'!W440</f>
        <v>0</v>
      </c>
      <c r="M491" s="232">
        <f>'Расходная накладная'!X440</f>
        <v>0</v>
      </c>
      <c r="N491" s="232">
        <f>'Расходная накладная'!Y440</f>
        <v>0</v>
      </c>
      <c r="O491" s="232">
        <f t="shared" si="30"/>
        <v>0</v>
      </c>
      <c r="P491" s="232" t="e">
        <f t="shared" si="31"/>
        <v>#DIV/0!</v>
      </c>
      <c r="Q491" s="61"/>
    </row>
    <row r="492" spans="1:17" ht="10.199999999999999" customHeight="1" x14ac:dyDescent="0.2">
      <c r="A492" s="149">
        <v>73</v>
      </c>
      <c r="B492" s="254">
        <v>73</v>
      </c>
      <c r="C492" s="63" t="s">
        <v>53</v>
      </c>
      <c r="D492" s="123" t="s">
        <v>110</v>
      </c>
      <c r="E492" s="63" t="s">
        <v>6</v>
      </c>
      <c r="F492" s="79"/>
      <c r="G492" s="232">
        <f t="shared" si="28"/>
        <v>0</v>
      </c>
      <c r="H492" s="232">
        <f>'Расходная накладная'!S441</f>
        <v>0</v>
      </c>
      <c r="I492" s="232">
        <f t="shared" si="29"/>
        <v>0</v>
      </c>
      <c r="J492" s="232">
        <f>'Расходная накладная'!U441</f>
        <v>0</v>
      </c>
      <c r="K492" s="232">
        <f>'Расходная накладная'!V441</f>
        <v>0</v>
      </c>
      <c r="L492" s="232">
        <f>'Расходная накладная'!W441</f>
        <v>0</v>
      </c>
      <c r="M492" s="232">
        <f>'Расходная накладная'!X441</f>
        <v>0</v>
      </c>
      <c r="N492" s="232">
        <f>'Расходная накладная'!Y441</f>
        <v>0</v>
      </c>
      <c r="O492" s="232">
        <f t="shared" si="30"/>
        <v>0</v>
      </c>
      <c r="P492" s="232" t="e">
        <f t="shared" si="31"/>
        <v>#DIV/0!</v>
      </c>
      <c r="Q492" s="61"/>
    </row>
    <row r="493" spans="1:17" ht="10.199999999999999" customHeight="1" x14ac:dyDescent="0.2">
      <c r="A493" s="149">
        <v>74</v>
      </c>
      <c r="B493" s="254">
        <v>74</v>
      </c>
      <c r="C493" s="63" t="s">
        <v>53</v>
      </c>
      <c r="D493" s="123" t="s">
        <v>110</v>
      </c>
      <c r="E493" s="63" t="s">
        <v>6</v>
      </c>
      <c r="F493" s="79"/>
      <c r="G493" s="232">
        <f t="shared" si="28"/>
        <v>0</v>
      </c>
      <c r="H493" s="232">
        <f>'Расходная накладная'!S442</f>
        <v>0</v>
      </c>
      <c r="I493" s="232">
        <f t="shared" si="29"/>
        <v>0</v>
      </c>
      <c r="J493" s="232">
        <f>'Расходная накладная'!U442</f>
        <v>0</v>
      </c>
      <c r="K493" s="232">
        <f>'Расходная накладная'!V442</f>
        <v>0</v>
      </c>
      <c r="L493" s="232">
        <f>'Расходная накладная'!W442</f>
        <v>0</v>
      </c>
      <c r="M493" s="232">
        <f>'Расходная накладная'!X442</f>
        <v>0</v>
      </c>
      <c r="N493" s="232">
        <f>'Расходная накладная'!Y442</f>
        <v>0</v>
      </c>
      <c r="O493" s="232">
        <f t="shared" si="30"/>
        <v>0</v>
      </c>
      <c r="P493" s="232" t="e">
        <f t="shared" si="31"/>
        <v>#DIV/0!</v>
      </c>
      <c r="Q493" s="61"/>
    </row>
    <row r="494" spans="1:17" ht="10.199999999999999" customHeight="1" x14ac:dyDescent="0.2">
      <c r="A494" s="149">
        <v>75</v>
      </c>
      <c r="B494" s="254">
        <v>75</v>
      </c>
      <c r="C494" s="63" t="s">
        <v>53</v>
      </c>
      <c r="D494" s="123" t="s">
        <v>110</v>
      </c>
      <c r="E494" s="63" t="s">
        <v>6</v>
      </c>
      <c r="F494" s="79"/>
      <c r="G494" s="232">
        <f t="shared" si="28"/>
        <v>0</v>
      </c>
      <c r="H494" s="232">
        <f>'Расходная накладная'!S443</f>
        <v>0</v>
      </c>
      <c r="I494" s="232">
        <f t="shared" si="29"/>
        <v>0</v>
      </c>
      <c r="J494" s="232">
        <f>'Расходная накладная'!U443</f>
        <v>0</v>
      </c>
      <c r="K494" s="232">
        <f>'Расходная накладная'!V443</f>
        <v>0</v>
      </c>
      <c r="L494" s="232">
        <f>'Расходная накладная'!W443</f>
        <v>0</v>
      </c>
      <c r="M494" s="232">
        <f>'Расходная накладная'!X443</f>
        <v>0</v>
      </c>
      <c r="N494" s="232">
        <f>'Расходная накладная'!Y443</f>
        <v>0</v>
      </c>
      <c r="O494" s="232">
        <f t="shared" si="30"/>
        <v>0</v>
      </c>
      <c r="P494" s="232" t="e">
        <f t="shared" si="31"/>
        <v>#DIV/0!</v>
      </c>
      <c r="Q494" s="61"/>
    </row>
    <row r="495" spans="1:17" ht="10.199999999999999" customHeight="1" x14ac:dyDescent="0.2">
      <c r="A495" s="149">
        <v>76</v>
      </c>
      <c r="B495" s="254">
        <v>76</v>
      </c>
      <c r="C495" s="63" t="s">
        <v>53</v>
      </c>
      <c r="D495" s="123" t="s">
        <v>110</v>
      </c>
      <c r="E495" s="63" t="s">
        <v>6</v>
      </c>
      <c r="F495" s="79"/>
      <c r="G495" s="232">
        <f t="shared" si="28"/>
        <v>0</v>
      </c>
      <c r="H495" s="232">
        <f>'Расходная накладная'!S444</f>
        <v>0</v>
      </c>
      <c r="I495" s="232">
        <f t="shared" si="29"/>
        <v>0</v>
      </c>
      <c r="J495" s="232">
        <f>'Расходная накладная'!U444</f>
        <v>0</v>
      </c>
      <c r="K495" s="232">
        <f>'Расходная накладная'!V444</f>
        <v>0</v>
      </c>
      <c r="L495" s="232">
        <f>'Расходная накладная'!W444</f>
        <v>0</v>
      </c>
      <c r="M495" s="232">
        <f>'Расходная накладная'!X444</f>
        <v>0</v>
      </c>
      <c r="N495" s="232">
        <f>'Расходная накладная'!Y444</f>
        <v>0</v>
      </c>
      <c r="O495" s="232">
        <f t="shared" si="30"/>
        <v>0</v>
      </c>
      <c r="P495" s="232" t="e">
        <f t="shared" si="31"/>
        <v>#DIV/0!</v>
      </c>
      <c r="Q495" s="61"/>
    </row>
    <row r="496" spans="1:17" ht="10.199999999999999" customHeight="1" x14ac:dyDescent="0.2">
      <c r="A496" s="149">
        <v>77</v>
      </c>
      <c r="B496" s="254">
        <v>77</v>
      </c>
      <c r="C496" s="63" t="s">
        <v>53</v>
      </c>
      <c r="D496" s="123" t="s">
        <v>110</v>
      </c>
      <c r="E496" s="63" t="s">
        <v>6</v>
      </c>
      <c r="F496" s="79"/>
      <c r="G496" s="232">
        <f t="shared" si="28"/>
        <v>0</v>
      </c>
      <c r="H496" s="232">
        <f>'Расходная накладная'!S445</f>
        <v>0</v>
      </c>
      <c r="I496" s="232">
        <f t="shared" si="29"/>
        <v>0</v>
      </c>
      <c r="J496" s="232">
        <f>'Расходная накладная'!U445</f>
        <v>0</v>
      </c>
      <c r="K496" s="232">
        <f>'Расходная накладная'!V445</f>
        <v>0</v>
      </c>
      <c r="L496" s="232">
        <f>'Расходная накладная'!W445</f>
        <v>0</v>
      </c>
      <c r="M496" s="232">
        <f>'Расходная накладная'!X445</f>
        <v>0</v>
      </c>
      <c r="N496" s="232">
        <f>'Расходная накладная'!Y445</f>
        <v>0</v>
      </c>
      <c r="O496" s="232">
        <f t="shared" si="30"/>
        <v>0</v>
      </c>
      <c r="P496" s="232" t="e">
        <f t="shared" si="31"/>
        <v>#DIV/0!</v>
      </c>
      <c r="Q496" s="61"/>
    </row>
    <row r="497" spans="1:17" ht="10.199999999999999" customHeight="1" x14ac:dyDescent="0.2">
      <c r="A497" s="148">
        <v>78</v>
      </c>
      <c r="B497" s="254">
        <v>78</v>
      </c>
      <c r="C497" s="63" t="s">
        <v>53</v>
      </c>
      <c r="D497" s="123" t="s">
        <v>103</v>
      </c>
      <c r="E497" s="63" t="s">
        <v>6</v>
      </c>
      <c r="F497" s="232">
        <f>Заявки!D168</f>
        <v>0</v>
      </c>
      <c r="G497" s="232">
        <f t="shared" si="28"/>
        <v>0</v>
      </c>
      <c r="H497" s="232">
        <f>'Расходная накладная'!S446</f>
        <v>0</v>
      </c>
      <c r="I497" s="232">
        <f t="shared" si="29"/>
        <v>0</v>
      </c>
      <c r="J497" s="232">
        <f>'Расходная накладная'!U446</f>
        <v>0</v>
      </c>
      <c r="K497" s="232">
        <f>'Расходная накладная'!V446</f>
        <v>0</v>
      </c>
      <c r="L497" s="232">
        <f>'Расходная накладная'!W446</f>
        <v>0</v>
      </c>
      <c r="M497" s="232">
        <f>'Расходная накладная'!X446</f>
        <v>0</v>
      </c>
      <c r="N497" s="232">
        <f>'Расходная накладная'!Y446</f>
        <v>0</v>
      </c>
      <c r="O497" s="232">
        <f t="shared" si="30"/>
        <v>0</v>
      </c>
      <c r="P497" s="232" t="e">
        <f t="shared" si="31"/>
        <v>#DIV/0!</v>
      </c>
      <c r="Q497" s="61"/>
    </row>
    <row r="498" spans="1:17" ht="10.199999999999999" customHeight="1" x14ac:dyDescent="0.2">
      <c r="A498" s="148">
        <v>79</v>
      </c>
      <c r="B498" s="258">
        <v>79</v>
      </c>
      <c r="C498" s="63" t="s">
        <v>53</v>
      </c>
      <c r="D498" s="123" t="s">
        <v>103</v>
      </c>
      <c r="E498" s="63" t="s">
        <v>6</v>
      </c>
      <c r="F498" s="232">
        <f>Заявки!D169</f>
        <v>0</v>
      </c>
      <c r="G498" s="232">
        <f t="shared" si="28"/>
        <v>0</v>
      </c>
      <c r="H498" s="232">
        <f>'Расходная накладная'!S447</f>
        <v>0</v>
      </c>
      <c r="I498" s="232">
        <f t="shared" si="29"/>
        <v>0</v>
      </c>
      <c r="J498" s="232">
        <f>'Расходная накладная'!U447</f>
        <v>0</v>
      </c>
      <c r="K498" s="232">
        <f>'Расходная накладная'!V447</f>
        <v>0</v>
      </c>
      <c r="L498" s="232">
        <f>'Расходная накладная'!W447</f>
        <v>0</v>
      </c>
      <c r="M498" s="232">
        <f>'Расходная накладная'!X447</f>
        <v>0</v>
      </c>
      <c r="N498" s="232">
        <f>'Расходная накладная'!Y447</f>
        <v>0</v>
      </c>
      <c r="O498" s="232">
        <f t="shared" si="30"/>
        <v>0</v>
      </c>
      <c r="P498" s="232" t="e">
        <f t="shared" si="31"/>
        <v>#DIV/0!</v>
      </c>
      <c r="Q498" s="61"/>
    </row>
    <row r="499" spans="1:17" ht="10.199999999999999" customHeight="1" x14ac:dyDescent="0.2">
      <c r="A499" s="148">
        <v>80</v>
      </c>
      <c r="B499" s="258">
        <v>80</v>
      </c>
      <c r="C499" s="63" t="s">
        <v>53</v>
      </c>
      <c r="D499" s="123" t="s">
        <v>103</v>
      </c>
      <c r="E499" s="63" t="s">
        <v>6</v>
      </c>
      <c r="F499" s="232">
        <f>Заявки!D170</f>
        <v>0</v>
      </c>
      <c r="G499" s="232">
        <f t="shared" si="28"/>
        <v>0</v>
      </c>
      <c r="H499" s="232">
        <f>'Расходная накладная'!S448</f>
        <v>0</v>
      </c>
      <c r="I499" s="232">
        <f t="shared" si="29"/>
        <v>0</v>
      </c>
      <c r="J499" s="232">
        <f>'Расходная накладная'!U448</f>
        <v>0</v>
      </c>
      <c r="K499" s="232">
        <f>'Расходная накладная'!V448</f>
        <v>0</v>
      </c>
      <c r="L499" s="232">
        <f>'Расходная накладная'!W448</f>
        <v>0</v>
      </c>
      <c r="M499" s="232">
        <f>'Расходная накладная'!X448</f>
        <v>0</v>
      </c>
      <c r="N499" s="232">
        <f>'Расходная накладная'!Y448</f>
        <v>0</v>
      </c>
      <c r="O499" s="232">
        <f t="shared" si="30"/>
        <v>0</v>
      </c>
      <c r="P499" s="232" t="e">
        <f t="shared" si="31"/>
        <v>#DIV/0!</v>
      </c>
      <c r="Q499" s="61"/>
    </row>
    <row r="500" spans="1:17" ht="10.199999999999999" customHeight="1" x14ac:dyDescent="0.2">
      <c r="A500" s="148">
        <v>81</v>
      </c>
      <c r="B500" s="259">
        <v>81</v>
      </c>
      <c r="C500" s="63" t="s">
        <v>53</v>
      </c>
      <c r="D500" s="123" t="s">
        <v>103</v>
      </c>
      <c r="E500" s="63" t="s">
        <v>6</v>
      </c>
      <c r="F500" s="232">
        <f>Заявки!D171</f>
        <v>0</v>
      </c>
      <c r="G500" s="232">
        <f t="shared" si="28"/>
        <v>0</v>
      </c>
      <c r="H500" s="232">
        <f>'Расходная накладная'!S449</f>
        <v>0</v>
      </c>
      <c r="I500" s="232">
        <f t="shared" si="29"/>
        <v>0</v>
      </c>
      <c r="J500" s="232">
        <f>'Расходная накладная'!U449</f>
        <v>0</v>
      </c>
      <c r="K500" s="232">
        <f>'Расходная накладная'!V449</f>
        <v>0</v>
      </c>
      <c r="L500" s="232">
        <f>'Расходная накладная'!W449</f>
        <v>0</v>
      </c>
      <c r="M500" s="232">
        <f>'Расходная накладная'!X449</f>
        <v>0</v>
      </c>
      <c r="N500" s="232">
        <f>'Расходная накладная'!Y449</f>
        <v>0</v>
      </c>
      <c r="O500" s="232">
        <f t="shared" si="30"/>
        <v>0</v>
      </c>
      <c r="P500" s="232" t="e">
        <f t="shared" si="31"/>
        <v>#DIV/0!</v>
      </c>
      <c r="Q500" s="61"/>
    </row>
    <row r="501" spans="1:17" ht="10.199999999999999" customHeight="1" x14ac:dyDescent="0.2">
      <c r="A501" s="148">
        <v>82</v>
      </c>
      <c r="B501" s="258">
        <v>82</v>
      </c>
      <c r="C501" s="63" t="s">
        <v>53</v>
      </c>
      <c r="D501" s="123" t="s">
        <v>103</v>
      </c>
      <c r="E501" s="63" t="s">
        <v>6</v>
      </c>
      <c r="F501" s="232">
        <f>Заявки!D172</f>
        <v>0</v>
      </c>
      <c r="G501" s="232">
        <f t="shared" si="28"/>
        <v>0</v>
      </c>
      <c r="H501" s="232">
        <f>'Расходная накладная'!S450</f>
        <v>0</v>
      </c>
      <c r="I501" s="232">
        <f t="shared" si="29"/>
        <v>0</v>
      </c>
      <c r="J501" s="232">
        <f>'Расходная накладная'!U450</f>
        <v>0</v>
      </c>
      <c r="K501" s="232">
        <f>'Расходная накладная'!V450</f>
        <v>0</v>
      </c>
      <c r="L501" s="232">
        <f>'Расходная накладная'!W450</f>
        <v>0</v>
      </c>
      <c r="M501" s="232">
        <f>'Расходная накладная'!X450</f>
        <v>0</v>
      </c>
      <c r="N501" s="232">
        <f>'Расходная накладная'!Y450</f>
        <v>0</v>
      </c>
      <c r="O501" s="232">
        <f t="shared" si="30"/>
        <v>0</v>
      </c>
      <c r="P501" s="232" t="e">
        <f t="shared" si="31"/>
        <v>#DIV/0!</v>
      </c>
      <c r="Q501" s="61"/>
    </row>
    <row r="502" spans="1:17" ht="10.199999999999999" customHeight="1" x14ac:dyDescent="0.2">
      <c r="A502" s="148">
        <v>1</v>
      </c>
      <c r="B502" s="252">
        <v>1</v>
      </c>
      <c r="C502" s="63" t="s">
        <v>53</v>
      </c>
      <c r="D502" s="123" t="s">
        <v>109</v>
      </c>
      <c r="E502" s="63" t="s">
        <v>7</v>
      </c>
      <c r="F502" s="232" t="e">
        <f>Заявки!F91</f>
        <v>#DIV/0!</v>
      </c>
      <c r="G502" s="232" t="e">
        <f t="shared" si="28"/>
        <v>#DIV/0!</v>
      </c>
      <c r="H502" s="232" t="e">
        <f>'Расходная накладная'!S451</f>
        <v>#DIV/0!</v>
      </c>
      <c r="I502" s="232">
        <f t="shared" si="29"/>
        <v>0</v>
      </c>
      <c r="J502" s="232">
        <f>'Расходная накладная'!U451</f>
        <v>0</v>
      </c>
      <c r="K502" s="232">
        <f>'Расходная накладная'!V451</f>
        <v>0</v>
      </c>
      <c r="L502" s="232">
        <f>'Расходная накладная'!W451</f>
        <v>0</v>
      </c>
      <c r="M502" s="232">
        <f>'Расходная накладная'!X451</f>
        <v>0</v>
      </c>
      <c r="N502" s="232">
        <f>'Расходная накладная'!Y451</f>
        <v>0</v>
      </c>
      <c r="O502" s="232" t="e">
        <f t="shared" si="30"/>
        <v>#DIV/0!</v>
      </c>
      <c r="P502" s="232" t="e">
        <f t="shared" si="31"/>
        <v>#DIV/0!</v>
      </c>
      <c r="Q502" s="61"/>
    </row>
    <row r="503" spans="1:17" ht="10.199999999999999" customHeight="1" x14ac:dyDescent="0.2">
      <c r="A503" s="148">
        <v>2</v>
      </c>
      <c r="B503" s="252">
        <v>2</v>
      </c>
      <c r="C503" s="63" t="s">
        <v>53</v>
      </c>
      <c r="D503" s="123" t="s">
        <v>109</v>
      </c>
      <c r="E503" s="63" t="s">
        <v>7</v>
      </c>
      <c r="F503" s="232" t="e">
        <f>Заявки!F92</f>
        <v>#DIV/0!</v>
      </c>
      <c r="G503" s="232" t="e">
        <f t="shared" si="28"/>
        <v>#DIV/0!</v>
      </c>
      <c r="H503" s="232" t="e">
        <f>'Расходная накладная'!S452</f>
        <v>#DIV/0!</v>
      </c>
      <c r="I503" s="232">
        <f t="shared" si="29"/>
        <v>0</v>
      </c>
      <c r="J503" s="232">
        <f>'Расходная накладная'!U452</f>
        <v>0</v>
      </c>
      <c r="K503" s="232">
        <f>'Расходная накладная'!V452</f>
        <v>0</v>
      </c>
      <c r="L503" s="232">
        <f>'Расходная накладная'!W452</f>
        <v>0</v>
      </c>
      <c r="M503" s="232">
        <f>'Расходная накладная'!X452</f>
        <v>0</v>
      </c>
      <c r="N503" s="232">
        <f>'Расходная накладная'!Y452</f>
        <v>0</v>
      </c>
      <c r="O503" s="232" t="e">
        <f t="shared" si="30"/>
        <v>#DIV/0!</v>
      </c>
      <c r="P503" s="232" t="e">
        <f t="shared" si="31"/>
        <v>#DIV/0!</v>
      </c>
      <c r="Q503" s="61"/>
    </row>
    <row r="504" spans="1:17" ht="10.199999999999999" customHeight="1" x14ac:dyDescent="0.2">
      <c r="A504" s="148">
        <v>3</v>
      </c>
      <c r="B504" s="252">
        <v>3</v>
      </c>
      <c r="C504" s="63" t="s">
        <v>53</v>
      </c>
      <c r="D504" s="123" t="s">
        <v>109</v>
      </c>
      <c r="E504" s="63" t="s">
        <v>7</v>
      </c>
      <c r="F504" s="232" t="e">
        <f>Заявки!F93</f>
        <v>#DIV/0!</v>
      </c>
      <c r="G504" s="232" t="e">
        <f t="shared" si="28"/>
        <v>#DIV/0!</v>
      </c>
      <c r="H504" s="232" t="e">
        <f>'Расходная накладная'!S453</f>
        <v>#DIV/0!</v>
      </c>
      <c r="I504" s="232">
        <f t="shared" si="29"/>
        <v>0</v>
      </c>
      <c r="J504" s="232">
        <f>'Расходная накладная'!U453</f>
        <v>0</v>
      </c>
      <c r="K504" s="232">
        <f>'Расходная накладная'!V453</f>
        <v>0</v>
      </c>
      <c r="L504" s="232">
        <f>'Расходная накладная'!W453</f>
        <v>0</v>
      </c>
      <c r="M504" s="232">
        <f>'Расходная накладная'!X453</f>
        <v>0</v>
      </c>
      <c r="N504" s="232">
        <f>'Расходная накладная'!Y453</f>
        <v>0</v>
      </c>
      <c r="O504" s="232" t="e">
        <f t="shared" si="30"/>
        <v>#DIV/0!</v>
      </c>
      <c r="P504" s="232" t="e">
        <f t="shared" si="31"/>
        <v>#DIV/0!</v>
      </c>
      <c r="Q504" s="61"/>
    </row>
    <row r="505" spans="1:17" ht="10.199999999999999" customHeight="1" x14ac:dyDescent="0.2">
      <c r="A505" s="148">
        <v>4</v>
      </c>
      <c r="B505" s="252">
        <v>4</v>
      </c>
      <c r="C505" s="63" t="s">
        <v>53</v>
      </c>
      <c r="D505" s="123" t="s">
        <v>109</v>
      </c>
      <c r="E505" s="63" t="s">
        <v>7</v>
      </c>
      <c r="F505" s="232" t="e">
        <f>Заявки!F94</f>
        <v>#DIV/0!</v>
      </c>
      <c r="G505" s="232" t="e">
        <f t="shared" si="28"/>
        <v>#DIV/0!</v>
      </c>
      <c r="H505" s="232" t="e">
        <f>'Расходная накладная'!S454</f>
        <v>#DIV/0!</v>
      </c>
      <c r="I505" s="232">
        <f t="shared" si="29"/>
        <v>0</v>
      </c>
      <c r="J505" s="232">
        <f>'Расходная накладная'!U454</f>
        <v>0</v>
      </c>
      <c r="K505" s="232">
        <f>'Расходная накладная'!V454</f>
        <v>0</v>
      </c>
      <c r="L505" s="232">
        <f>'Расходная накладная'!W454</f>
        <v>0</v>
      </c>
      <c r="M505" s="232">
        <f>'Расходная накладная'!X454</f>
        <v>0</v>
      </c>
      <c r="N505" s="232">
        <f>'Расходная накладная'!Y454</f>
        <v>0</v>
      </c>
      <c r="O505" s="232" t="e">
        <f t="shared" si="30"/>
        <v>#DIV/0!</v>
      </c>
      <c r="P505" s="232" t="e">
        <f t="shared" si="31"/>
        <v>#DIV/0!</v>
      </c>
      <c r="Q505" s="61"/>
    </row>
    <row r="506" spans="1:17" ht="10.199999999999999" customHeight="1" x14ac:dyDescent="0.2">
      <c r="A506" s="148">
        <v>5</v>
      </c>
      <c r="B506" s="252">
        <v>5</v>
      </c>
      <c r="C506" s="63" t="s">
        <v>53</v>
      </c>
      <c r="D506" s="123" t="s">
        <v>109</v>
      </c>
      <c r="E506" s="63" t="s">
        <v>7</v>
      </c>
      <c r="F506" s="232" t="e">
        <f>Заявки!F95</f>
        <v>#DIV/0!</v>
      </c>
      <c r="G506" s="232" t="e">
        <f t="shared" si="28"/>
        <v>#DIV/0!</v>
      </c>
      <c r="H506" s="232" t="e">
        <f>'Расходная накладная'!S455</f>
        <v>#DIV/0!</v>
      </c>
      <c r="I506" s="232">
        <f t="shared" si="29"/>
        <v>0</v>
      </c>
      <c r="J506" s="232">
        <f>'Расходная накладная'!U455</f>
        <v>0</v>
      </c>
      <c r="K506" s="232">
        <f>'Расходная накладная'!V455</f>
        <v>0</v>
      </c>
      <c r="L506" s="232">
        <f>'Расходная накладная'!W455</f>
        <v>0</v>
      </c>
      <c r="M506" s="232">
        <f>'Расходная накладная'!X455</f>
        <v>0</v>
      </c>
      <c r="N506" s="232">
        <f>'Расходная накладная'!Y455</f>
        <v>0</v>
      </c>
      <c r="O506" s="232" t="e">
        <f t="shared" si="30"/>
        <v>#DIV/0!</v>
      </c>
      <c r="P506" s="232" t="e">
        <f t="shared" si="31"/>
        <v>#DIV/0!</v>
      </c>
      <c r="Q506" s="61"/>
    </row>
    <row r="507" spans="1:17" ht="10.199999999999999" customHeight="1" x14ac:dyDescent="0.2">
      <c r="A507" s="148">
        <v>6</v>
      </c>
      <c r="B507" s="253">
        <v>6</v>
      </c>
      <c r="C507" s="63" t="s">
        <v>53</v>
      </c>
      <c r="D507" s="123" t="s">
        <v>109</v>
      </c>
      <c r="E507" s="63" t="s">
        <v>7</v>
      </c>
      <c r="F507" s="232" t="e">
        <f>Заявки!F178</f>
        <v>#DIV/0!</v>
      </c>
      <c r="G507" s="232" t="e">
        <f t="shared" si="28"/>
        <v>#DIV/0!</v>
      </c>
      <c r="H507" s="232" t="e">
        <f>'Расходная накладная'!S456</f>
        <v>#DIV/0!</v>
      </c>
      <c r="I507" s="232">
        <f t="shared" si="29"/>
        <v>0</v>
      </c>
      <c r="J507" s="232">
        <f>'Расходная накладная'!U456</f>
        <v>0</v>
      </c>
      <c r="K507" s="232">
        <f>'Расходная накладная'!V456</f>
        <v>0</v>
      </c>
      <c r="L507" s="232">
        <f>'Расходная накладная'!W456</f>
        <v>0</v>
      </c>
      <c r="M507" s="232">
        <f>'Расходная накладная'!X456</f>
        <v>0</v>
      </c>
      <c r="N507" s="232">
        <f>'Расходная накладная'!Y456</f>
        <v>0</v>
      </c>
      <c r="O507" s="232" t="e">
        <f t="shared" si="30"/>
        <v>#DIV/0!</v>
      </c>
      <c r="P507" s="232" t="e">
        <f t="shared" si="31"/>
        <v>#DIV/0!</v>
      </c>
      <c r="Q507" s="61"/>
    </row>
    <row r="508" spans="1:17" ht="10.199999999999999" customHeight="1" x14ac:dyDescent="0.2">
      <c r="A508" s="148">
        <v>7</v>
      </c>
      <c r="B508" s="252">
        <v>7</v>
      </c>
      <c r="C508" s="63" t="s">
        <v>53</v>
      </c>
      <c r="D508" s="123" t="s">
        <v>109</v>
      </c>
      <c r="E508" s="63" t="s">
        <v>7</v>
      </c>
      <c r="F508" s="232" t="e">
        <f>Заявки!F179</f>
        <v>#DIV/0!</v>
      </c>
      <c r="G508" s="232" t="e">
        <f t="shared" si="28"/>
        <v>#DIV/0!</v>
      </c>
      <c r="H508" s="232" t="e">
        <f>'Расходная накладная'!S457</f>
        <v>#DIV/0!</v>
      </c>
      <c r="I508" s="232">
        <f t="shared" si="29"/>
        <v>0</v>
      </c>
      <c r="J508" s="232">
        <f>'Расходная накладная'!U457</f>
        <v>0</v>
      </c>
      <c r="K508" s="232">
        <f>'Расходная накладная'!V457</f>
        <v>0</v>
      </c>
      <c r="L508" s="232">
        <f>'Расходная накладная'!W457</f>
        <v>0</v>
      </c>
      <c r="M508" s="232">
        <f>'Расходная накладная'!X457</f>
        <v>0</v>
      </c>
      <c r="N508" s="232">
        <f>'Расходная накладная'!Y457</f>
        <v>0</v>
      </c>
      <c r="O508" s="232" t="e">
        <f t="shared" si="30"/>
        <v>#DIV/0!</v>
      </c>
      <c r="P508" s="232" t="e">
        <f t="shared" si="31"/>
        <v>#DIV/0!</v>
      </c>
      <c r="Q508" s="61"/>
    </row>
    <row r="509" spans="1:17" ht="10.199999999999999" customHeight="1" x14ac:dyDescent="0.2">
      <c r="A509" s="148">
        <v>8</v>
      </c>
      <c r="B509" s="252">
        <v>8</v>
      </c>
      <c r="C509" s="63" t="s">
        <v>53</v>
      </c>
      <c r="D509" s="123" t="s">
        <v>109</v>
      </c>
      <c r="E509" s="63" t="s">
        <v>7</v>
      </c>
      <c r="F509" s="232" t="e">
        <f>Заявки!F180</f>
        <v>#DIV/0!</v>
      </c>
      <c r="G509" s="232" t="e">
        <f t="shared" si="28"/>
        <v>#DIV/0!</v>
      </c>
      <c r="H509" s="232" t="e">
        <f>'Расходная накладная'!S458</f>
        <v>#DIV/0!</v>
      </c>
      <c r="I509" s="232">
        <f t="shared" si="29"/>
        <v>0</v>
      </c>
      <c r="J509" s="232">
        <f>'Расходная накладная'!U458</f>
        <v>0</v>
      </c>
      <c r="K509" s="232">
        <f>'Расходная накладная'!V458</f>
        <v>0</v>
      </c>
      <c r="L509" s="232">
        <f>'Расходная накладная'!W458</f>
        <v>0</v>
      </c>
      <c r="M509" s="232">
        <f>'Расходная накладная'!X458</f>
        <v>0</v>
      </c>
      <c r="N509" s="232">
        <f>'Расходная накладная'!Y458</f>
        <v>0</v>
      </c>
      <c r="O509" s="232" t="e">
        <f t="shared" si="30"/>
        <v>#DIV/0!</v>
      </c>
      <c r="P509" s="232" t="e">
        <f t="shared" si="31"/>
        <v>#DIV/0!</v>
      </c>
      <c r="Q509" s="61"/>
    </row>
    <row r="510" spans="1:17" ht="10.199999999999999" customHeight="1" x14ac:dyDescent="0.2">
      <c r="A510" s="148">
        <v>9</v>
      </c>
      <c r="B510" s="252">
        <v>9</v>
      </c>
      <c r="C510" s="63" t="s">
        <v>53</v>
      </c>
      <c r="D510" s="123" t="s">
        <v>109</v>
      </c>
      <c r="E510" s="63" t="s">
        <v>7</v>
      </c>
      <c r="F510" s="232" t="e">
        <f>Заявки!F181</f>
        <v>#DIV/0!</v>
      </c>
      <c r="G510" s="232" t="e">
        <f t="shared" si="28"/>
        <v>#DIV/0!</v>
      </c>
      <c r="H510" s="232" t="e">
        <f>'Расходная накладная'!S459</f>
        <v>#DIV/0!</v>
      </c>
      <c r="I510" s="232">
        <f t="shared" si="29"/>
        <v>0</v>
      </c>
      <c r="J510" s="232">
        <f>'Расходная накладная'!U459</f>
        <v>0</v>
      </c>
      <c r="K510" s="232">
        <f>'Расходная накладная'!V459</f>
        <v>0</v>
      </c>
      <c r="L510" s="232">
        <f>'Расходная накладная'!W459</f>
        <v>0</v>
      </c>
      <c r="M510" s="232">
        <f>'Расходная накладная'!X459</f>
        <v>0</v>
      </c>
      <c r="N510" s="232">
        <f>'Расходная накладная'!Y459</f>
        <v>0</v>
      </c>
      <c r="O510" s="232" t="e">
        <f t="shared" si="30"/>
        <v>#DIV/0!</v>
      </c>
      <c r="P510" s="232" t="e">
        <f t="shared" si="31"/>
        <v>#DIV/0!</v>
      </c>
      <c r="Q510" s="61"/>
    </row>
    <row r="511" spans="1:17" ht="10.199999999999999" customHeight="1" x14ac:dyDescent="0.2">
      <c r="A511" s="148">
        <v>10</v>
      </c>
      <c r="B511" s="252">
        <v>10</v>
      </c>
      <c r="C511" s="63" t="s">
        <v>53</v>
      </c>
      <c r="D511" s="123" t="s">
        <v>109</v>
      </c>
      <c r="E511" s="63" t="s">
        <v>7</v>
      </c>
      <c r="F511" s="232" t="e">
        <f>Заявки!F182</f>
        <v>#DIV/0!</v>
      </c>
      <c r="G511" s="232" t="e">
        <f t="shared" si="28"/>
        <v>#DIV/0!</v>
      </c>
      <c r="H511" s="232" t="e">
        <f>'Расходная накладная'!S460</f>
        <v>#DIV/0!</v>
      </c>
      <c r="I511" s="232">
        <f t="shared" si="29"/>
        <v>0</v>
      </c>
      <c r="J511" s="232">
        <f>'Расходная накладная'!U460</f>
        <v>0</v>
      </c>
      <c r="K511" s="232">
        <f>'Расходная накладная'!V460</f>
        <v>0</v>
      </c>
      <c r="L511" s="232">
        <f>'Расходная накладная'!W460</f>
        <v>0</v>
      </c>
      <c r="M511" s="232">
        <f>'Расходная накладная'!X460</f>
        <v>0</v>
      </c>
      <c r="N511" s="232">
        <f>'Расходная накладная'!Y460</f>
        <v>0</v>
      </c>
      <c r="O511" s="232" t="e">
        <f t="shared" si="30"/>
        <v>#DIV/0!</v>
      </c>
      <c r="P511" s="232" t="e">
        <f t="shared" si="31"/>
        <v>#DIV/0!</v>
      </c>
      <c r="Q511" s="61"/>
    </row>
    <row r="512" spans="1:17" ht="10.199999999999999" customHeight="1" x14ac:dyDescent="0.2">
      <c r="A512" s="148">
        <v>11</v>
      </c>
      <c r="B512" s="252">
        <v>11</v>
      </c>
      <c r="C512" s="63" t="s">
        <v>53</v>
      </c>
      <c r="D512" s="123" t="s">
        <v>109</v>
      </c>
      <c r="E512" s="63" t="s">
        <v>7</v>
      </c>
      <c r="F512" s="232" t="e">
        <f>Заявки!F183</f>
        <v>#DIV/0!</v>
      </c>
      <c r="G512" s="232" t="e">
        <f t="shared" si="28"/>
        <v>#DIV/0!</v>
      </c>
      <c r="H512" s="232" t="e">
        <f>'Расходная накладная'!S461</f>
        <v>#DIV/0!</v>
      </c>
      <c r="I512" s="232">
        <f t="shared" si="29"/>
        <v>0</v>
      </c>
      <c r="J512" s="232">
        <f>'Расходная накладная'!U461</f>
        <v>0</v>
      </c>
      <c r="K512" s="232">
        <f>'Расходная накладная'!V461</f>
        <v>0</v>
      </c>
      <c r="L512" s="232">
        <f>'Расходная накладная'!W461</f>
        <v>0</v>
      </c>
      <c r="M512" s="232">
        <f>'Расходная накладная'!X461</f>
        <v>0</v>
      </c>
      <c r="N512" s="232">
        <f>'Расходная накладная'!Y461</f>
        <v>0</v>
      </c>
      <c r="O512" s="232" t="e">
        <f t="shared" si="30"/>
        <v>#DIV/0!</v>
      </c>
      <c r="P512" s="232" t="e">
        <f t="shared" si="31"/>
        <v>#DIV/0!</v>
      </c>
      <c r="Q512" s="61"/>
    </row>
    <row r="513" spans="1:17" ht="10.199999999999999" customHeight="1" x14ac:dyDescent="0.2">
      <c r="A513" s="148">
        <v>12</v>
      </c>
      <c r="B513" s="252">
        <v>12</v>
      </c>
      <c r="C513" s="63" t="s">
        <v>53</v>
      </c>
      <c r="D513" s="123" t="s">
        <v>109</v>
      </c>
      <c r="E513" s="63" t="s">
        <v>7</v>
      </c>
      <c r="F513" s="232" t="e">
        <f>Заявки!F184</f>
        <v>#DIV/0!</v>
      </c>
      <c r="G513" s="232" t="e">
        <f t="shared" si="28"/>
        <v>#DIV/0!</v>
      </c>
      <c r="H513" s="232" t="e">
        <f>'Расходная накладная'!S462</f>
        <v>#DIV/0!</v>
      </c>
      <c r="I513" s="232">
        <f t="shared" si="29"/>
        <v>0</v>
      </c>
      <c r="J513" s="232">
        <f>'Расходная накладная'!U462</f>
        <v>0</v>
      </c>
      <c r="K513" s="232">
        <f>'Расходная накладная'!V462</f>
        <v>0</v>
      </c>
      <c r="L513" s="232">
        <f>'Расходная накладная'!W462</f>
        <v>0</v>
      </c>
      <c r="M513" s="232">
        <f>'Расходная накладная'!X462</f>
        <v>0</v>
      </c>
      <c r="N513" s="232">
        <f>'Расходная накладная'!Y462</f>
        <v>0</v>
      </c>
      <c r="O513" s="232" t="e">
        <f t="shared" si="30"/>
        <v>#DIV/0!</v>
      </c>
      <c r="P513" s="232" t="e">
        <f t="shared" si="31"/>
        <v>#DIV/0!</v>
      </c>
      <c r="Q513" s="61"/>
    </row>
    <row r="514" spans="1:17" ht="10.199999999999999" customHeight="1" x14ac:dyDescent="0.2">
      <c r="A514" s="148">
        <v>13</v>
      </c>
      <c r="B514" s="252">
        <v>13</v>
      </c>
      <c r="C514" s="63" t="s">
        <v>53</v>
      </c>
      <c r="D514" s="123" t="s">
        <v>109</v>
      </c>
      <c r="E514" s="63" t="s">
        <v>7</v>
      </c>
      <c r="F514" s="232" t="e">
        <f>Заявки!F185</f>
        <v>#DIV/0!</v>
      </c>
      <c r="G514" s="232" t="e">
        <f t="shared" si="28"/>
        <v>#DIV/0!</v>
      </c>
      <c r="H514" s="232" t="e">
        <f>'Расходная накладная'!S463</f>
        <v>#DIV/0!</v>
      </c>
      <c r="I514" s="232">
        <f t="shared" si="29"/>
        <v>0</v>
      </c>
      <c r="J514" s="232">
        <f>'Расходная накладная'!U463</f>
        <v>0</v>
      </c>
      <c r="K514" s="232">
        <f>'Расходная накладная'!V463</f>
        <v>0</v>
      </c>
      <c r="L514" s="232">
        <f>'Расходная накладная'!W463</f>
        <v>0</v>
      </c>
      <c r="M514" s="232">
        <f>'Расходная накладная'!X463</f>
        <v>0</v>
      </c>
      <c r="N514" s="232">
        <f>'Расходная накладная'!Y463</f>
        <v>0</v>
      </c>
      <c r="O514" s="232" t="e">
        <f t="shared" si="30"/>
        <v>#DIV/0!</v>
      </c>
      <c r="P514" s="232" t="e">
        <f t="shared" si="31"/>
        <v>#DIV/0!</v>
      </c>
      <c r="Q514" s="61"/>
    </row>
    <row r="515" spans="1:17" ht="10.199999999999999" customHeight="1" x14ac:dyDescent="0.2">
      <c r="A515" s="148">
        <v>14</v>
      </c>
      <c r="B515" s="252">
        <v>14</v>
      </c>
      <c r="C515" s="63" t="s">
        <v>53</v>
      </c>
      <c r="D515" s="123" t="s">
        <v>109</v>
      </c>
      <c r="E515" s="63" t="s">
        <v>7</v>
      </c>
      <c r="F515" s="232" t="e">
        <f>Заявки!F186</f>
        <v>#DIV/0!</v>
      </c>
      <c r="G515" s="232" t="e">
        <f t="shared" si="28"/>
        <v>#DIV/0!</v>
      </c>
      <c r="H515" s="232" t="e">
        <f>'Расходная накладная'!S464</f>
        <v>#DIV/0!</v>
      </c>
      <c r="I515" s="232">
        <f t="shared" si="29"/>
        <v>0</v>
      </c>
      <c r="J515" s="232">
        <f>'Расходная накладная'!U464</f>
        <v>0</v>
      </c>
      <c r="K515" s="232">
        <f>'Расходная накладная'!V464</f>
        <v>0</v>
      </c>
      <c r="L515" s="232">
        <f>'Расходная накладная'!W464</f>
        <v>0</v>
      </c>
      <c r="M515" s="232">
        <f>'Расходная накладная'!X464</f>
        <v>0</v>
      </c>
      <c r="N515" s="232">
        <f>'Расходная накладная'!Y464</f>
        <v>0</v>
      </c>
      <c r="O515" s="232" t="e">
        <f t="shared" si="30"/>
        <v>#DIV/0!</v>
      </c>
      <c r="P515" s="232" t="e">
        <f t="shared" si="31"/>
        <v>#DIV/0!</v>
      </c>
      <c r="Q515" s="61"/>
    </row>
    <row r="516" spans="1:17" ht="10.199999999999999" customHeight="1" x14ac:dyDescent="0.2">
      <c r="A516" s="148">
        <v>15</v>
      </c>
      <c r="B516" s="252">
        <v>15</v>
      </c>
      <c r="C516" s="63" t="s">
        <v>53</v>
      </c>
      <c r="D516" s="123" t="s">
        <v>109</v>
      </c>
      <c r="E516" s="63" t="s">
        <v>7</v>
      </c>
      <c r="F516" s="232" t="e">
        <f>Заявки!F187</f>
        <v>#DIV/0!</v>
      </c>
      <c r="G516" s="232" t="e">
        <f t="shared" si="28"/>
        <v>#DIV/0!</v>
      </c>
      <c r="H516" s="232" t="e">
        <f>'Расходная накладная'!S465</f>
        <v>#DIV/0!</v>
      </c>
      <c r="I516" s="232">
        <f t="shared" si="29"/>
        <v>0</v>
      </c>
      <c r="J516" s="232">
        <f>'Расходная накладная'!U465</f>
        <v>0</v>
      </c>
      <c r="K516" s="232">
        <f>'Расходная накладная'!V465</f>
        <v>0</v>
      </c>
      <c r="L516" s="232">
        <f>'Расходная накладная'!W465</f>
        <v>0</v>
      </c>
      <c r="M516" s="232">
        <f>'Расходная накладная'!X465</f>
        <v>0</v>
      </c>
      <c r="N516" s="232">
        <f>'Расходная накладная'!Y465</f>
        <v>0</v>
      </c>
      <c r="O516" s="232" t="e">
        <f t="shared" si="30"/>
        <v>#DIV/0!</v>
      </c>
      <c r="P516" s="232" t="e">
        <f t="shared" si="31"/>
        <v>#DIV/0!</v>
      </c>
      <c r="Q516" s="61"/>
    </row>
    <row r="517" spans="1:17" ht="10.199999999999999" customHeight="1" x14ac:dyDescent="0.2">
      <c r="A517" s="148">
        <v>16</v>
      </c>
      <c r="B517" s="252">
        <v>16</v>
      </c>
      <c r="C517" s="63" t="s">
        <v>53</v>
      </c>
      <c r="D517" s="123" t="s">
        <v>109</v>
      </c>
      <c r="E517" s="63" t="s">
        <v>7</v>
      </c>
      <c r="F517" s="232" t="e">
        <f>Заявки!F188</f>
        <v>#DIV/0!</v>
      </c>
      <c r="G517" s="232" t="e">
        <f t="shared" ref="G517:G580" si="32">H517+I517</f>
        <v>#DIV/0!</v>
      </c>
      <c r="H517" s="232" t="e">
        <f>'Расходная накладная'!S466</f>
        <v>#DIV/0!</v>
      </c>
      <c r="I517" s="232">
        <f t="shared" ref="I517:I580" si="33">J517+K517+L517+M517+N517</f>
        <v>0</v>
      </c>
      <c r="J517" s="232">
        <f>'Расходная накладная'!U466</f>
        <v>0</v>
      </c>
      <c r="K517" s="232">
        <f>'Расходная накладная'!V466</f>
        <v>0</v>
      </c>
      <c r="L517" s="232">
        <f>'Расходная накладная'!W466</f>
        <v>0</v>
      </c>
      <c r="M517" s="232">
        <f>'Расходная накладная'!X466</f>
        <v>0</v>
      </c>
      <c r="N517" s="232">
        <f>'Расходная накладная'!Y466</f>
        <v>0</v>
      </c>
      <c r="O517" s="232" t="e">
        <f t="shared" ref="O517:O580" si="34">F517-G517</f>
        <v>#DIV/0!</v>
      </c>
      <c r="P517" s="232" t="e">
        <f t="shared" ref="P517:P580" si="35">O517*100/F517</f>
        <v>#DIV/0!</v>
      </c>
      <c r="Q517" s="61"/>
    </row>
    <row r="518" spans="1:17" ht="10.199999999999999" customHeight="1" x14ac:dyDescent="0.2">
      <c r="A518" s="148">
        <v>17</v>
      </c>
      <c r="B518" s="252">
        <v>17</v>
      </c>
      <c r="C518" s="63" t="s">
        <v>53</v>
      </c>
      <c r="D518" s="123" t="s">
        <v>109</v>
      </c>
      <c r="E518" s="63" t="s">
        <v>7</v>
      </c>
      <c r="F518" s="232" t="e">
        <f>Заявки!F189</f>
        <v>#DIV/0!</v>
      </c>
      <c r="G518" s="232" t="e">
        <f t="shared" si="32"/>
        <v>#DIV/0!</v>
      </c>
      <c r="H518" s="232" t="e">
        <f>'Расходная накладная'!S467</f>
        <v>#DIV/0!</v>
      </c>
      <c r="I518" s="232">
        <f t="shared" si="33"/>
        <v>0</v>
      </c>
      <c r="J518" s="232">
        <f>'Расходная накладная'!U467</f>
        <v>0</v>
      </c>
      <c r="K518" s="232">
        <f>'Расходная накладная'!V467</f>
        <v>0</v>
      </c>
      <c r="L518" s="232">
        <f>'Расходная накладная'!W467</f>
        <v>0</v>
      </c>
      <c r="M518" s="232">
        <f>'Расходная накладная'!X467</f>
        <v>0</v>
      </c>
      <c r="N518" s="232">
        <f>'Расходная накладная'!Y467</f>
        <v>0</v>
      </c>
      <c r="O518" s="232" t="e">
        <f t="shared" si="34"/>
        <v>#DIV/0!</v>
      </c>
      <c r="P518" s="232" t="e">
        <f t="shared" si="35"/>
        <v>#DIV/0!</v>
      </c>
      <c r="Q518" s="61"/>
    </row>
    <row r="519" spans="1:17" ht="10.199999999999999" customHeight="1" x14ac:dyDescent="0.2">
      <c r="A519" s="148">
        <v>18</v>
      </c>
      <c r="B519" s="252">
        <v>18</v>
      </c>
      <c r="C519" s="63" t="s">
        <v>53</v>
      </c>
      <c r="D519" s="123" t="s">
        <v>109</v>
      </c>
      <c r="E519" s="63" t="s">
        <v>7</v>
      </c>
      <c r="F519" s="232" t="e">
        <f>Заявки!F190</f>
        <v>#DIV/0!</v>
      </c>
      <c r="G519" s="232" t="e">
        <f t="shared" si="32"/>
        <v>#DIV/0!</v>
      </c>
      <c r="H519" s="232" t="e">
        <f>'Расходная накладная'!S468</f>
        <v>#DIV/0!</v>
      </c>
      <c r="I519" s="232">
        <f t="shared" si="33"/>
        <v>0</v>
      </c>
      <c r="J519" s="232">
        <f>'Расходная накладная'!U468</f>
        <v>0</v>
      </c>
      <c r="K519" s="232">
        <f>'Расходная накладная'!V468</f>
        <v>0</v>
      </c>
      <c r="L519" s="232">
        <f>'Расходная накладная'!W468</f>
        <v>0</v>
      </c>
      <c r="M519" s="232">
        <f>'Расходная накладная'!X468</f>
        <v>0</v>
      </c>
      <c r="N519" s="232">
        <f>'Расходная накладная'!Y468</f>
        <v>0</v>
      </c>
      <c r="O519" s="232" t="e">
        <f t="shared" si="34"/>
        <v>#DIV/0!</v>
      </c>
      <c r="P519" s="232" t="e">
        <f t="shared" si="35"/>
        <v>#DIV/0!</v>
      </c>
      <c r="Q519" s="61"/>
    </row>
    <row r="520" spans="1:17" ht="10.199999999999999" customHeight="1" x14ac:dyDescent="0.2">
      <c r="A520" s="148">
        <v>19</v>
      </c>
      <c r="B520" s="254">
        <v>19</v>
      </c>
      <c r="C520" s="63" t="s">
        <v>53</v>
      </c>
      <c r="D520" s="123" t="s">
        <v>109</v>
      </c>
      <c r="E520" s="63" t="s">
        <v>7</v>
      </c>
      <c r="F520" s="232" t="e">
        <f>Заявки!F191</f>
        <v>#DIV/0!</v>
      </c>
      <c r="G520" s="232" t="e">
        <f t="shared" si="32"/>
        <v>#DIV/0!</v>
      </c>
      <c r="H520" s="232" t="e">
        <f>'Расходная накладная'!S469</f>
        <v>#DIV/0!</v>
      </c>
      <c r="I520" s="232">
        <f t="shared" si="33"/>
        <v>0</v>
      </c>
      <c r="J520" s="232">
        <f>'Расходная накладная'!U469</f>
        <v>0</v>
      </c>
      <c r="K520" s="232">
        <f>'Расходная накладная'!V469</f>
        <v>0</v>
      </c>
      <c r="L520" s="232">
        <f>'Расходная накладная'!W469</f>
        <v>0</v>
      </c>
      <c r="M520" s="232">
        <f>'Расходная накладная'!X469</f>
        <v>0</v>
      </c>
      <c r="N520" s="232">
        <f>'Расходная накладная'!Y469</f>
        <v>0</v>
      </c>
      <c r="O520" s="232" t="e">
        <f t="shared" si="34"/>
        <v>#DIV/0!</v>
      </c>
      <c r="P520" s="232" t="e">
        <f t="shared" si="35"/>
        <v>#DIV/0!</v>
      </c>
      <c r="Q520" s="61"/>
    </row>
    <row r="521" spans="1:17" ht="10.199999999999999" customHeight="1" x14ac:dyDescent="0.2">
      <c r="A521" s="148">
        <v>20</v>
      </c>
      <c r="B521" s="254">
        <v>20</v>
      </c>
      <c r="C521" s="63" t="s">
        <v>53</v>
      </c>
      <c r="D521" s="123" t="s">
        <v>109</v>
      </c>
      <c r="E521" s="63" t="s">
        <v>7</v>
      </c>
      <c r="F521" s="232" t="e">
        <f>Заявки!F192</f>
        <v>#DIV/0!</v>
      </c>
      <c r="G521" s="232" t="e">
        <f t="shared" si="32"/>
        <v>#DIV/0!</v>
      </c>
      <c r="H521" s="232" t="e">
        <f>'Расходная накладная'!S470</f>
        <v>#DIV/0!</v>
      </c>
      <c r="I521" s="232">
        <f t="shared" si="33"/>
        <v>0</v>
      </c>
      <c r="J521" s="232">
        <f>'Расходная накладная'!U470</f>
        <v>0</v>
      </c>
      <c r="K521" s="232">
        <f>'Расходная накладная'!V470</f>
        <v>0</v>
      </c>
      <c r="L521" s="232">
        <f>'Расходная накладная'!W470</f>
        <v>0</v>
      </c>
      <c r="M521" s="232">
        <f>'Расходная накладная'!X470</f>
        <v>0</v>
      </c>
      <c r="N521" s="232">
        <f>'Расходная накладная'!Y470</f>
        <v>0</v>
      </c>
      <c r="O521" s="232" t="e">
        <f t="shared" si="34"/>
        <v>#DIV/0!</v>
      </c>
      <c r="P521" s="232" t="e">
        <f t="shared" si="35"/>
        <v>#DIV/0!</v>
      </c>
      <c r="Q521" s="61"/>
    </row>
    <row r="522" spans="1:17" ht="10.199999999999999" customHeight="1" x14ac:dyDescent="0.2">
      <c r="A522" s="148">
        <v>21</v>
      </c>
      <c r="B522" s="254">
        <v>21</v>
      </c>
      <c r="C522" s="63" t="s">
        <v>53</v>
      </c>
      <c r="D522" s="123" t="s">
        <v>109</v>
      </c>
      <c r="E522" s="63" t="s">
        <v>7</v>
      </c>
      <c r="F522" s="232" t="e">
        <f>Заявки!F193</f>
        <v>#DIV/0!</v>
      </c>
      <c r="G522" s="232" t="e">
        <f t="shared" si="32"/>
        <v>#DIV/0!</v>
      </c>
      <c r="H522" s="232" t="e">
        <f>'Расходная накладная'!S471</f>
        <v>#DIV/0!</v>
      </c>
      <c r="I522" s="232">
        <f t="shared" si="33"/>
        <v>0</v>
      </c>
      <c r="J522" s="232">
        <f>'Расходная накладная'!U471</f>
        <v>0</v>
      </c>
      <c r="K522" s="232">
        <f>'Расходная накладная'!V471</f>
        <v>0</v>
      </c>
      <c r="L522" s="232">
        <f>'Расходная накладная'!W471</f>
        <v>0</v>
      </c>
      <c r="M522" s="232">
        <f>'Расходная накладная'!X471</f>
        <v>0</v>
      </c>
      <c r="N522" s="232">
        <f>'Расходная накладная'!Y471</f>
        <v>0</v>
      </c>
      <c r="O522" s="232" t="e">
        <f t="shared" si="34"/>
        <v>#DIV/0!</v>
      </c>
      <c r="P522" s="232" t="e">
        <f t="shared" si="35"/>
        <v>#DIV/0!</v>
      </c>
      <c r="Q522" s="61"/>
    </row>
    <row r="523" spans="1:17" ht="10.199999999999999" customHeight="1" x14ac:dyDescent="0.2">
      <c r="A523" s="148">
        <v>22</v>
      </c>
      <c r="B523" s="252">
        <v>22</v>
      </c>
      <c r="C523" s="63" t="s">
        <v>53</v>
      </c>
      <c r="D523" s="123" t="s">
        <v>109</v>
      </c>
      <c r="E523" s="63" t="s">
        <v>7</v>
      </c>
      <c r="F523" s="232" t="e">
        <f>Заявки!F194</f>
        <v>#DIV/0!</v>
      </c>
      <c r="G523" s="232" t="e">
        <f t="shared" si="32"/>
        <v>#DIV/0!</v>
      </c>
      <c r="H523" s="232" t="e">
        <f>'Расходная накладная'!S472</f>
        <v>#DIV/0!</v>
      </c>
      <c r="I523" s="232">
        <f t="shared" si="33"/>
        <v>0</v>
      </c>
      <c r="J523" s="232">
        <f>'Расходная накладная'!U472</f>
        <v>0</v>
      </c>
      <c r="K523" s="232">
        <f>'Расходная накладная'!V472</f>
        <v>0</v>
      </c>
      <c r="L523" s="232">
        <f>'Расходная накладная'!W472</f>
        <v>0</v>
      </c>
      <c r="M523" s="232">
        <f>'Расходная накладная'!X472</f>
        <v>0</v>
      </c>
      <c r="N523" s="232">
        <f>'Расходная накладная'!Y472</f>
        <v>0</v>
      </c>
      <c r="O523" s="232" t="e">
        <f t="shared" si="34"/>
        <v>#DIV/0!</v>
      </c>
      <c r="P523" s="232" t="e">
        <f t="shared" si="35"/>
        <v>#DIV/0!</v>
      </c>
      <c r="Q523" s="61"/>
    </row>
    <row r="524" spans="1:17" ht="10.199999999999999" customHeight="1" x14ac:dyDescent="0.2">
      <c r="A524" s="148">
        <v>23</v>
      </c>
      <c r="B524" s="252">
        <v>23</v>
      </c>
      <c r="C524" s="63" t="s">
        <v>53</v>
      </c>
      <c r="D524" s="123" t="s">
        <v>109</v>
      </c>
      <c r="E524" s="63" t="s">
        <v>7</v>
      </c>
      <c r="F524" s="232" t="e">
        <f>Заявки!F195</f>
        <v>#DIV/0!</v>
      </c>
      <c r="G524" s="232" t="e">
        <f t="shared" si="32"/>
        <v>#DIV/0!</v>
      </c>
      <c r="H524" s="232" t="e">
        <f>'Расходная накладная'!S473</f>
        <v>#DIV/0!</v>
      </c>
      <c r="I524" s="232">
        <f t="shared" si="33"/>
        <v>0</v>
      </c>
      <c r="J524" s="232">
        <f>'Расходная накладная'!U473</f>
        <v>0</v>
      </c>
      <c r="K524" s="232">
        <f>'Расходная накладная'!V473</f>
        <v>0</v>
      </c>
      <c r="L524" s="232">
        <f>'Расходная накладная'!W473</f>
        <v>0</v>
      </c>
      <c r="M524" s="232">
        <f>'Расходная накладная'!X473</f>
        <v>0</v>
      </c>
      <c r="N524" s="232">
        <f>'Расходная накладная'!Y473</f>
        <v>0</v>
      </c>
      <c r="O524" s="232" t="e">
        <f t="shared" si="34"/>
        <v>#DIV/0!</v>
      </c>
      <c r="P524" s="232" t="e">
        <f t="shared" si="35"/>
        <v>#DIV/0!</v>
      </c>
      <c r="Q524" s="61"/>
    </row>
    <row r="525" spans="1:17" ht="10.199999999999999" customHeight="1" x14ac:dyDescent="0.2">
      <c r="A525" s="148">
        <v>24</v>
      </c>
      <c r="B525" s="252">
        <v>24</v>
      </c>
      <c r="C525" s="63" t="s">
        <v>53</v>
      </c>
      <c r="D525" s="123" t="s">
        <v>109</v>
      </c>
      <c r="E525" s="63" t="s">
        <v>7</v>
      </c>
      <c r="F525" s="232" t="e">
        <f>Заявки!F196</f>
        <v>#DIV/0!</v>
      </c>
      <c r="G525" s="232" t="e">
        <f t="shared" si="32"/>
        <v>#DIV/0!</v>
      </c>
      <c r="H525" s="232" t="e">
        <f>'Расходная накладная'!S474</f>
        <v>#DIV/0!</v>
      </c>
      <c r="I525" s="232">
        <f t="shared" si="33"/>
        <v>0</v>
      </c>
      <c r="J525" s="232">
        <f>'Расходная накладная'!U474</f>
        <v>0</v>
      </c>
      <c r="K525" s="232">
        <f>'Расходная накладная'!V474</f>
        <v>0</v>
      </c>
      <c r="L525" s="232">
        <f>'Расходная накладная'!W474</f>
        <v>0</v>
      </c>
      <c r="M525" s="232">
        <f>'Расходная накладная'!X474</f>
        <v>0</v>
      </c>
      <c r="N525" s="232">
        <f>'Расходная накладная'!Y474</f>
        <v>0</v>
      </c>
      <c r="O525" s="232" t="e">
        <f t="shared" si="34"/>
        <v>#DIV/0!</v>
      </c>
      <c r="P525" s="232" t="e">
        <f t="shared" si="35"/>
        <v>#DIV/0!</v>
      </c>
      <c r="Q525" s="61"/>
    </row>
    <row r="526" spans="1:17" ht="10.199999999999999" customHeight="1" x14ac:dyDescent="0.2">
      <c r="A526" s="148">
        <v>25</v>
      </c>
      <c r="B526" s="252">
        <v>25</v>
      </c>
      <c r="C526" s="63" t="s">
        <v>53</v>
      </c>
      <c r="D526" s="123" t="s">
        <v>109</v>
      </c>
      <c r="E526" s="63" t="s">
        <v>7</v>
      </c>
      <c r="F526" s="232" t="e">
        <f>Заявки!F197</f>
        <v>#DIV/0!</v>
      </c>
      <c r="G526" s="232" t="e">
        <f t="shared" si="32"/>
        <v>#DIV/0!</v>
      </c>
      <c r="H526" s="232" t="e">
        <f>'Расходная накладная'!S475</f>
        <v>#DIV/0!</v>
      </c>
      <c r="I526" s="232">
        <f t="shared" si="33"/>
        <v>0</v>
      </c>
      <c r="J526" s="232">
        <f>'Расходная накладная'!U475</f>
        <v>0</v>
      </c>
      <c r="K526" s="232">
        <f>'Расходная накладная'!V475</f>
        <v>0</v>
      </c>
      <c r="L526" s="232">
        <f>'Расходная накладная'!W475</f>
        <v>0</v>
      </c>
      <c r="M526" s="232">
        <f>'Расходная накладная'!X475</f>
        <v>0</v>
      </c>
      <c r="N526" s="232">
        <f>'Расходная накладная'!Y475</f>
        <v>0</v>
      </c>
      <c r="O526" s="232" t="e">
        <f t="shared" si="34"/>
        <v>#DIV/0!</v>
      </c>
      <c r="P526" s="232" t="e">
        <f t="shared" si="35"/>
        <v>#DIV/0!</v>
      </c>
      <c r="Q526" s="61"/>
    </row>
    <row r="527" spans="1:17" ht="10.199999999999999" customHeight="1" x14ac:dyDescent="0.2">
      <c r="A527" s="148">
        <v>26</v>
      </c>
      <c r="B527" s="252">
        <v>26</v>
      </c>
      <c r="C527" s="63" t="s">
        <v>53</v>
      </c>
      <c r="D527" s="123" t="s">
        <v>109</v>
      </c>
      <c r="E527" s="63" t="s">
        <v>7</v>
      </c>
      <c r="F527" s="232" t="e">
        <f>Заявки!F116</f>
        <v>#DIV/0!</v>
      </c>
      <c r="G527" s="232" t="e">
        <f t="shared" si="32"/>
        <v>#DIV/0!</v>
      </c>
      <c r="H527" s="232" t="e">
        <f>'Расходная накладная'!S476</f>
        <v>#DIV/0!</v>
      </c>
      <c r="I527" s="232">
        <f t="shared" si="33"/>
        <v>0</v>
      </c>
      <c r="J527" s="232">
        <f>'Расходная накладная'!U476</f>
        <v>0</v>
      </c>
      <c r="K527" s="232">
        <f>'Расходная накладная'!V476</f>
        <v>0</v>
      </c>
      <c r="L527" s="232">
        <f>'Расходная накладная'!W476</f>
        <v>0</v>
      </c>
      <c r="M527" s="232">
        <f>'Расходная накладная'!X476</f>
        <v>0</v>
      </c>
      <c r="N527" s="232">
        <f>'Расходная накладная'!Y476</f>
        <v>0</v>
      </c>
      <c r="O527" s="232" t="e">
        <f t="shared" si="34"/>
        <v>#DIV/0!</v>
      </c>
      <c r="P527" s="232" t="e">
        <f t="shared" si="35"/>
        <v>#DIV/0!</v>
      </c>
      <c r="Q527" s="61"/>
    </row>
    <row r="528" spans="1:17" ht="10.199999999999999" customHeight="1" x14ac:dyDescent="0.2">
      <c r="A528" s="148">
        <v>27</v>
      </c>
      <c r="B528" s="252">
        <v>27</v>
      </c>
      <c r="C528" s="63" t="s">
        <v>53</v>
      </c>
      <c r="D528" s="123" t="s">
        <v>109</v>
      </c>
      <c r="E528" s="63" t="s">
        <v>7</v>
      </c>
      <c r="F528" s="232" t="e">
        <f>Заявки!F117</f>
        <v>#DIV/0!</v>
      </c>
      <c r="G528" s="232" t="e">
        <f t="shared" si="32"/>
        <v>#DIV/0!</v>
      </c>
      <c r="H528" s="232" t="e">
        <f>'Расходная накладная'!S477</f>
        <v>#DIV/0!</v>
      </c>
      <c r="I528" s="232">
        <f t="shared" si="33"/>
        <v>0</v>
      </c>
      <c r="J528" s="232">
        <f>'Расходная накладная'!U477</f>
        <v>0</v>
      </c>
      <c r="K528" s="232">
        <f>'Расходная накладная'!V477</f>
        <v>0</v>
      </c>
      <c r="L528" s="232">
        <f>'Расходная накладная'!W477</f>
        <v>0</v>
      </c>
      <c r="M528" s="232">
        <f>'Расходная накладная'!X477</f>
        <v>0</v>
      </c>
      <c r="N528" s="232">
        <f>'Расходная накладная'!Y477</f>
        <v>0</v>
      </c>
      <c r="O528" s="232" t="e">
        <f t="shared" si="34"/>
        <v>#DIV/0!</v>
      </c>
      <c r="P528" s="232" t="e">
        <f t="shared" si="35"/>
        <v>#DIV/0!</v>
      </c>
      <c r="Q528" s="61"/>
    </row>
    <row r="529" spans="1:17" ht="10.199999999999999" customHeight="1" x14ac:dyDescent="0.2">
      <c r="A529" s="148">
        <v>28</v>
      </c>
      <c r="B529" s="252">
        <v>28</v>
      </c>
      <c r="C529" s="63" t="s">
        <v>53</v>
      </c>
      <c r="D529" s="123" t="s">
        <v>109</v>
      </c>
      <c r="E529" s="63" t="s">
        <v>7</v>
      </c>
      <c r="F529" s="232" t="e">
        <f>Заявки!F118</f>
        <v>#DIV/0!</v>
      </c>
      <c r="G529" s="232" t="e">
        <f t="shared" si="32"/>
        <v>#DIV/0!</v>
      </c>
      <c r="H529" s="232" t="e">
        <f>'Расходная накладная'!S478</f>
        <v>#DIV/0!</v>
      </c>
      <c r="I529" s="232">
        <f t="shared" si="33"/>
        <v>0</v>
      </c>
      <c r="J529" s="232">
        <f>'Расходная накладная'!U478</f>
        <v>0</v>
      </c>
      <c r="K529" s="232">
        <f>'Расходная накладная'!V478</f>
        <v>0</v>
      </c>
      <c r="L529" s="232">
        <f>'Расходная накладная'!W478</f>
        <v>0</v>
      </c>
      <c r="M529" s="232">
        <f>'Расходная накладная'!X478</f>
        <v>0</v>
      </c>
      <c r="N529" s="232">
        <f>'Расходная накладная'!Y478</f>
        <v>0</v>
      </c>
      <c r="O529" s="232" t="e">
        <f t="shared" si="34"/>
        <v>#DIV/0!</v>
      </c>
      <c r="P529" s="232" t="e">
        <f t="shared" si="35"/>
        <v>#DIV/0!</v>
      </c>
      <c r="Q529" s="61"/>
    </row>
    <row r="530" spans="1:17" ht="10.199999999999999" customHeight="1" x14ac:dyDescent="0.2">
      <c r="A530" s="148">
        <v>29</v>
      </c>
      <c r="B530" s="252">
        <v>29</v>
      </c>
      <c r="C530" s="63" t="s">
        <v>53</v>
      </c>
      <c r="D530" s="123" t="s">
        <v>109</v>
      </c>
      <c r="E530" s="63" t="s">
        <v>7</v>
      </c>
      <c r="F530" s="232" t="e">
        <f>Заявки!F119</f>
        <v>#DIV/0!</v>
      </c>
      <c r="G530" s="232" t="e">
        <f t="shared" si="32"/>
        <v>#DIV/0!</v>
      </c>
      <c r="H530" s="232" t="e">
        <f>'Расходная накладная'!S479</f>
        <v>#DIV/0!</v>
      </c>
      <c r="I530" s="232">
        <f t="shared" si="33"/>
        <v>0</v>
      </c>
      <c r="J530" s="232">
        <f>'Расходная накладная'!U479</f>
        <v>0</v>
      </c>
      <c r="K530" s="232">
        <f>'Расходная накладная'!V479</f>
        <v>0</v>
      </c>
      <c r="L530" s="232">
        <f>'Расходная накладная'!W479</f>
        <v>0</v>
      </c>
      <c r="M530" s="232">
        <f>'Расходная накладная'!X479</f>
        <v>0</v>
      </c>
      <c r="N530" s="232">
        <f>'Расходная накладная'!Y479</f>
        <v>0</v>
      </c>
      <c r="O530" s="232" t="e">
        <f t="shared" si="34"/>
        <v>#DIV/0!</v>
      </c>
      <c r="P530" s="232" t="e">
        <f t="shared" si="35"/>
        <v>#DIV/0!</v>
      </c>
      <c r="Q530" s="61"/>
    </row>
    <row r="531" spans="1:17" ht="10.199999999999999" customHeight="1" x14ac:dyDescent="0.2">
      <c r="A531" s="148">
        <v>30</v>
      </c>
      <c r="B531" s="253">
        <v>30</v>
      </c>
      <c r="C531" s="63" t="s">
        <v>53</v>
      </c>
      <c r="D531" s="123" t="s">
        <v>109</v>
      </c>
      <c r="E531" s="63" t="s">
        <v>7</v>
      </c>
      <c r="F531" s="232" t="e">
        <f>Заявки!F202</f>
        <v>#DIV/0!</v>
      </c>
      <c r="G531" s="232" t="e">
        <f t="shared" si="32"/>
        <v>#DIV/0!</v>
      </c>
      <c r="H531" s="232" t="e">
        <f>'Расходная накладная'!S480</f>
        <v>#DIV/0!</v>
      </c>
      <c r="I531" s="232">
        <f t="shared" si="33"/>
        <v>0</v>
      </c>
      <c r="J531" s="232">
        <f>'Расходная накладная'!U480</f>
        <v>0</v>
      </c>
      <c r="K531" s="232">
        <f>'Расходная накладная'!V480</f>
        <v>0</v>
      </c>
      <c r="L531" s="232">
        <f>'Расходная накладная'!W480</f>
        <v>0</v>
      </c>
      <c r="M531" s="232">
        <f>'Расходная накладная'!X480</f>
        <v>0</v>
      </c>
      <c r="N531" s="232">
        <f>'Расходная накладная'!Y480</f>
        <v>0</v>
      </c>
      <c r="O531" s="232" t="e">
        <f t="shared" si="34"/>
        <v>#DIV/0!</v>
      </c>
      <c r="P531" s="232" t="e">
        <f t="shared" si="35"/>
        <v>#DIV/0!</v>
      </c>
      <c r="Q531" s="61"/>
    </row>
    <row r="532" spans="1:17" ht="10.199999999999999" customHeight="1" x14ac:dyDescent="0.2">
      <c r="A532" s="148">
        <v>31</v>
      </c>
      <c r="B532" s="253">
        <v>31</v>
      </c>
      <c r="C532" s="63" t="s">
        <v>53</v>
      </c>
      <c r="D532" s="123" t="s">
        <v>109</v>
      </c>
      <c r="E532" s="63" t="s">
        <v>7</v>
      </c>
      <c r="F532" s="232" t="e">
        <f>Заявки!F203</f>
        <v>#DIV/0!</v>
      </c>
      <c r="G532" s="232" t="e">
        <f t="shared" si="32"/>
        <v>#DIV/0!</v>
      </c>
      <c r="H532" s="232" t="e">
        <f>'Расходная накладная'!S481</f>
        <v>#DIV/0!</v>
      </c>
      <c r="I532" s="232">
        <f t="shared" si="33"/>
        <v>0</v>
      </c>
      <c r="J532" s="232">
        <f>'Расходная накладная'!U481</f>
        <v>0</v>
      </c>
      <c r="K532" s="232">
        <f>'Расходная накладная'!V481</f>
        <v>0</v>
      </c>
      <c r="L532" s="232">
        <f>'Расходная накладная'!W481</f>
        <v>0</v>
      </c>
      <c r="M532" s="232">
        <f>'Расходная накладная'!X481</f>
        <v>0</v>
      </c>
      <c r="N532" s="232">
        <f>'Расходная накладная'!Y481</f>
        <v>0</v>
      </c>
      <c r="O532" s="232" t="e">
        <f t="shared" si="34"/>
        <v>#DIV/0!</v>
      </c>
      <c r="P532" s="232" t="e">
        <f t="shared" si="35"/>
        <v>#DIV/0!</v>
      </c>
      <c r="Q532" s="61"/>
    </row>
    <row r="533" spans="1:17" ht="10.199999999999999" customHeight="1" x14ac:dyDescent="0.2">
      <c r="A533" s="148">
        <v>32</v>
      </c>
      <c r="B533" s="252">
        <v>32</v>
      </c>
      <c r="C533" s="63" t="s">
        <v>53</v>
      </c>
      <c r="D533" s="123" t="s">
        <v>109</v>
      </c>
      <c r="E533" s="63" t="s">
        <v>7</v>
      </c>
      <c r="F533" s="232" t="e">
        <f>Заявки!F204</f>
        <v>#DIV/0!</v>
      </c>
      <c r="G533" s="232" t="e">
        <f t="shared" si="32"/>
        <v>#DIV/0!</v>
      </c>
      <c r="H533" s="232" t="e">
        <f>'Расходная накладная'!S482</f>
        <v>#DIV/0!</v>
      </c>
      <c r="I533" s="232">
        <f t="shared" si="33"/>
        <v>0</v>
      </c>
      <c r="J533" s="232">
        <f>'Расходная накладная'!U482</f>
        <v>0</v>
      </c>
      <c r="K533" s="232">
        <f>'Расходная накладная'!V482</f>
        <v>0</v>
      </c>
      <c r="L533" s="232">
        <f>'Расходная накладная'!W482</f>
        <v>0</v>
      </c>
      <c r="M533" s="232">
        <f>'Расходная накладная'!X482</f>
        <v>0</v>
      </c>
      <c r="N533" s="232">
        <f>'Расходная накладная'!Y482</f>
        <v>0</v>
      </c>
      <c r="O533" s="232" t="e">
        <f t="shared" si="34"/>
        <v>#DIV/0!</v>
      </c>
      <c r="P533" s="232" t="e">
        <f t="shared" si="35"/>
        <v>#DIV/0!</v>
      </c>
      <c r="Q533" s="61"/>
    </row>
    <row r="534" spans="1:17" ht="10.199999999999999" customHeight="1" x14ac:dyDescent="0.2">
      <c r="A534" s="148">
        <v>33</v>
      </c>
      <c r="B534" s="252">
        <v>33</v>
      </c>
      <c r="C534" s="63" t="s">
        <v>53</v>
      </c>
      <c r="D534" s="123" t="s">
        <v>109</v>
      </c>
      <c r="E534" s="63" t="s">
        <v>7</v>
      </c>
      <c r="F534" s="232" t="e">
        <f>Заявки!F205</f>
        <v>#DIV/0!</v>
      </c>
      <c r="G534" s="232" t="e">
        <f t="shared" si="32"/>
        <v>#DIV/0!</v>
      </c>
      <c r="H534" s="232" t="e">
        <f>'Расходная накладная'!S483</f>
        <v>#DIV/0!</v>
      </c>
      <c r="I534" s="232">
        <f t="shared" si="33"/>
        <v>0</v>
      </c>
      <c r="J534" s="232">
        <f>'Расходная накладная'!U483</f>
        <v>0</v>
      </c>
      <c r="K534" s="232">
        <f>'Расходная накладная'!V483</f>
        <v>0</v>
      </c>
      <c r="L534" s="232">
        <f>'Расходная накладная'!W483</f>
        <v>0</v>
      </c>
      <c r="M534" s="232">
        <f>'Расходная накладная'!X483</f>
        <v>0</v>
      </c>
      <c r="N534" s="232">
        <f>'Расходная накладная'!Y483</f>
        <v>0</v>
      </c>
      <c r="O534" s="232" t="e">
        <f t="shared" si="34"/>
        <v>#DIV/0!</v>
      </c>
      <c r="P534" s="232" t="e">
        <f t="shared" si="35"/>
        <v>#DIV/0!</v>
      </c>
      <c r="Q534" s="61"/>
    </row>
    <row r="535" spans="1:17" ht="10.199999999999999" customHeight="1" x14ac:dyDescent="0.2">
      <c r="A535" s="148">
        <v>34</v>
      </c>
      <c r="B535" s="252">
        <v>34</v>
      </c>
      <c r="C535" s="63" t="s">
        <v>53</v>
      </c>
      <c r="D535" s="123" t="s">
        <v>109</v>
      </c>
      <c r="E535" s="63" t="s">
        <v>7</v>
      </c>
      <c r="F535" s="232" t="e">
        <f>Заявки!F206</f>
        <v>#DIV/0!</v>
      </c>
      <c r="G535" s="232" t="e">
        <f t="shared" si="32"/>
        <v>#DIV/0!</v>
      </c>
      <c r="H535" s="232" t="e">
        <f>'Расходная накладная'!S484</f>
        <v>#DIV/0!</v>
      </c>
      <c r="I535" s="232">
        <f t="shared" si="33"/>
        <v>0</v>
      </c>
      <c r="J535" s="232">
        <f>'Расходная накладная'!U484</f>
        <v>0</v>
      </c>
      <c r="K535" s="232">
        <f>'Расходная накладная'!V484</f>
        <v>0</v>
      </c>
      <c r="L535" s="232">
        <f>'Расходная накладная'!W484</f>
        <v>0</v>
      </c>
      <c r="M535" s="232">
        <f>'Расходная накладная'!X484</f>
        <v>0</v>
      </c>
      <c r="N535" s="232">
        <f>'Расходная накладная'!Y484</f>
        <v>0</v>
      </c>
      <c r="O535" s="232" t="e">
        <f t="shared" si="34"/>
        <v>#DIV/0!</v>
      </c>
      <c r="P535" s="232" t="e">
        <f t="shared" si="35"/>
        <v>#DIV/0!</v>
      </c>
      <c r="Q535" s="61"/>
    </row>
    <row r="536" spans="1:17" ht="10.199999999999999" customHeight="1" x14ac:dyDescent="0.2">
      <c r="A536" s="148">
        <v>35</v>
      </c>
      <c r="B536" s="252">
        <v>35</v>
      </c>
      <c r="C536" s="63" t="s">
        <v>53</v>
      </c>
      <c r="D536" s="123" t="s">
        <v>109</v>
      </c>
      <c r="E536" s="63" t="s">
        <v>7</v>
      </c>
      <c r="F536" s="232" t="e">
        <f>Заявки!F207</f>
        <v>#DIV/0!</v>
      </c>
      <c r="G536" s="232" t="e">
        <f t="shared" si="32"/>
        <v>#DIV/0!</v>
      </c>
      <c r="H536" s="232" t="e">
        <f>'Расходная накладная'!S485</f>
        <v>#DIV/0!</v>
      </c>
      <c r="I536" s="232">
        <f t="shared" si="33"/>
        <v>0</v>
      </c>
      <c r="J536" s="232">
        <f>'Расходная накладная'!U485</f>
        <v>0</v>
      </c>
      <c r="K536" s="232">
        <f>'Расходная накладная'!V485</f>
        <v>0</v>
      </c>
      <c r="L536" s="232">
        <f>'Расходная накладная'!W485</f>
        <v>0</v>
      </c>
      <c r="M536" s="232">
        <f>'Расходная накладная'!X485</f>
        <v>0</v>
      </c>
      <c r="N536" s="232">
        <f>'Расходная накладная'!Y485</f>
        <v>0</v>
      </c>
      <c r="O536" s="232" t="e">
        <f t="shared" si="34"/>
        <v>#DIV/0!</v>
      </c>
      <c r="P536" s="232" t="e">
        <f t="shared" si="35"/>
        <v>#DIV/0!</v>
      </c>
      <c r="Q536" s="61"/>
    </row>
    <row r="537" spans="1:17" ht="10.199999999999999" customHeight="1" x14ac:dyDescent="0.2">
      <c r="A537" s="148">
        <v>36</v>
      </c>
      <c r="B537" s="252">
        <v>36</v>
      </c>
      <c r="C537" s="63" t="s">
        <v>53</v>
      </c>
      <c r="D537" s="123" t="s">
        <v>109</v>
      </c>
      <c r="E537" s="63" t="s">
        <v>7</v>
      </c>
      <c r="F537" s="232" t="e">
        <f>Заявки!F126</f>
        <v>#DIV/0!</v>
      </c>
      <c r="G537" s="232" t="e">
        <f t="shared" si="32"/>
        <v>#DIV/0!</v>
      </c>
      <c r="H537" s="232" t="e">
        <f>'Расходная накладная'!S486</f>
        <v>#DIV/0!</v>
      </c>
      <c r="I537" s="232">
        <f t="shared" si="33"/>
        <v>0</v>
      </c>
      <c r="J537" s="232">
        <f>'Расходная накладная'!U486</f>
        <v>0</v>
      </c>
      <c r="K537" s="232">
        <f>'Расходная накладная'!V486</f>
        <v>0</v>
      </c>
      <c r="L537" s="232">
        <f>'Расходная накладная'!W486</f>
        <v>0</v>
      </c>
      <c r="M537" s="232">
        <f>'Расходная накладная'!X486</f>
        <v>0</v>
      </c>
      <c r="N537" s="232">
        <f>'Расходная накладная'!Y486</f>
        <v>0</v>
      </c>
      <c r="O537" s="232" t="e">
        <f t="shared" si="34"/>
        <v>#DIV/0!</v>
      </c>
      <c r="P537" s="232" t="e">
        <f t="shared" si="35"/>
        <v>#DIV/0!</v>
      </c>
      <c r="Q537" s="61"/>
    </row>
    <row r="538" spans="1:17" ht="10.199999999999999" customHeight="1" x14ac:dyDescent="0.2">
      <c r="A538" s="148">
        <v>37</v>
      </c>
      <c r="B538" s="252">
        <v>37</v>
      </c>
      <c r="C538" s="63" t="s">
        <v>53</v>
      </c>
      <c r="D538" s="123" t="s">
        <v>109</v>
      </c>
      <c r="E538" s="63" t="s">
        <v>7</v>
      </c>
      <c r="F538" s="232" t="e">
        <f>Заявки!F127</f>
        <v>#DIV/0!</v>
      </c>
      <c r="G538" s="232" t="e">
        <f t="shared" si="32"/>
        <v>#DIV/0!</v>
      </c>
      <c r="H538" s="232" t="e">
        <f>'Расходная накладная'!S487</f>
        <v>#DIV/0!</v>
      </c>
      <c r="I538" s="232">
        <f t="shared" si="33"/>
        <v>0</v>
      </c>
      <c r="J538" s="232">
        <f>'Расходная накладная'!U487</f>
        <v>0</v>
      </c>
      <c r="K538" s="232">
        <f>'Расходная накладная'!V487</f>
        <v>0</v>
      </c>
      <c r="L538" s="232">
        <f>'Расходная накладная'!W487</f>
        <v>0</v>
      </c>
      <c r="M538" s="232">
        <f>'Расходная накладная'!X487</f>
        <v>0</v>
      </c>
      <c r="N538" s="232">
        <f>'Расходная накладная'!Y487</f>
        <v>0</v>
      </c>
      <c r="O538" s="232" t="e">
        <f t="shared" si="34"/>
        <v>#DIV/0!</v>
      </c>
      <c r="P538" s="232" t="e">
        <f t="shared" si="35"/>
        <v>#DIV/0!</v>
      </c>
      <c r="Q538" s="61"/>
    </row>
    <row r="539" spans="1:17" ht="10.199999999999999" customHeight="1" x14ac:dyDescent="0.2">
      <c r="A539" s="148">
        <v>38</v>
      </c>
      <c r="B539" s="252">
        <v>38</v>
      </c>
      <c r="C539" s="63" t="s">
        <v>53</v>
      </c>
      <c r="D539" s="123" t="s">
        <v>109</v>
      </c>
      <c r="E539" s="63" t="s">
        <v>7</v>
      </c>
      <c r="F539" s="232" t="e">
        <f>Заявки!F128</f>
        <v>#DIV/0!</v>
      </c>
      <c r="G539" s="232" t="e">
        <f t="shared" si="32"/>
        <v>#DIV/0!</v>
      </c>
      <c r="H539" s="232" t="e">
        <f>'Расходная накладная'!S488</f>
        <v>#DIV/0!</v>
      </c>
      <c r="I539" s="232">
        <f t="shared" si="33"/>
        <v>0</v>
      </c>
      <c r="J539" s="232">
        <f>'Расходная накладная'!U488</f>
        <v>0</v>
      </c>
      <c r="K539" s="232">
        <f>'Расходная накладная'!V488</f>
        <v>0</v>
      </c>
      <c r="L539" s="232">
        <f>'Расходная накладная'!W488</f>
        <v>0</v>
      </c>
      <c r="M539" s="232">
        <f>'Расходная накладная'!X488</f>
        <v>0</v>
      </c>
      <c r="N539" s="232">
        <f>'Расходная накладная'!Y488</f>
        <v>0</v>
      </c>
      <c r="O539" s="232" t="e">
        <f t="shared" si="34"/>
        <v>#DIV/0!</v>
      </c>
      <c r="P539" s="232" t="e">
        <f t="shared" si="35"/>
        <v>#DIV/0!</v>
      </c>
      <c r="Q539" s="61"/>
    </row>
    <row r="540" spans="1:17" ht="10.199999999999999" customHeight="1" x14ac:dyDescent="0.2">
      <c r="A540" s="148">
        <v>39</v>
      </c>
      <c r="B540" s="252">
        <v>39</v>
      </c>
      <c r="C540" s="63" t="s">
        <v>53</v>
      </c>
      <c r="D540" s="123" t="s">
        <v>109</v>
      </c>
      <c r="E540" s="63" t="s">
        <v>7</v>
      </c>
      <c r="F540" s="232" t="e">
        <f>Заявки!F129</f>
        <v>#DIV/0!</v>
      </c>
      <c r="G540" s="232" t="e">
        <f t="shared" si="32"/>
        <v>#DIV/0!</v>
      </c>
      <c r="H540" s="232" t="e">
        <f>'Расходная накладная'!S489</f>
        <v>#DIV/0!</v>
      </c>
      <c r="I540" s="232">
        <f t="shared" si="33"/>
        <v>0</v>
      </c>
      <c r="J540" s="232">
        <f>'Расходная накладная'!U489</f>
        <v>0</v>
      </c>
      <c r="K540" s="232">
        <f>'Расходная накладная'!V489</f>
        <v>0</v>
      </c>
      <c r="L540" s="232">
        <f>'Расходная накладная'!W489</f>
        <v>0</v>
      </c>
      <c r="M540" s="232">
        <f>'Расходная накладная'!X489</f>
        <v>0</v>
      </c>
      <c r="N540" s="232">
        <f>'Расходная накладная'!Y489</f>
        <v>0</v>
      </c>
      <c r="O540" s="232" t="e">
        <f t="shared" si="34"/>
        <v>#DIV/0!</v>
      </c>
      <c r="P540" s="232" t="e">
        <f t="shared" si="35"/>
        <v>#DIV/0!</v>
      </c>
      <c r="Q540" s="61"/>
    </row>
    <row r="541" spans="1:17" ht="10.199999999999999" customHeight="1" x14ac:dyDescent="0.2">
      <c r="A541" s="148">
        <v>40</v>
      </c>
      <c r="B541" s="252">
        <v>40</v>
      </c>
      <c r="C541" s="63" t="s">
        <v>53</v>
      </c>
      <c r="D541" s="123" t="s">
        <v>109</v>
      </c>
      <c r="E541" s="63" t="s">
        <v>7</v>
      </c>
      <c r="F541" s="232" t="e">
        <f>Заявки!F212</f>
        <v>#DIV/0!</v>
      </c>
      <c r="G541" s="232" t="e">
        <f t="shared" si="32"/>
        <v>#DIV/0!</v>
      </c>
      <c r="H541" s="232" t="e">
        <f>'Расходная накладная'!S490</f>
        <v>#DIV/0!</v>
      </c>
      <c r="I541" s="232">
        <f t="shared" si="33"/>
        <v>0</v>
      </c>
      <c r="J541" s="232">
        <f>'Расходная накладная'!U490</f>
        <v>0</v>
      </c>
      <c r="K541" s="232">
        <f>'Расходная накладная'!V490</f>
        <v>0</v>
      </c>
      <c r="L541" s="232">
        <f>'Расходная накладная'!W490</f>
        <v>0</v>
      </c>
      <c r="M541" s="232">
        <f>'Расходная накладная'!X490</f>
        <v>0</v>
      </c>
      <c r="N541" s="232">
        <f>'Расходная накладная'!Y490</f>
        <v>0</v>
      </c>
      <c r="O541" s="232" t="e">
        <f t="shared" si="34"/>
        <v>#DIV/0!</v>
      </c>
      <c r="P541" s="232" t="e">
        <f t="shared" si="35"/>
        <v>#DIV/0!</v>
      </c>
      <c r="Q541" s="61"/>
    </row>
    <row r="542" spans="1:17" ht="10.199999999999999" customHeight="1" x14ac:dyDescent="0.2">
      <c r="A542" s="148">
        <v>41</v>
      </c>
      <c r="B542" s="252">
        <v>41</v>
      </c>
      <c r="C542" s="63" t="s">
        <v>53</v>
      </c>
      <c r="D542" s="123" t="s">
        <v>109</v>
      </c>
      <c r="E542" s="63" t="s">
        <v>7</v>
      </c>
      <c r="F542" s="232" t="e">
        <f>Заявки!F213</f>
        <v>#DIV/0!</v>
      </c>
      <c r="G542" s="232" t="e">
        <f t="shared" si="32"/>
        <v>#DIV/0!</v>
      </c>
      <c r="H542" s="232" t="e">
        <f>'Расходная накладная'!S491</f>
        <v>#DIV/0!</v>
      </c>
      <c r="I542" s="232">
        <f t="shared" si="33"/>
        <v>0</v>
      </c>
      <c r="J542" s="232">
        <f>'Расходная накладная'!U491</f>
        <v>0</v>
      </c>
      <c r="K542" s="232">
        <f>'Расходная накладная'!V491</f>
        <v>0</v>
      </c>
      <c r="L542" s="232">
        <f>'Расходная накладная'!W491</f>
        <v>0</v>
      </c>
      <c r="M542" s="232">
        <f>'Расходная накладная'!X491</f>
        <v>0</v>
      </c>
      <c r="N542" s="232">
        <f>'Расходная накладная'!Y491</f>
        <v>0</v>
      </c>
      <c r="O542" s="232" t="e">
        <f t="shared" si="34"/>
        <v>#DIV/0!</v>
      </c>
      <c r="P542" s="232" t="e">
        <f t="shared" si="35"/>
        <v>#DIV/0!</v>
      </c>
      <c r="Q542" s="61"/>
    </row>
    <row r="543" spans="1:17" ht="10.199999999999999" customHeight="1" x14ac:dyDescent="0.2">
      <c r="A543" s="148">
        <v>42</v>
      </c>
      <c r="B543" s="252">
        <v>42</v>
      </c>
      <c r="C543" s="63" t="s">
        <v>53</v>
      </c>
      <c r="D543" s="123" t="s">
        <v>109</v>
      </c>
      <c r="E543" s="63" t="s">
        <v>7</v>
      </c>
      <c r="F543" s="232" t="e">
        <f>Заявки!$F$132</f>
        <v>#DIV/0!</v>
      </c>
      <c r="G543" s="232" t="e">
        <f t="shared" si="32"/>
        <v>#DIV/0!</v>
      </c>
      <c r="H543" s="232" t="e">
        <f>'Расходная накладная'!S492</f>
        <v>#DIV/0!</v>
      </c>
      <c r="I543" s="232">
        <f t="shared" si="33"/>
        <v>0</v>
      </c>
      <c r="J543" s="232">
        <f>'Расходная накладная'!U492</f>
        <v>0</v>
      </c>
      <c r="K543" s="232">
        <f>'Расходная накладная'!V492</f>
        <v>0</v>
      </c>
      <c r="L543" s="232">
        <f>'Расходная накладная'!W492</f>
        <v>0</v>
      </c>
      <c r="M543" s="232">
        <f>'Расходная накладная'!X492</f>
        <v>0</v>
      </c>
      <c r="N543" s="232">
        <f>'Расходная накладная'!Y492</f>
        <v>0</v>
      </c>
      <c r="O543" s="232" t="e">
        <f t="shared" si="34"/>
        <v>#DIV/0!</v>
      </c>
      <c r="P543" s="232" t="e">
        <f t="shared" si="35"/>
        <v>#DIV/0!</v>
      </c>
      <c r="Q543" s="61"/>
    </row>
    <row r="544" spans="1:17" ht="10.199999999999999" customHeight="1" x14ac:dyDescent="0.2">
      <c r="A544" s="148">
        <v>43</v>
      </c>
      <c r="B544" s="255">
        <v>43</v>
      </c>
      <c r="C544" s="63" t="s">
        <v>54</v>
      </c>
      <c r="D544" s="123" t="s">
        <v>109</v>
      </c>
      <c r="E544" s="63" t="s">
        <v>7</v>
      </c>
      <c r="F544" s="233" t="e">
        <f>Заявки!F215</f>
        <v>#DIV/0!</v>
      </c>
      <c r="G544" s="233" t="e">
        <f t="shared" si="32"/>
        <v>#DIV/0!</v>
      </c>
      <c r="H544" s="233" t="e">
        <f>'Расходная накладная'!S493</f>
        <v>#DIV/0!</v>
      </c>
      <c r="I544" s="233">
        <f t="shared" si="33"/>
        <v>0</v>
      </c>
      <c r="J544" s="233">
        <f>'Расходная накладная'!U493</f>
        <v>0</v>
      </c>
      <c r="K544" s="233">
        <f>'Расходная накладная'!V493</f>
        <v>0</v>
      </c>
      <c r="L544" s="233">
        <f>'Расходная накладная'!W493</f>
        <v>0</v>
      </c>
      <c r="M544" s="233">
        <f>'Расходная накладная'!X493</f>
        <v>0</v>
      </c>
      <c r="N544" s="233">
        <f>'Расходная накладная'!Y493</f>
        <v>0</v>
      </c>
      <c r="O544" s="233" t="e">
        <f t="shared" si="34"/>
        <v>#DIV/0!</v>
      </c>
      <c r="P544" s="232" t="e">
        <f t="shared" si="35"/>
        <v>#DIV/0!</v>
      </c>
      <c r="Q544" s="61"/>
    </row>
    <row r="545" spans="1:17" ht="10.199999999999999" customHeight="1" x14ac:dyDescent="0.2">
      <c r="A545" s="148">
        <v>44</v>
      </c>
      <c r="B545" s="255">
        <v>44</v>
      </c>
      <c r="C545" s="63" t="s">
        <v>54</v>
      </c>
      <c r="D545" s="123" t="s">
        <v>109</v>
      </c>
      <c r="E545" s="63" t="s">
        <v>7</v>
      </c>
      <c r="F545" s="233" t="e">
        <f>Заявки!F216</f>
        <v>#DIV/0!</v>
      </c>
      <c r="G545" s="233" t="e">
        <f t="shared" si="32"/>
        <v>#DIV/0!</v>
      </c>
      <c r="H545" s="233" t="e">
        <f>'Расходная накладная'!S494</f>
        <v>#DIV/0!</v>
      </c>
      <c r="I545" s="233">
        <f t="shared" si="33"/>
        <v>0</v>
      </c>
      <c r="J545" s="233">
        <f>'Расходная накладная'!U494</f>
        <v>0</v>
      </c>
      <c r="K545" s="233">
        <f>'Расходная накладная'!V494</f>
        <v>0</v>
      </c>
      <c r="L545" s="233">
        <f>'Расходная накладная'!W494</f>
        <v>0</v>
      </c>
      <c r="M545" s="233">
        <f>'Расходная накладная'!X494</f>
        <v>0</v>
      </c>
      <c r="N545" s="233">
        <f>'Расходная накладная'!Y494</f>
        <v>0</v>
      </c>
      <c r="O545" s="233" t="e">
        <f t="shared" si="34"/>
        <v>#DIV/0!</v>
      </c>
      <c r="P545" s="232" t="e">
        <f t="shared" si="35"/>
        <v>#DIV/0!</v>
      </c>
      <c r="Q545" s="61"/>
    </row>
    <row r="546" spans="1:17" ht="10.199999999999999" customHeight="1" x14ac:dyDescent="0.2">
      <c r="A546" s="148">
        <v>45</v>
      </c>
      <c r="B546" s="255">
        <v>45</v>
      </c>
      <c r="C546" s="63" t="s">
        <v>54</v>
      </c>
      <c r="D546" s="123" t="s">
        <v>109</v>
      </c>
      <c r="E546" s="63" t="s">
        <v>7</v>
      </c>
      <c r="F546" s="233" t="e">
        <f>Заявки!F217</f>
        <v>#DIV/0!</v>
      </c>
      <c r="G546" s="233" t="e">
        <f t="shared" si="32"/>
        <v>#DIV/0!</v>
      </c>
      <c r="H546" s="233" t="e">
        <f>'Расходная накладная'!S495</f>
        <v>#DIV/0!</v>
      </c>
      <c r="I546" s="233">
        <f t="shared" si="33"/>
        <v>0</v>
      </c>
      <c r="J546" s="233">
        <f>'Расходная накладная'!U495</f>
        <v>0</v>
      </c>
      <c r="K546" s="233">
        <f>'Расходная накладная'!V495</f>
        <v>0</v>
      </c>
      <c r="L546" s="233">
        <f>'Расходная накладная'!W495</f>
        <v>0</v>
      </c>
      <c r="M546" s="233">
        <f>'Расходная накладная'!X495</f>
        <v>0</v>
      </c>
      <c r="N546" s="233">
        <f>'Расходная накладная'!Y495</f>
        <v>0</v>
      </c>
      <c r="O546" s="233" t="e">
        <f t="shared" si="34"/>
        <v>#DIV/0!</v>
      </c>
      <c r="P546" s="232" t="e">
        <f t="shared" si="35"/>
        <v>#DIV/0!</v>
      </c>
      <c r="Q546" s="61"/>
    </row>
    <row r="547" spans="1:17" ht="10.199999999999999" customHeight="1" x14ac:dyDescent="0.2">
      <c r="A547" s="148">
        <v>46</v>
      </c>
      <c r="B547" s="252">
        <v>46</v>
      </c>
      <c r="C547" s="63" t="s">
        <v>53</v>
      </c>
      <c r="D547" s="123" t="s">
        <v>109</v>
      </c>
      <c r="E547" s="63" t="s">
        <v>7</v>
      </c>
      <c r="F547" s="232" t="e">
        <f>Заявки!F218</f>
        <v>#DIV/0!</v>
      </c>
      <c r="G547" s="232" t="e">
        <f t="shared" si="32"/>
        <v>#DIV/0!</v>
      </c>
      <c r="H547" s="232" t="e">
        <f>'Расходная накладная'!S496</f>
        <v>#DIV/0!</v>
      </c>
      <c r="I547" s="232">
        <f t="shared" si="33"/>
        <v>0</v>
      </c>
      <c r="J547" s="232">
        <f>'Расходная накладная'!U496</f>
        <v>0</v>
      </c>
      <c r="K547" s="232">
        <f>'Расходная накладная'!V496</f>
        <v>0</v>
      </c>
      <c r="L547" s="232">
        <f>'Расходная накладная'!W496</f>
        <v>0</v>
      </c>
      <c r="M547" s="232">
        <f>'Расходная накладная'!X496</f>
        <v>0</v>
      </c>
      <c r="N547" s="232">
        <f>'Расходная накладная'!Y496</f>
        <v>0</v>
      </c>
      <c r="O547" s="232" t="e">
        <f t="shared" si="34"/>
        <v>#DIV/0!</v>
      </c>
      <c r="P547" s="232" t="e">
        <f t="shared" si="35"/>
        <v>#DIV/0!</v>
      </c>
      <c r="Q547" s="61"/>
    </row>
    <row r="548" spans="1:17" ht="10.199999999999999" customHeight="1" x14ac:dyDescent="0.2">
      <c r="A548" s="148">
        <v>47</v>
      </c>
      <c r="B548" s="252">
        <v>47</v>
      </c>
      <c r="C548" s="63" t="s">
        <v>53</v>
      </c>
      <c r="D548" s="123" t="s">
        <v>109</v>
      </c>
      <c r="E548" s="63" t="s">
        <v>7</v>
      </c>
      <c r="F548" s="232" t="e">
        <f>Заявки!F219</f>
        <v>#DIV/0!</v>
      </c>
      <c r="G548" s="232" t="e">
        <f t="shared" si="32"/>
        <v>#DIV/0!</v>
      </c>
      <c r="H548" s="232" t="e">
        <f>'Расходная накладная'!S497</f>
        <v>#DIV/0!</v>
      </c>
      <c r="I548" s="232">
        <f t="shared" si="33"/>
        <v>0</v>
      </c>
      <c r="J548" s="232">
        <f>'Расходная накладная'!U497</f>
        <v>0</v>
      </c>
      <c r="K548" s="232">
        <f>'Расходная накладная'!V497</f>
        <v>0</v>
      </c>
      <c r="L548" s="232">
        <f>'Расходная накладная'!W497</f>
        <v>0</v>
      </c>
      <c r="M548" s="232">
        <f>'Расходная накладная'!X497</f>
        <v>0</v>
      </c>
      <c r="N548" s="232">
        <f>'Расходная накладная'!Y497</f>
        <v>0</v>
      </c>
      <c r="O548" s="232" t="e">
        <f t="shared" si="34"/>
        <v>#DIV/0!</v>
      </c>
      <c r="P548" s="232" t="e">
        <f t="shared" si="35"/>
        <v>#DIV/0!</v>
      </c>
      <c r="Q548" s="61"/>
    </row>
    <row r="549" spans="1:17" ht="10.199999999999999" customHeight="1" x14ac:dyDescent="0.2">
      <c r="A549" s="148">
        <v>48</v>
      </c>
      <c r="B549" s="252">
        <v>48</v>
      </c>
      <c r="C549" s="63" t="s">
        <v>53</v>
      </c>
      <c r="D549" s="123" t="s">
        <v>109</v>
      </c>
      <c r="E549" s="63" t="s">
        <v>7</v>
      </c>
      <c r="F549" s="232" t="e">
        <f>Заявки!F220</f>
        <v>#DIV/0!</v>
      </c>
      <c r="G549" s="232" t="e">
        <f t="shared" si="32"/>
        <v>#DIV/0!</v>
      </c>
      <c r="H549" s="232" t="e">
        <f>'Расходная накладная'!S498</f>
        <v>#DIV/0!</v>
      </c>
      <c r="I549" s="232">
        <f t="shared" si="33"/>
        <v>0</v>
      </c>
      <c r="J549" s="232">
        <f>'Расходная накладная'!U498</f>
        <v>0</v>
      </c>
      <c r="K549" s="232">
        <f>'Расходная накладная'!V498</f>
        <v>0</v>
      </c>
      <c r="L549" s="232">
        <f>'Расходная накладная'!W498</f>
        <v>0</v>
      </c>
      <c r="M549" s="232">
        <f>'Расходная накладная'!X498</f>
        <v>0</v>
      </c>
      <c r="N549" s="232">
        <f>'Расходная накладная'!Y498</f>
        <v>0</v>
      </c>
      <c r="O549" s="232" t="e">
        <f t="shared" si="34"/>
        <v>#DIV/0!</v>
      </c>
      <c r="P549" s="232" t="e">
        <f t="shared" si="35"/>
        <v>#DIV/0!</v>
      </c>
      <c r="Q549" s="61"/>
    </row>
    <row r="550" spans="1:17" ht="10.199999999999999" customHeight="1" x14ac:dyDescent="0.2">
      <c r="A550" s="148">
        <v>49</v>
      </c>
      <c r="B550" s="255">
        <v>49</v>
      </c>
      <c r="C550" s="63" t="s">
        <v>54</v>
      </c>
      <c r="D550" s="123" t="s">
        <v>109</v>
      </c>
      <c r="E550" s="63" t="s">
        <v>7</v>
      </c>
      <c r="F550" s="233" t="e">
        <f>Заявки!F221</f>
        <v>#DIV/0!</v>
      </c>
      <c r="G550" s="233" t="e">
        <f t="shared" si="32"/>
        <v>#DIV/0!</v>
      </c>
      <c r="H550" s="233" t="e">
        <f>'Расходная накладная'!S499</f>
        <v>#DIV/0!</v>
      </c>
      <c r="I550" s="233">
        <f t="shared" si="33"/>
        <v>0</v>
      </c>
      <c r="J550" s="233">
        <f>'Расходная накладная'!U499</f>
        <v>0</v>
      </c>
      <c r="K550" s="233">
        <f>'Расходная накладная'!V499</f>
        <v>0</v>
      </c>
      <c r="L550" s="233">
        <f>'Расходная накладная'!W499</f>
        <v>0</v>
      </c>
      <c r="M550" s="233">
        <f>'Расходная накладная'!X499</f>
        <v>0</v>
      </c>
      <c r="N550" s="233">
        <f>'Расходная накладная'!Y499</f>
        <v>0</v>
      </c>
      <c r="O550" s="233" t="e">
        <f t="shared" si="34"/>
        <v>#DIV/0!</v>
      </c>
      <c r="P550" s="232" t="e">
        <f t="shared" si="35"/>
        <v>#DIV/0!</v>
      </c>
      <c r="Q550" s="61"/>
    </row>
    <row r="551" spans="1:17" ht="10.199999999999999" customHeight="1" x14ac:dyDescent="0.2">
      <c r="A551" s="148">
        <v>50</v>
      </c>
      <c r="B551" s="252">
        <v>50</v>
      </c>
      <c r="C551" s="63" t="s">
        <v>53</v>
      </c>
      <c r="D551" s="123" t="s">
        <v>109</v>
      </c>
      <c r="E551" s="63" t="s">
        <v>7</v>
      </c>
      <c r="F551" s="232" t="e">
        <f>Заявки!F222</f>
        <v>#DIV/0!</v>
      </c>
      <c r="G551" s="232" t="e">
        <f t="shared" si="32"/>
        <v>#DIV/0!</v>
      </c>
      <c r="H551" s="232" t="e">
        <f>'Расходная накладная'!S500</f>
        <v>#DIV/0!</v>
      </c>
      <c r="I551" s="232">
        <f t="shared" si="33"/>
        <v>0</v>
      </c>
      <c r="J551" s="232">
        <f>'Расходная накладная'!U500</f>
        <v>0</v>
      </c>
      <c r="K551" s="232">
        <f>'Расходная накладная'!V500</f>
        <v>0</v>
      </c>
      <c r="L551" s="232">
        <f>'Расходная накладная'!W500</f>
        <v>0</v>
      </c>
      <c r="M551" s="232">
        <f>'Расходная накладная'!X500</f>
        <v>0</v>
      </c>
      <c r="N551" s="232">
        <f>'Расходная накладная'!Y500</f>
        <v>0</v>
      </c>
      <c r="O551" s="232" t="e">
        <f t="shared" si="34"/>
        <v>#DIV/0!</v>
      </c>
      <c r="P551" s="232" t="e">
        <f t="shared" si="35"/>
        <v>#DIV/0!</v>
      </c>
      <c r="Q551" s="61"/>
    </row>
    <row r="552" spans="1:17" ht="10.199999999999999" customHeight="1" x14ac:dyDescent="0.2">
      <c r="A552" s="148">
        <v>51</v>
      </c>
      <c r="B552" s="252">
        <v>51</v>
      </c>
      <c r="C552" s="63" t="s">
        <v>53</v>
      </c>
      <c r="D552" s="123" t="s">
        <v>109</v>
      </c>
      <c r="E552" s="63" t="s">
        <v>7</v>
      </c>
      <c r="F552" s="232" t="e">
        <f>Заявки!F223</f>
        <v>#DIV/0!</v>
      </c>
      <c r="G552" s="232" t="e">
        <f t="shared" si="32"/>
        <v>#DIV/0!</v>
      </c>
      <c r="H552" s="232" t="e">
        <f>'Расходная накладная'!S501</f>
        <v>#DIV/0!</v>
      </c>
      <c r="I552" s="232">
        <f t="shared" si="33"/>
        <v>0</v>
      </c>
      <c r="J552" s="232">
        <f>'Расходная накладная'!U501</f>
        <v>0</v>
      </c>
      <c r="K552" s="232">
        <f>'Расходная накладная'!V501</f>
        <v>0</v>
      </c>
      <c r="L552" s="232">
        <f>'Расходная накладная'!W501</f>
        <v>0</v>
      </c>
      <c r="M552" s="232">
        <f>'Расходная накладная'!X501</f>
        <v>0</v>
      </c>
      <c r="N552" s="232">
        <f>'Расходная накладная'!Y501</f>
        <v>0</v>
      </c>
      <c r="O552" s="232" t="e">
        <f t="shared" si="34"/>
        <v>#DIV/0!</v>
      </c>
      <c r="P552" s="232" t="e">
        <f t="shared" si="35"/>
        <v>#DIV/0!</v>
      </c>
      <c r="Q552" s="61"/>
    </row>
    <row r="553" spans="1:17" ht="10.199999999999999" customHeight="1" x14ac:dyDescent="0.2">
      <c r="A553" s="148">
        <v>52</v>
      </c>
      <c r="B553" s="254">
        <v>52</v>
      </c>
      <c r="C553" s="63" t="s">
        <v>53</v>
      </c>
      <c r="D553" s="123" t="s">
        <v>109</v>
      </c>
      <c r="E553" s="63" t="s">
        <v>7</v>
      </c>
      <c r="F553" s="232" t="e">
        <f>Заявки!F224</f>
        <v>#DIV/0!</v>
      </c>
      <c r="G553" s="232" t="e">
        <f t="shared" si="32"/>
        <v>#DIV/0!</v>
      </c>
      <c r="H553" s="232" t="e">
        <f>'Расходная накладная'!S502</f>
        <v>#DIV/0!</v>
      </c>
      <c r="I553" s="232">
        <f t="shared" si="33"/>
        <v>0</v>
      </c>
      <c r="J553" s="232">
        <f>'Расходная накладная'!U502</f>
        <v>0</v>
      </c>
      <c r="K553" s="232">
        <f>'Расходная накладная'!V502</f>
        <v>0</v>
      </c>
      <c r="L553" s="232">
        <f>'Расходная накладная'!W502</f>
        <v>0</v>
      </c>
      <c r="M553" s="232">
        <f>'Расходная накладная'!X502</f>
        <v>0</v>
      </c>
      <c r="N553" s="232">
        <f>'Расходная накладная'!Y502</f>
        <v>0</v>
      </c>
      <c r="O553" s="232" t="e">
        <f t="shared" si="34"/>
        <v>#DIV/0!</v>
      </c>
      <c r="P553" s="232" t="e">
        <f t="shared" si="35"/>
        <v>#DIV/0!</v>
      </c>
      <c r="Q553" s="61"/>
    </row>
    <row r="554" spans="1:17" ht="10.199999999999999" customHeight="1" x14ac:dyDescent="0.2">
      <c r="A554" s="148">
        <v>53</v>
      </c>
      <c r="B554" s="254">
        <v>53</v>
      </c>
      <c r="C554" s="63" t="s">
        <v>53</v>
      </c>
      <c r="D554" s="123" t="s">
        <v>109</v>
      </c>
      <c r="E554" s="63" t="s">
        <v>7</v>
      </c>
      <c r="F554" s="232" t="e">
        <f>Заявки!F225</f>
        <v>#DIV/0!</v>
      </c>
      <c r="G554" s="232" t="e">
        <f t="shared" si="32"/>
        <v>#DIV/0!</v>
      </c>
      <c r="H554" s="232" t="e">
        <f>'Расходная накладная'!S503</f>
        <v>#DIV/0!</v>
      </c>
      <c r="I554" s="232">
        <f t="shared" si="33"/>
        <v>0</v>
      </c>
      <c r="J554" s="232">
        <f>'Расходная накладная'!U503</f>
        <v>0</v>
      </c>
      <c r="K554" s="232">
        <f>'Расходная накладная'!V503</f>
        <v>0</v>
      </c>
      <c r="L554" s="232">
        <f>'Расходная накладная'!W503</f>
        <v>0</v>
      </c>
      <c r="M554" s="232">
        <f>'Расходная накладная'!X503</f>
        <v>0</v>
      </c>
      <c r="N554" s="232">
        <f>'Расходная накладная'!Y503</f>
        <v>0</v>
      </c>
      <c r="O554" s="232" t="e">
        <f t="shared" si="34"/>
        <v>#DIV/0!</v>
      </c>
      <c r="P554" s="232" t="e">
        <f t="shared" si="35"/>
        <v>#DIV/0!</v>
      </c>
      <c r="Q554" s="61"/>
    </row>
    <row r="555" spans="1:17" ht="10.199999999999999" customHeight="1" x14ac:dyDescent="0.2">
      <c r="A555" s="148">
        <v>54</v>
      </c>
      <c r="B555" s="256">
        <v>54</v>
      </c>
      <c r="C555" s="63" t="s">
        <v>53</v>
      </c>
      <c r="D555" s="123" t="s">
        <v>109</v>
      </c>
      <c r="E555" s="63" t="s">
        <v>7</v>
      </c>
      <c r="F555" s="232" t="e">
        <f>Заявки!F226</f>
        <v>#DIV/0!</v>
      </c>
      <c r="G555" s="232" t="e">
        <f t="shared" si="32"/>
        <v>#DIV/0!</v>
      </c>
      <c r="H555" s="232" t="e">
        <f>'Расходная накладная'!S504</f>
        <v>#DIV/0!</v>
      </c>
      <c r="I555" s="232">
        <f t="shared" si="33"/>
        <v>0</v>
      </c>
      <c r="J555" s="232">
        <f>'Расходная накладная'!U504</f>
        <v>0</v>
      </c>
      <c r="K555" s="232">
        <f>'Расходная накладная'!V504</f>
        <v>0</v>
      </c>
      <c r="L555" s="232">
        <f>'Расходная накладная'!W504</f>
        <v>0</v>
      </c>
      <c r="M555" s="232">
        <f>'Расходная накладная'!X504</f>
        <v>0</v>
      </c>
      <c r="N555" s="232">
        <f>'Расходная накладная'!Y504</f>
        <v>0</v>
      </c>
      <c r="O555" s="232" t="e">
        <f t="shared" si="34"/>
        <v>#DIV/0!</v>
      </c>
      <c r="P555" s="232" t="e">
        <f t="shared" si="35"/>
        <v>#DIV/0!</v>
      </c>
      <c r="Q555" s="61"/>
    </row>
    <row r="556" spans="1:17" ht="10.199999999999999" customHeight="1" x14ac:dyDescent="0.2">
      <c r="A556" s="148">
        <v>55</v>
      </c>
      <c r="B556" s="254">
        <v>55</v>
      </c>
      <c r="C556" s="63" t="s">
        <v>53</v>
      </c>
      <c r="D556" s="123" t="s">
        <v>109</v>
      </c>
      <c r="E556" s="63" t="s">
        <v>7</v>
      </c>
      <c r="F556" s="232" t="e">
        <f>Заявки!F227</f>
        <v>#DIV/0!</v>
      </c>
      <c r="G556" s="232" t="e">
        <f t="shared" si="32"/>
        <v>#DIV/0!</v>
      </c>
      <c r="H556" s="232" t="e">
        <f>'Расходная накладная'!S505</f>
        <v>#DIV/0!</v>
      </c>
      <c r="I556" s="232">
        <f t="shared" si="33"/>
        <v>0</v>
      </c>
      <c r="J556" s="232">
        <f>'Расходная накладная'!U505</f>
        <v>0</v>
      </c>
      <c r="K556" s="232">
        <f>'Расходная накладная'!V505</f>
        <v>0</v>
      </c>
      <c r="L556" s="232">
        <f>'Расходная накладная'!W505</f>
        <v>0</v>
      </c>
      <c r="M556" s="232">
        <f>'Расходная накладная'!X505</f>
        <v>0</v>
      </c>
      <c r="N556" s="232">
        <f>'Расходная накладная'!Y505</f>
        <v>0</v>
      </c>
      <c r="O556" s="232" t="e">
        <f t="shared" si="34"/>
        <v>#DIV/0!</v>
      </c>
      <c r="P556" s="232" t="e">
        <f t="shared" si="35"/>
        <v>#DIV/0!</v>
      </c>
      <c r="Q556" s="61"/>
    </row>
    <row r="557" spans="1:17" ht="10.199999999999999" customHeight="1" x14ac:dyDescent="0.2">
      <c r="A557" s="148">
        <v>56</v>
      </c>
      <c r="B557" s="254">
        <v>56</v>
      </c>
      <c r="C557" s="63" t="s">
        <v>53</v>
      </c>
      <c r="D557" s="123" t="s">
        <v>109</v>
      </c>
      <c r="E557" s="63" t="s">
        <v>7</v>
      </c>
      <c r="F557" s="232" t="e">
        <f>Заявки!F228</f>
        <v>#DIV/0!</v>
      </c>
      <c r="G557" s="232" t="e">
        <f t="shared" si="32"/>
        <v>#DIV/0!</v>
      </c>
      <c r="H557" s="232" t="e">
        <f>'Расходная накладная'!S506</f>
        <v>#DIV/0!</v>
      </c>
      <c r="I557" s="232">
        <f t="shared" si="33"/>
        <v>0</v>
      </c>
      <c r="J557" s="232">
        <f>'Расходная накладная'!U506</f>
        <v>0</v>
      </c>
      <c r="K557" s="232">
        <f>'Расходная накладная'!V506</f>
        <v>0</v>
      </c>
      <c r="L557" s="232">
        <f>'Расходная накладная'!W506</f>
        <v>0</v>
      </c>
      <c r="M557" s="232">
        <f>'Расходная накладная'!X506</f>
        <v>0</v>
      </c>
      <c r="N557" s="232">
        <f>'Расходная накладная'!Y506</f>
        <v>0</v>
      </c>
      <c r="O557" s="232" t="e">
        <f t="shared" si="34"/>
        <v>#DIV/0!</v>
      </c>
      <c r="P557" s="232" t="e">
        <f t="shared" si="35"/>
        <v>#DIV/0!</v>
      </c>
      <c r="Q557" s="61"/>
    </row>
    <row r="558" spans="1:17" ht="10.199999999999999" customHeight="1" x14ac:dyDescent="0.2">
      <c r="A558" s="148">
        <v>57</v>
      </c>
      <c r="B558" s="254">
        <v>57</v>
      </c>
      <c r="C558" s="63" t="s">
        <v>53</v>
      </c>
      <c r="D558" s="123" t="s">
        <v>109</v>
      </c>
      <c r="E558" s="63" t="s">
        <v>7</v>
      </c>
      <c r="F558" s="232" t="e">
        <f>Заявки!F229</f>
        <v>#DIV/0!</v>
      </c>
      <c r="G558" s="232" t="e">
        <f t="shared" si="32"/>
        <v>#DIV/0!</v>
      </c>
      <c r="H558" s="232" t="e">
        <f>'Расходная накладная'!S507</f>
        <v>#DIV/0!</v>
      </c>
      <c r="I558" s="232">
        <f t="shared" si="33"/>
        <v>0</v>
      </c>
      <c r="J558" s="232">
        <f>'Расходная накладная'!U507</f>
        <v>0</v>
      </c>
      <c r="K558" s="232">
        <f>'Расходная накладная'!V507</f>
        <v>0</v>
      </c>
      <c r="L558" s="232">
        <f>'Расходная накладная'!W507</f>
        <v>0</v>
      </c>
      <c r="M558" s="232">
        <f>'Расходная накладная'!X507</f>
        <v>0</v>
      </c>
      <c r="N558" s="232">
        <f>'Расходная накладная'!Y507</f>
        <v>0</v>
      </c>
      <c r="O558" s="232" t="e">
        <f t="shared" si="34"/>
        <v>#DIV/0!</v>
      </c>
      <c r="P558" s="232" t="e">
        <f t="shared" si="35"/>
        <v>#DIV/0!</v>
      </c>
      <c r="Q558" s="61"/>
    </row>
    <row r="559" spans="1:17" ht="10.199999999999999" customHeight="1" x14ac:dyDescent="0.2">
      <c r="A559" s="148">
        <v>58</v>
      </c>
      <c r="B559" s="254">
        <v>58</v>
      </c>
      <c r="C559" s="63" t="s">
        <v>53</v>
      </c>
      <c r="D559" s="123" t="s">
        <v>109</v>
      </c>
      <c r="E559" s="63" t="s">
        <v>7</v>
      </c>
      <c r="F559" s="232" t="e">
        <f>Заявки!F230</f>
        <v>#DIV/0!</v>
      </c>
      <c r="G559" s="232" t="e">
        <f t="shared" si="32"/>
        <v>#DIV/0!</v>
      </c>
      <c r="H559" s="232" t="e">
        <f>'Расходная накладная'!S508</f>
        <v>#DIV/0!</v>
      </c>
      <c r="I559" s="232">
        <f t="shared" si="33"/>
        <v>0</v>
      </c>
      <c r="J559" s="232">
        <f>'Расходная накладная'!U508</f>
        <v>0</v>
      </c>
      <c r="K559" s="232">
        <f>'Расходная накладная'!V508</f>
        <v>0</v>
      </c>
      <c r="L559" s="232">
        <f>'Расходная накладная'!W508</f>
        <v>0</v>
      </c>
      <c r="M559" s="232">
        <f>'Расходная накладная'!X508</f>
        <v>0</v>
      </c>
      <c r="N559" s="232">
        <f>'Расходная накладная'!Y508</f>
        <v>0</v>
      </c>
      <c r="O559" s="232" t="e">
        <f t="shared" si="34"/>
        <v>#DIV/0!</v>
      </c>
      <c r="P559" s="232" t="e">
        <f t="shared" si="35"/>
        <v>#DIV/0!</v>
      </c>
      <c r="Q559" s="61"/>
    </row>
    <row r="560" spans="1:17" ht="10.199999999999999" customHeight="1" x14ac:dyDescent="0.2">
      <c r="A560" s="148">
        <v>59</v>
      </c>
      <c r="B560" s="254">
        <v>59</v>
      </c>
      <c r="C560" s="63" t="s">
        <v>53</v>
      </c>
      <c r="D560" s="123" t="s">
        <v>109</v>
      </c>
      <c r="E560" s="63" t="s">
        <v>7</v>
      </c>
      <c r="F560" s="232" t="e">
        <f>Заявки!F231</f>
        <v>#DIV/0!</v>
      </c>
      <c r="G560" s="232" t="e">
        <f t="shared" si="32"/>
        <v>#DIV/0!</v>
      </c>
      <c r="H560" s="232" t="e">
        <f>'Расходная накладная'!S509</f>
        <v>#DIV/0!</v>
      </c>
      <c r="I560" s="232">
        <f t="shared" si="33"/>
        <v>0</v>
      </c>
      <c r="J560" s="232">
        <f>'Расходная накладная'!U509</f>
        <v>0</v>
      </c>
      <c r="K560" s="232">
        <f>'Расходная накладная'!V509</f>
        <v>0</v>
      </c>
      <c r="L560" s="232">
        <f>'Расходная накладная'!W509</f>
        <v>0</v>
      </c>
      <c r="M560" s="232">
        <f>'Расходная накладная'!X509</f>
        <v>0</v>
      </c>
      <c r="N560" s="232">
        <f>'Расходная накладная'!Y509</f>
        <v>0</v>
      </c>
      <c r="O560" s="232" t="e">
        <f t="shared" si="34"/>
        <v>#DIV/0!</v>
      </c>
      <c r="P560" s="232" t="e">
        <f t="shared" si="35"/>
        <v>#DIV/0!</v>
      </c>
      <c r="Q560" s="61"/>
    </row>
    <row r="561" spans="1:17" ht="10.199999999999999" customHeight="1" x14ac:dyDescent="0.2">
      <c r="A561" s="149">
        <v>60</v>
      </c>
      <c r="B561" s="257">
        <v>60</v>
      </c>
      <c r="C561" s="63" t="s">
        <v>54</v>
      </c>
      <c r="D561" s="123" t="s">
        <v>109</v>
      </c>
      <c r="E561" s="63" t="s">
        <v>7</v>
      </c>
      <c r="F561" s="233" t="e">
        <f>Заявки!F232</f>
        <v>#DIV/0!</v>
      </c>
      <c r="G561" s="233" t="e">
        <f t="shared" si="32"/>
        <v>#DIV/0!</v>
      </c>
      <c r="H561" s="233" t="e">
        <f>'Расходная накладная'!S510</f>
        <v>#DIV/0!</v>
      </c>
      <c r="I561" s="233">
        <f t="shared" si="33"/>
        <v>0</v>
      </c>
      <c r="J561" s="233">
        <f>'Расходная накладная'!U510</f>
        <v>0</v>
      </c>
      <c r="K561" s="233">
        <f>'Расходная накладная'!V510</f>
        <v>0</v>
      </c>
      <c r="L561" s="233">
        <f>'Расходная накладная'!W510</f>
        <v>0</v>
      </c>
      <c r="M561" s="233">
        <f>'Расходная накладная'!X510</f>
        <v>0</v>
      </c>
      <c r="N561" s="233">
        <f>'Расходная накладная'!Y510</f>
        <v>0</v>
      </c>
      <c r="O561" s="233" t="e">
        <f t="shared" si="34"/>
        <v>#DIV/0!</v>
      </c>
      <c r="P561" s="232" t="e">
        <f t="shared" si="35"/>
        <v>#DIV/0!</v>
      </c>
      <c r="Q561" s="61"/>
    </row>
    <row r="562" spans="1:17" ht="10.199999999999999" customHeight="1" x14ac:dyDescent="0.2">
      <c r="A562" s="149">
        <v>61</v>
      </c>
      <c r="B562" s="254">
        <v>61</v>
      </c>
      <c r="C562" s="63" t="s">
        <v>53</v>
      </c>
      <c r="D562" s="123" t="s">
        <v>110</v>
      </c>
      <c r="E562" s="63" t="s">
        <v>7</v>
      </c>
      <c r="F562" s="79"/>
      <c r="G562" s="232">
        <f t="shared" si="32"/>
        <v>0</v>
      </c>
      <c r="H562" s="232">
        <f>'Расходная накладная'!S560</f>
        <v>0</v>
      </c>
      <c r="I562" s="232">
        <f t="shared" si="33"/>
        <v>0</v>
      </c>
      <c r="J562" s="232">
        <f>'Расходная накладная'!U560</f>
        <v>0</v>
      </c>
      <c r="K562" s="232">
        <f>'Расходная накладная'!V560</f>
        <v>0</v>
      </c>
      <c r="L562" s="232">
        <f>'Расходная накладная'!W560</f>
        <v>0</v>
      </c>
      <c r="M562" s="232">
        <f>'Расходная накладная'!X560</f>
        <v>0</v>
      </c>
      <c r="N562" s="232">
        <f>'Расходная накладная'!Y560</f>
        <v>0</v>
      </c>
      <c r="O562" s="232">
        <f t="shared" si="34"/>
        <v>0</v>
      </c>
      <c r="P562" s="232" t="e">
        <f t="shared" si="35"/>
        <v>#DIV/0!</v>
      </c>
      <c r="Q562" s="61"/>
    </row>
    <row r="563" spans="1:17" ht="10.199999999999999" customHeight="1" x14ac:dyDescent="0.2">
      <c r="A563" s="149">
        <v>62</v>
      </c>
      <c r="B563" s="254">
        <v>62</v>
      </c>
      <c r="C563" s="63" t="s">
        <v>53</v>
      </c>
      <c r="D563" s="123" t="s">
        <v>110</v>
      </c>
      <c r="E563" s="63" t="s">
        <v>7</v>
      </c>
      <c r="F563" s="79"/>
      <c r="G563" s="232">
        <f t="shared" si="32"/>
        <v>0</v>
      </c>
      <c r="H563" s="232">
        <f>'Расходная накладная'!S561</f>
        <v>0</v>
      </c>
      <c r="I563" s="232">
        <f t="shared" si="33"/>
        <v>0</v>
      </c>
      <c r="J563" s="232">
        <f>'Расходная накладная'!U561</f>
        <v>0</v>
      </c>
      <c r="K563" s="232">
        <f>'Расходная накладная'!V561</f>
        <v>0</v>
      </c>
      <c r="L563" s="232">
        <f>'Расходная накладная'!W561</f>
        <v>0</v>
      </c>
      <c r="M563" s="232">
        <f>'Расходная накладная'!X561</f>
        <v>0</v>
      </c>
      <c r="N563" s="232">
        <f>'Расходная накладная'!Y561</f>
        <v>0</v>
      </c>
      <c r="O563" s="232">
        <f t="shared" si="34"/>
        <v>0</v>
      </c>
      <c r="P563" s="232" t="e">
        <f t="shared" si="35"/>
        <v>#DIV/0!</v>
      </c>
      <c r="Q563" s="61"/>
    </row>
    <row r="564" spans="1:17" ht="10.199999999999999" customHeight="1" x14ac:dyDescent="0.2">
      <c r="A564" s="149">
        <v>63</v>
      </c>
      <c r="B564" s="254">
        <v>63</v>
      </c>
      <c r="C564" s="63" t="s">
        <v>53</v>
      </c>
      <c r="D564" s="123" t="s">
        <v>110</v>
      </c>
      <c r="E564" s="63" t="s">
        <v>7</v>
      </c>
      <c r="F564" s="79"/>
      <c r="G564" s="232">
        <f t="shared" si="32"/>
        <v>0</v>
      </c>
      <c r="H564" s="232">
        <f>'Расходная накладная'!S562</f>
        <v>0</v>
      </c>
      <c r="I564" s="232">
        <f t="shared" si="33"/>
        <v>0</v>
      </c>
      <c r="J564" s="232">
        <f>'Расходная накладная'!U562</f>
        <v>0</v>
      </c>
      <c r="K564" s="232">
        <f>'Расходная накладная'!V562</f>
        <v>0</v>
      </c>
      <c r="L564" s="232">
        <f>'Расходная накладная'!W562</f>
        <v>0</v>
      </c>
      <c r="M564" s="232">
        <f>'Расходная накладная'!X562</f>
        <v>0</v>
      </c>
      <c r="N564" s="232">
        <f>'Расходная накладная'!Y562</f>
        <v>0</v>
      </c>
      <c r="O564" s="232">
        <f t="shared" si="34"/>
        <v>0</v>
      </c>
      <c r="P564" s="232" t="e">
        <f t="shared" si="35"/>
        <v>#DIV/0!</v>
      </c>
      <c r="Q564" s="61"/>
    </row>
    <row r="565" spans="1:17" ht="10.199999999999999" customHeight="1" x14ac:dyDescent="0.2">
      <c r="A565" s="149">
        <v>64</v>
      </c>
      <c r="B565" s="254">
        <v>64</v>
      </c>
      <c r="C565" s="63" t="s">
        <v>53</v>
      </c>
      <c r="D565" s="123" t="s">
        <v>110</v>
      </c>
      <c r="E565" s="63" t="s">
        <v>7</v>
      </c>
      <c r="F565" s="79"/>
      <c r="G565" s="232">
        <f t="shared" si="32"/>
        <v>0</v>
      </c>
      <c r="H565" s="232">
        <f>'Расходная накладная'!S563</f>
        <v>0</v>
      </c>
      <c r="I565" s="232">
        <f t="shared" si="33"/>
        <v>0</v>
      </c>
      <c r="J565" s="232">
        <f>'Расходная накладная'!U563</f>
        <v>0</v>
      </c>
      <c r="K565" s="232">
        <f>'Расходная накладная'!V563</f>
        <v>0</v>
      </c>
      <c r="L565" s="232">
        <f>'Расходная накладная'!W563</f>
        <v>0</v>
      </c>
      <c r="M565" s="232">
        <f>'Расходная накладная'!X563</f>
        <v>0</v>
      </c>
      <c r="N565" s="232">
        <f>'Расходная накладная'!Y563</f>
        <v>0</v>
      </c>
      <c r="O565" s="232">
        <f t="shared" si="34"/>
        <v>0</v>
      </c>
      <c r="P565" s="232" t="e">
        <f t="shared" si="35"/>
        <v>#DIV/0!</v>
      </c>
      <c r="Q565" s="61"/>
    </row>
    <row r="566" spans="1:17" ht="10.199999999999999" customHeight="1" x14ac:dyDescent="0.2">
      <c r="A566" s="149">
        <v>65</v>
      </c>
      <c r="B566" s="254">
        <v>65</v>
      </c>
      <c r="C566" s="63" t="s">
        <v>53</v>
      </c>
      <c r="D566" s="123" t="s">
        <v>110</v>
      </c>
      <c r="E566" s="63" t="s">
        <v>7</v>
      </c>
      <c r="F566" s="79"/>
      <c r="G566" s="232">
        <f t="shared" si="32"/>
        <v>0</v>
      </c>
      <c r="H566" s="232">
        <f>'Расходная накладная'!S564</f>
        <v>0</v>
      </c>
      <c r="I566" s="232">
        <f t="shared" si="33"/>
        <v>0</v>
      </c>
      <c r="J566" s="232">
        <f>'Расходная накладная'!U564</f>
        <v>0</v>
      </c>
      <c r="K566" s="232">
        <f>'Расходная накладная'!V564</f>
        <v>0</v>
      </c>
      <c r="L566" s="232">
        <f>'Расходная накладная'!W564</f>
        <v>0</v>
      </c>
      <c r="M566" s="232">
        <f>'Расходная накладная'!X564</f>
        <v>0</v>
      </c>
      <c r="N566" s="232">
        <f>'Расходная накладная'!Y564</f>
        <v>0</v>
      </c>
      <c r="O566" s="232">
        <f t="shared" si="34"/>
        <v>0</v>
      </c>
      <c r="P566" s="232" t="e">
        <f t="shared" si="35"/>
        <v>#DIV/0!</v>
      </c>
      <c r="Q566" s="61"/>
    </row>
    <row r="567" spans="1:17" ht="10.199999999999999" customHeight="1" x14ac:dyDescent="0.2">
      <c r="A567" s="149">
        <v>66</v>
      </c>
      <c r="B567" s="254">
        <v>66</v>
      </c>
      <c r="C567" s="63" t="s">
        <v>53</v>
      </c>
      <c r="D567" s="123" t="s">
        <v>110</v>
      </c>
      <c r="E567" s="63" t="s">
        <v>7</v>
      </c>
      <c r="F567" s="79"/>
      <c r="G567" s="232">
        <f t="shared" si="32"/>
        <v>0</v>
      </c>
      <c r="H567" s="232">
        <f>'Расходная накладная'!S565</f>
        <v>0</v>
      </c>
      <c r="I567" s="232">
        <f t="shared" si="33"/>
        <v>0</v>
      </c>
      <c r="J567" s="232">
        <f>'Расходная накладная'!U565</f>
        <v>0</v>
      </c>
      <c r="K567" s="232">
        <f>'Расходная накладная'!V565</f>
        <v>0</v>
      </c>
      <c r="L567" s="232">
        <f>'Расходная накладная'!W565</f>
        <v>0</v>
      </c>
      <c r="M567" s="232">
        <f>'Расходная накладная'!X565</f>
        <v>0</v>
      </c>
      <c r="N567" s="232">
        <f>'Расходная накладная'!Y565</f>
        <v>0</v>
      </c>
      <c r="O567" s="232">
        <f t="shared" si="34"/>
        <v>0</v>
      </c>
      <c r="P567" s="232" t="e">
        <f t="shared" si="35"/>
        <v>#DIV/0!</v>
      </c>
      <c r="Q567" s="61"/>
    </row>
    <row r="568" spans="1:17" ht="10.199999999999999" customHeight="1" x14ac:dyDescent="0.2">
      <c r="A568" s="149">
        <v>67</v>
      </c>
      <c r="B568" s="254">
        <v>67</v>
      </c>
      <c r="C568" s="63" t="s">
        <v>53</v>
      </c>
      <c r="D568" s="123" t="s">
        <v>110</v>
      </c>
      <c r="E568" s="63" t="s">
        <v>7</v>
      </c>
      <c r="F568" s="79"/>
      <c r="G568" s="232">
        <f t="shared" si="32"/>
        <v>0</v>
      </c>
      <c r="H568" s="232">
        <f>'Расходная накладная'!S566</f>
        <v>0</v>
      </c>
      <c r="I568" s="232">
        <f t="shared" si="33"/>
        <v>0</v>
      </c>
      <c r="J568" s="232">
        <f>'Расходная накладная'!U566</f>
        <v>0</v>
      </c>
      <c r="K568" s="232">
        <f>'Расходная накладная'!V566</f>
        <v>0</v>
      </c>
      <c r="L568" s="232">
        <f>'Расходная накладная'!W566</f>
        <v>0</v>
      </c>
      <c r="M568" s="232">
        <f>'Расходная накладная'!X566</f>
        <v>0</v>
      </c>
      <c r="N568" s="232">
        <f>'Расходная накладная'!Y566</f>
        <v>0</v>
      </c>
      <c r="O568" s="232">
        <f t="shared" si="34"/>
        <v>0</v>
      </c>
      <c r="P568" s="232" t="e">
        <f t="shared" si="35"/>
        <v>#DIV/0!</v>
      </c>
      <c r="Q568" s="61"/>
    </row>
    <row r="569" spans="1:17" ht="10.199999999999999" customHeight="1" x14ac:dyDescent="0.2">
      <c r="A569" s="149">
        <v>68</v>
      </c>
      <c r="B569" s="254">
        <v>68</v>
      </c>
      <c r="C569" s="63" t="s">
        <v>53</v>
      </c>
      <c r="D569" s="123" t="s">
        <v>110</v>
      </c>
      <c r="E569" s="63" t="s">
        <v>7</v>
      </c>
      <c r="F569" s="79"/>
      <c r="G569" s="232">
        <f t="shared" si="32"/>
        <v>0</v>
      </c>
      <c r="H569" s="232">
        <f>'Расходная накладная'!S567</f>
        <v>0</v>
      </c>
      <c r="I569" s="232">
        <f t="shared" si="33"/>
        <v>0</v>
      </c>
      <c r="J569" s="232">
        <f>'Расходная накладная'!U567</f>
        <v>0</v>
      </c>
      <c r="K569" s="232">
        <f>'Расходная накладная'!V567</f>
        <v>0</v>
      </c>
      <c r="L569" s="232">
        <f>'Расходная накладная'!W567</f>
        <v>0</v>
      </c>
      <c r="M569" s="232">
        <f>'Расходная накладная'!X567</f>
        <v>0</v>
      </c>
      <c r="N569" s="232">
        <f>'Расходная накладная'!Y567</f>
        <v>0</v>
      </c>
      <c r="O569" s="232">
        <f t="shared" si="34"/>
        <v>0</v>
      </c>
      <c r="P569" s="232" t="e">
        <f t="shared" si="35"/>
        <v>#DIV/0!</v>
      </c>
      <c r="Q569" s="61"/>
    </row>
    <row r="570" spans="1:17" ht="10.199999999999999" customHeight="1" x14ac:dyDescent="0.2">
      <c r="A570" s="149">
        <v>69</v>
      </c>
      <c r="B570" s="254">
        <v>69</v>
      </c>
      <c r="C570" s="63" t="s">
        <v>53</v>
      </c>
      <c r="D570" s="123" t="s">
        <v>110</v>
      </c>
      <c r="E570" s="63" t="s">
        <v>7</v>
      </c>
      <c r="F570" s="79"/>
      <c r="G570" s="232">
        <f t="shared" si="32"/>
        <v>0</v>
      </c>
      <c r="H570" s="232">
        <f>'Расходная накладная'!S568</f>
        <v>0</v>
      </c>
      <c r="I570" s="232">
        <f t="shared" si="33"/>
        <v>0</v>
      </c>
      <c r="J570" s="232">
        <f>'Расходная накладная'!U568</f>
        <v>0</v>
      </c>
      <c r="K570" s="232">
        <f>'Расходная накладная'!V568</f>
        <v>0</v>
      </c>
      <c r="L570" s="232">
        <f>'Расходная накладная'!W568</f>
        <v>0</v>
      </c>
      <c r="M570" s="232">
        <f>'Расходная накладная'!X568</f>
        <v>0</v>
      </c>
      <c r="N570" s="232">
        <f>'Расходная накладная'!Y568</f>
        <v>0</v>
      </c>
      <c r="O570" s="232">
        <f t="shared" si="34"/>
        <v>0</v>
      </c>
      <c r="P570" s="232" t="e">
        <f t="shared" si="35"/>
        <v>#DIV/0!</v>
      </c>
      <c r="Q570" s="61"/>
    </row>
    <row r="571" spans="1:17" ht="10.199999999999999" customHeight="1" x14ac:dyDescent="0.2">
      <c r="A571" s="149">
        <v>70</v>
      </c>
      <c r="B571" s="254">
        <v>70</v>
      </c>
      <c r="C571" s="63" t="s">
        <v>53</v>
      </c>
      <c r="D571" s="123" t="s">
        <v>110</v>
      </c>
      <c r="E571" s="63" t="s">
        <v>7</v>
      </c>
      <c r="F571" s="79"/>
      <c r="G571" s="232">
        <f t="shared" si="32"/>
        <v>0</v>
      </c>
      <c r="H571" s="232">
        <f>'Расходная накладная'!S569</f>
        <v>0</v>
      </c>
      <c r="I571" s="232">
        <f t="shared" si="33"/>
        <v>0</v>
      </c>
      <c r="J571" s="232">
        <f>'Расходная накладная'!U569</f>
        <v>0</v>
      </c>
      <c r="K571" s="232">
        <f>'Расходная накладная'!V569</f>
        <v>0</v>
      </c>
      <c r="L571" s="232">
        <f>'Расходная накладная'!W569</f>
        <v>0</v>
      </c>
      <c r="M571" s="232">
        <f>'Расходная накладная'!X569</f>
        <v>0</v>
      </c>
      <c r="N571" s="232">
        <f>'Расходная накладная'!Y569</f>
        <v>0</v>
      </c>
      <c r="O571" s="232">
        <f t="shared" si="34"/>
        <v>0</v>
      </c>
      <c r="P571" s="232" t="e">
        <f t="shared" si="35"/>
        <v>#DIV/0!</v>
      </c>
      <c r="Q571" s="61"/>
    </row>
    <row r="572" spans="1:17" ht="10.199999999999999" customHeight="1" x14ac:dyDescent="0.2">
      <c r="A572" s="149">
        <v>71</v>
      </c>
      <c r="B572" s="254">
        <v>71</v>
      </c>
      <c r="C572" s="63" t="s">
        <v>53</v>
      </c>
      <c r="D572" s="123" t="s">
        <v>110</v>
      </c>
      <c r="E572" s="63" t="s">
        <v>7</v>
      </c>
      <c r="F572" s="79"/>
      <c r="G572" s="232">
        <f t="shared" si="32"/>
        <v>0</v>
      </c>
      <c r="H572" s="232">
        <f>'Расходная накладная'!S570</f>
        <v>0</v>
      </c>
      <c r="I572" s="232">
        <f t="shared" si="33"/>
        <v>0</v>
      </c>
      <c r="J572" s="232">
        <f>'Расходная накладная'!U570</f>
        <v>0</v>
      </c>
      <c r="K572" s="232">
        <f>'Расходная накладная'!V570</f>
        <v>0</v>
      </c>
      <c r="L572" s="232">
        <f>'Расходная накладная'!W570</f>
        <v>0</v>
      </c>
      <c r="M572" s="232">
        <f>'Расходная накладная'!X570</f>
        <v>0</v>
      </c>
      <c r="N572" s="232">
        <f>'Расходная накладная'!Y570</f>
        <v>0</v>
      </c>
      <c r="O572" s="232">
        <f t="shared" si="34"/>
        <v>0</v>
      </c>
      <c r="P572" s="232" t="e">
        <f t="shared" si="35"/>
        <v>#DIV/0!</v>
      </c>
      <c r="Q572" s="61"/>
    </row>
    <row r="573" spans="1:17" ht="10.199999999999999" customHeight="1" x14ac:dyDescent="0.2">
      <c r="A573" s="149">
        <v>72</v>
      </c>
      <c r="B573" s="254">
        <v>72</v>
      </c>
      <c r="C573" s="63" t="s">
        <v>53</v>
      </c>
      <c r="D573" s="123" t="s">
        <v>110</v>
      </c>
      <c r="E573" s="63" t="s">
        <v>7</v>
      </c>
      <c r="F573" s="79"/>
      <c r="G573" s="232">
        <f t="shared" si="32"/>
        <v>0</v>
      </c>
      <c r="H573" s="232">
        <f>'Расходная накладная'!S571</f>
        <v>0</v>
      </c>
      <c r="I573" s="232">
        <f t="shared" si="33"/>
        <v>0</v>
      </c>
      <c r="J573" s="232">
        <f>'Расходная накладная'!U571</f>
        <v>0</v>
      </c>
      <c r="K573" s="232">
        <f>'Расходная накладная'!V571</f>
        <v>0</v>
      </c>
      <c r="L573" s="232">
        <f>'Расходная накладная'!W571</f>
        <v>0</v>
      </c>
      <c r="M573" s="232">
        <f>'Расходная накладная'!X571</f>
        <v>0</v>
      </c>
      <c r="N573" s="232">
        <f>'Расходная накладная'!Y571</f>
        <v>0</v>
      </c>
      <c r="O573" s="232">
        <f t="shared" si="34"/>
        <v>0</v>
      </c>
      <c r="P573" s="232" t="e">
        <f t="shared" si="35"/>
        <v>#DIV/0!</v>
      </c>
      <c r="Q573" s="61"/>
    </row>
    <row r="574" spans="1:17" ht="10.199999999999999" customHeight="1" x14ac:dyDescent="0.2">
      <c r="A574" s="149">
        <v>73</v>
      </c>
      <c r="B574" s="254">
        <v>73</v>
      </c>
      <c r="C574" s="63" t="s">
        <v>53</v>
      </c>
      <c r="D574" s="123" t="s">
        <v>110</v>
      </c>
      <c r="E574" s="63" t="s">
        <v>7</v>
      </c>
      <c r="F574" s="79"/>
      <c r="G574" s="232">
        <f t="shared" si="32"/>
        <v>0</v>
      </c>
      <c r="H574" s="232">
        <f>'Расходная накладная'!S572</f>
        <v>0</v>
      </c>
      <c r="I574" s="232">
        <f t="shared" si="33"/>
        <v>0</v>
      </c>
      <c r="J574" s="232">
        <f>'Расходная накладная'!U572</f>
        <v>0</v>
      </c>
      <c r="K574" s="232">
        <f>'Расходная накладная'!V572</f>
        <v>0</v>
      </c>
      <c r="L574" s="232">
        <f>'Расходная накладная'!W572</f>
        <v>0</v>
      </c>
      <c r="M574" s="232">
        <f>'Расходная накладная'!X572</f>
        <v>0</v>
      </c>
      <c r="N574" s="232">
        <f>'Расходная накладная'!Y572</f>
        <v>0</v>
      </c>
      <c r="O574" s="232">
        <f t="shared" si="34"/>
        <v>0</v>
      </c>
      <c r="P574" s="232" t="e">
        <f t="shared" si="35"/>
        <v>#DIV/0!</v>
      </c>
      <c r="Q574" s="61"/>
    </row>
    <row r="575" spans="1:17" ht="10.199999999999999" customHeight="1" x14ac:dyDescent="0.2">
      <c r="A575" s="149">
        <v>74</v>
      </c>
      <c r="B575" s="254">
        <v>74</v>
      </c>
      <c r="C575" s="63" t="s">
        <v>53</v>
      </c>
      <c r="D575" s="123" t="s">
        <v>110</v>
      </c>
      <c r="E575" s="63" t="s">
        <v>7</v>
      </c>
      <c r="F575" s="79"/>
      <c r="G575" s="232">
        <f t="shared" si="32"/>
        <v>0</v>
      </c>
      <c r="H575" s="232">
        <f>'Расходная накладная'!S573</f>
        <v>0</v>
      </c>
      <c r="I575" s="232">
        <f t="shared" si="33"/>
        <v>0</v>
      </c>
      <c r="J575" s="232">
        <f>'Расходная накладная'!U573</f>
        <v>0</v>
      </c>
      <c r="K575" s="232">
        <f>'Расходная накладная'!V573</f>
        <v>0</v>
      </c>
      <c r="L575" s="232">
        <f>'Расходная накладная'!W573</f>
        <v>0</v>
      </c>
      <c r="M575" s="232">
        <f>'Расходная накладная'!X573</f>
        <v>0</v>
      </c>
      <c r="N575" s="232">
        <f>'Расходная накладная'!Y573</f>
        <v>0</v>
      </c>
      <c r="O575" s="232">
        <f t="shared" si="34"/>
        <v>0</v>
      </c>
      <c r="P575" s="232" t="e">
        <f t="shared" si="35"/>
        <v>#DIV/0!</v>
      </c>
      <c r="Q575" s="61"/>
    </row>
    <row r="576" spans="1:17" ht="10.199999999999999" customHeight="1" x14ac:dyDescent="0.2">
      <c r="A576" s="149">
        <v>75</v>
      </c>
      <c r="B576" s="254">
        <v>75</v>
      </c>
      <c r="C576" s="63" t="s">
        <v>53</v>
      </c>
      <c r="D576" s="123" t="s">
        <v>110</v>
      </c>
      <c r="E576" s="63" t="s">
        <v>7</v>
      </c>
      <c r="F576" s="79"/>
      <c r="G576" s="232">
        <f t="shared" si="32"/>
        <v>0</v>
      </c>
      <c r="H576" s="232">
        <f>'Расходная накладная'!S574</f>
        <v>0</v>
      </c>
      <c r="I576" s="232">
        <f t="shared" si="33"/>
        <v>0</v>
      </c>
      <c r="J576" s="232">
        <f>'Расходная накладная'!U574</f>
        <v>0</v>
      </c>
      <c r="K576" s="232">
        <f>'Расходная накладная'!V574</f>
        <v>0</v>
      </c>
      <c r="L576" s="232">
        <f>'Расходная накладная'!W574</f>
        <v>0</v>
      </c>
      <c r="M576" s="232">
        <f>'Расходная накладная'!X574</f>
        <v>0</v>
      </c>
      <c r="N576" s="232">
        <f>'Расходная накладная'!Y574</f>
        <v>0</v>
      </c>
      <c r="O576" s="232">
        <f t="shared" si="34"/>
        <v>0</v>
      </c>
      <c r="P576" s="232" t="e">
        <f t="shared" si="35"/>
        <v>#DIV/0!</v>
      </c>
      <c r="Q576" s="61"/>
    </row>
    <row r="577" spans="1:17" ht="10.199999999999999" customHeight="1" x14ac:dyDescent="0.2">
      <c r="A577" s="149">
        <v>76</v>
      </c>
      <c r="B577" s="254">
        <v>76</v>
      </c>
      <c r="C577" s="63" t="s">
        <v>53</v>
      </c>
      <c r="D577" s="123" t="s">
        <v>110</v>
      </c>
      <c r="E577" s="63" t="s">
        <v>7</v>
      </c>
      <c r="F577" s="79"/>
      <c r="G577" s="232">
        <f t="shared" si="32"/>
        <v>0</v>
      </c>
      <c r="H577" s="232">
        <f>'Расходная накладная'!S575</f>
        <v>0</v>
      </c>
      <c r="I577" s="232">
        <f t="shared" si="33"/>
        <v>0</v>
      </c>
      <c r="J577" s="232">
        <f>'Расходная накладная'!U575</f>
        <v>0</v>
      </c>
      <c r="K577" s="232">
        <f>'Расходная накладная'!V575</f>
        <v>0</v>
      </c>
      <c r="L577" s="232">
        <f>'Расходная накладная'!W575</f>
        <v>0</v>
      </c>
      <c r="M577" s="232">
        <f>'Расходная накладная'!X575</f>
        <v>0</v>
      </c>
      <c r="N577" s="232">
        <f>'Расходная накладная'!Y575</f>
        <v>0</v>
      </c>
      <c r="O577" s="232">
        <f t="shared" si="34"/>
        <v>0</v>
      </c>
      <c r="P577" s="232" t="e">
        <f t="shared" si="35"/>
        <v>#DIV/0!</v>
      </c>
      <c r="Q577" s="61"/>
    </row>
    <row r="578" spans="1:17" ht="10.199999999999999" customHeight="1" x14ac:dyDescent="0.2">
      <c r="A578" s="149">
        <v>77</v>
      </c>
      <c r="B578" s="254">
        <v>77</v>
      </c>
      <c r="C578" s="63" t="s">
        <v>53</v>
      </c>
      <c r="D578" s="123" t="s">
        <v>110</v>
      </c>
      <c r="E578" s="63" t="s">
        <v>7</v>
      </c>
      <c r="F578" s="79"/>
      <c r="G578" s="232">
        <f t="shared" si="32"/>
        <v>0</v>
      </c>
      <c r="H578" s="232">
        <f>'Расходная накладная'!S576</f>
        <v>0</v>
      </c>
      <c r="I578" s="232">
        <f t="shared" si="33"/>
        <v>0</v>
      </c>
      <c r="J578" s="232">
        <f>'Расходная накладная'!U576</f>
        <v>0</v>
      </c>
      <c r="K578" s="232">
        <f>'Расходная накладная'!V576</f>
        <v>0</v>
      </c>
      <c r="L578" s="232">
        <f>'Расходная накладная'!W576</f>
        <v>0</v>
      </c>
      <c r="M578" s="232">
        <f>'Расходная накладная'!X576</f>
        <v>0</v>
      </c>
      <c r="N578" s="232">
        <f>'Расходная накладная'!Y576</f>
        <v>0</v>
      </c>
      <c r="O578" s="232">
        <f t="shared" si="34"/>
        <v>0</v>
      </c>
      <c r="P578" s="232" t="e">
        <f t="shared" si="35"/>
        <v>#DIV/0!</v>
      </c>
      <c r="Q578" s="61"/>
    </row>
    <row r="579" spans="1:17" ht="10.199999999999999" customHeight="1" x14ac:dyDescent="0.2">
      <c r="A579" s="148">
        <v>78</v>
      </c>
      <c r="B579" s="254">
        <v>78</v>
      </c>
      <c r="C579" s="63" t="s">
        <v>53</v>
      </c>
      <c r="D579" s="123" t="s">
        <v>103</v>
      </c>
      <c r="E579" s="63" t="s">
        <v>7</v>
      </c>
      <c r="F579" s="79"/>
      <c r="G579" s="232">
        <f t="shared" si="32"/>
        <v>0</v>
      </c>
      <c r="H579" s="232">
        <f>'Расходная накладная'!S577</f>
        <v>0</v>
      </c>
      <c r="I579" s="232">
        <f t="shared" si="33"/>
        <v>0</v>
      </c>
      <c r="J579" s="232">
        <f>'Расходная накладная'!U577</f>
        <v>0</v>
      </c>
      <c r="K579" s="232">
        <f>'Расходная накладная'!V577</f>
        <v>0</v>
      </c>
      <c r="L579" s="232">
        <f>'Расходная накладная'!W577</f>
        <v>0</v>
      </c>
      <c r="M579" s="232">
        <f>'Расходная накладная'!X577</f>
        <v>0</v>
      </c>
      <c r="N579" s="232">
        <f>'Расходная накладная'!Y577</f>
        <v>0</v>
      </c>
      <c r="O579" s="232">
        <f t="shared" si="34"/>
        <v>0</v>
      </c>
      <c r="P579" s="232" t="e">
        <f t="shared" si="35"/>
        <v>#DIV/0!</v>
      </c>
      <c r="Q579" s="61"/>
    </row>
    <row r="580" spans="1:17" ht="10.199999999999999" customHeight="1" x14ac:dyDescent="0.2">
      <c r="A580" s="148">
        <v>79</v>
      </c>
      <c r="B580" s="258">
        <v>79</v>
      </c>
      <c r="C580" s="63" t="s">
        <v>53</v>
      </c>
      <c r="D580" s="123" t="s">
        <v>103</v>
      </c>
      <c r="E580" s="63" t="s">
        <v>7</v>
      </c>
      <c r="F580" s="79"/>
      <c r="G580" s="232">
        <f t="shared" si="32"/>
        <v>0</v>
      </c>
      <c r="H580" s="232">
        <f>'Расходная накладная'!S578</f>
        <v>0</v>
      </c>
      <c r="I580" s="232">
        <f t="shared" si="33"/>
        <v>0</v>
      </c>
      <c r="J580" s="232">
        <f>'Расходная накладная'!U578</f>
        <v>0</v>
      </c>
      <c r="K580" s="232">
        <f>'Расходная накладная'!V578</f>
        <v>0</v>
      </c>
      <c r="L580" s="232">
        <f>'Расходная накладная'!W578</f>
        <v>0</v>
      </c>
      <c r="M580" s="232">
        <f>'Расходная накладная'!X578</f>
        <v>0</v>
      </c>
      <c r="N580" s="232">
        <f>'Расходная накладная'!Y578</f>
        <v>0</v>
      </c>
      <c r="O580" s="232">
        <f t="shared" si="34"/>
        <v>0</v>
      </c>
      <c r="P580" s="232" t="e">
        <f t="shared" si="35"/>
        <v>#DIV/0!</v>
      </c>
      <c r="Q580" s="61"/>
    </row>
    <row r="581" spans="1:17" ht="10.199999999999999" customHeight="1" x14ac:dyDescent="0.2">
      <c r="A581" s="148">
        <v>80</v>
      </c>
      <c r="B581" s="258">
        <v>80</v>
      </c>
      <c r="C581" s="63" t="s">
        <v>53</v>
      </c>
      <c r="D581" s="123" t="s">
        <v>103</v>
      </c>
      <c r="E581" s="63" t="s">
        <v>7</v>
      </c>
      <c r="F581" s="79"/>
      <c r="G581" s="232">
        <f t="shared" ref="G581:G583" si="36">H581+I581</f>
        <v>0</v>
      </c>
      <c r="H581" s="232">
        <f>'Расходная накладная'!S579</f>
        <v>0</v>
      </c>
      <c r="I581" s="232">
        <f t="shared" ref="I581:I643" si="37">J581+K581+L581+M581+N581</f>
        <v>0</v>
      </c>
      <c r="J581" s="232">
        <f>'Расходная накладная'!U579</f>
        <v>0</v>
      </c>
      <c r="K581" s="232">
        <f>'Расходная накладная'!V579</f>
        <v>0</v>
      </c>
      <c r="L581" s="232">
        <f>'Расходная накладная'!W579</f>
        <v>0</v>
      </c>
      <c r="M581" s="232">
        <f>'Расходная накладная'!X579</f>
        <v>0</v>
      </c>
      <c r="N581" s="232">
        <f>'Расходная накладная'!Y579</f>
        <v>0</v>
      </c>
      <c r="O581" s="232">
        <f t="shared" ref="O581:O643" si="38">F581-G581</f>
        <v>0</v>
      </c>
      <c r="P581" s="232" t="e">
        <f t="shared" ref="P581:P643" si="39">O581*100/F581</f>
        <v>#DIV/0!</v>
      </c>
      <c r="Q581" s="61"/>
    </row>
    <row r="582" spans="1:17" ht="10.199999999999999" customHeight="1" x14ac:dyDescent="0.2">
      <c r="A582" s="148">
        <v>81</v>
      </c>
      <c r="B582" s="259">
        <v>81</v>
      </c>
      <c r="C582" s="63" t="s">
        <v>53</v>
      </c>
      <c r="D582" s="123" t="s">
        <v>103</v>
      </c>
      <c r="E582" s="63" t="s">
        <v>7</v>
      </c>
      <c r="F582" s="79"/>
      <c r="G582" s="232">
        <f t="shared" si="36"/>
        <v>0</v>
      </c>
      <c r="H582" s="232">
        <f>'Расходная накладная'!S580</f>
        <v>0</v>
      </c>
      <c r="I582" s="232">
        <f t="shared" si="37"/>
        <v>0</v>
      </c>
      <c r="J582" s="232">
        <f>'Расходная накладная'!U580</f>
        <v>0</v>
      </c>
      <c r="K582" s="232">
        <f>'Расходная накладная'!V580</f>
        <v>0</v>
      </c>
      <c r="L582" s="232">
        <f>'Расходная накладная'!W580</f>
        <v>0</v>
      </c>
      <c r="M582" s="232">
        <f>'Расходная накладная'!X580</f>
        <v>0</v>
      </c>
      <c r="N582" s="232">
        <f>'Расходная накладная'!Y580</f>
        <v>0</v>
      </c>
      <c r="O582" s="232">
        <f t="shared" si="38"/>
        <v>0</v>
      </c>
      <c r="P582" s="232" t="e">
        <f t="shared" si="39"/>
        <v>#DIV/0!</v>
      </c>
      <c r="Q582" s="61"/>
    </row>
    <row r="583" spans="1:17" ht="10.199999999999999" customHeight="1" x14ac:dyDescent="0.2">
      <c r="A583" s="148">
        <v>82</v>
      </c>
      <c r="B583" s="258">
        <v>82</v>
      </c>
      <c r="C583" s="63" t="s">
        <v>53</v>
      </c>
      <c r="D583" s="123" t="s">
        <v>103</v>
      </c>
      <c r="E583" s="63" t="s">
        <v>7</v>
      </c>
      <c r="F583" s="79"/>
      <c r="G583" s="232">
        <f t="shared" si="36"/>
        <v>0</v>
      </c>
      <c r="H583" s="232">
        <f>'Расходная накладная'!S581</f>
        <v>0</v>
      </c>
      <c r="I583" s="232">
        <f t="shared" si="37"/>
        <v>0</v>
      </c>
      <c r="J583" s="232">
        <f>'Расходная накладная'!U581</f>
        <v>0</v>
      </c>
      <c r="K583" s="232">
        <f>'Расходная накладная'!V581</f>
        <v>0</v>
      </c>
      <c r="L583" s="232">
        <f>'Расходная накладная'!W581</f>
        <v>0</v>
      </c>
      <c r="M583" s="232">
        <f>'Расходная накладная'!X581</f>
        <v>0</v>
      </c>
      <c r="N583" s="232">
        <f>'Расходная накладная'!Y581</f>
        <v>0</v>
      </c>
      <c r="O583" s="232">
        <f t="shared" si="38"/>
        <v>0</v>
      </c>
      <c r="P583" s="232" t="e">
        <f t="shared" si="39"/>
        <v>#DIV/0!</v>
      </c>
      <c r="Q583" s="61"/>
    </row>
    <row r="584" spans="1:17" ht="11.4" x14ac:dyDescent="0.2">
      <c r="A584" s="148">
        <v>1</v>
      </c>
      <c r="B584" s="252">
        <v>1</v>
      </c>
      <c r="C584" s="63" t="s">
        <v>53</v>
      </c>
      <c r="D584" s="123" t="s">
        <v>109</v>
      </c>
      <c r="E584" s="11" t="s">
        <v>74</v>
      </c>
      <c r="F584" s="232" t="e">
        <f t="shared" ref="F584:G603" si="40">F10+F92+F174+F256+F338+F420+F502</f>
        <v>#DIV/0!</v>
      </c>
      <c r="G584" s="232" t="e">
        <f t="shared" si="40"/>
        <v>#DIV/0!</v>
      </c>
      <c r="H584" s="232" t="e">
        <f t="shared" ref="H584:H615" si="41">H502+H420+H338+H256+H174+H92+H10</f>
        <v>#DIV/0!</v>
      </c>
      <c r="I584" s="232">
        <f t="shared" si="37"/>
        <v>0</v>
      </c>
      <c r="J584" s="232">
        <f t="shared" ref="J584:N593" si="42">J502+J420+J338+J256+J174+J92+J10</f>
        <v>0</v>
      </c>
      <c r="K584" s="232">
        <f t="shared" si="42"/>
        <v>0</v>
      </c>
      <c r="L584" s="232">
        <f t="shared" si="42"/>
        <v>0</v>
      </c>
      <c r="M584" s="232">
        <f t="shared" si="42"/>
        <v>0</v>
      </c>
      <c r="N584" s="232">
        <f t="shared" si="42"/>
        <v>0</v>
      </c>
      <c r="O584" s="232" t="e">
        <f t="shared" si="38"/>
        <v>#DIV/0!</v>
      </c>
      <c r="P584" s="232" t="e">
        <f t="shared" si="39"/>
        <v>#DIV/0!</v>
      </c>
      <c r="Q584" s="61"/>
    </row>
    <row r="585" spans="1:17" ht="11.4" x14ac:dyDescent="0.2">
      <c r="A585" s="148">
        <v>2</v>
      </c>
      <c r="B585" s="252">
        <v>2</v>
      </c>
      <c r="C585" s="63" t="s">
        <v>53</v>
      </c>
      <c r="D585" s="123" t="s">
        <v>109</v>
      </c>
      <c r="E585" s="11" t="s">
        <v>74</v>
      </c>
      <c r="F585" s="232" t="e">
        <f t="shared" si="40"/>
        <v>#DIV/0!</v>
      </c>
      <c r="G585" s="232" t="e">
        <f t="shared" si="40"/>
        <v>#DIV/0!</v>
      </c>
      <c r="H585" s="232" t="e">
        <f t="shared" si="41"/>
        <v>#DIV/0!</v>
      </c>
      <c r="I585" s="232">
        <f t="shared" si="37"/>
        <v>0</v>
      </c>
      <c r="J585" s="232">
        <f t="shared" si="42"/>
        <v>0</v>
      </c>
      <c r="K585" s="232">
        <f t="shared" si="42"/>
        <v>0</v>
      </c>
      <c r="L585" s="232">
        <f t="shared" si="42"/>
        <v>0</v>
      </c>
      <c r="M585" s="232">
        <f t="shared" si="42"/>
        <v>0</v>
      </c>
      <c r="N585" s="232">
        <f t="shared" si="42"/>
        <v>0</v>
      </c>
      <c r="O585" s="232" t="e">
        <f t="shared" si="38"/>
        <v>#DIV/0!</v>
      </c>
      <c r="P585" s="232" t="e">
        <f t="shared" si="39"/>
        <v>#DIV/0!</v>
      </c>
      <c r="Q585" s="61"/>
    </row>
    <row r="586" spans="1:17" ht="11.4" x14ac:dyDescent="0.2">
      <c r="A586" s="148">
        <v>3</v>
      </c>
      <c r="B586" s="252">
        <v>3</v>
      </c>
      <c r="C586" s="63" t="s">
        <v>53</v>
      </c>
      <c r="D586" s="123" t="s">
        <v>109</v>
      </c>
      <c r="E586" s="11" t="s">
        <v>74</v>
      </c>
      <c r="F586" s="232" t="e">
        <f t="shared" si="40"/>
        <v>#DIV/0!</v>
      </c>
      <c r="G586" s="232" t="e">
        <f t="shared" si="40"/>
        <v>#DIV/0!</v>
      </c>
      <c r="H586" s="232" t="e">
        <f t="shared" si="41"/>
        <v>#DIV/0!</v>
      </c>
      <c r="I586" s="232">
        <f t="shared" si="37"/>
        <v>0</v>
      </c>
      <c r="J586" s="232">
        <f t="shared" si="42"/>
        <v>0</v>
      </c>
      <c r="K586" s="232">
        <f t="shared" si="42"/>
        <v>0</v>
      </c>
      <c r="L586" s="232">
        <f t="shared" si="42"/>
        <v>0</v>
      </c>
      <c r="M586" s="232">
        <f t="shared" si="42"/>
        <v>0</v>
      </c>
      <c r="N586" s="232">
        <f t="shared" si="42"/>
        <v>0</v>
      </c>
      <c r="O586" s="232" t="e">
        <f t="shared" si="38"/>
        <v>#DIV/0!</v>
      </c>
      <c r="P586" s="232" t="e">
        <f t="shared" si="39"/>
        <v>#DIV/0!</v>
      </c>
      <c r="Q586" s="61"/>
    </row>
    <row r="587" spans="1:17" ht="11.4" x14ac:dyDescent="0.2">
      <c r="A587" s="148">
        <v>4</v>
      </c>
      <c r="B587" s="252">
        <v>4</v>
      </c>
      <c r="C587" s="63" t="s">
        <v>53</v>
      </c>
      <c r="D587" s="123" t="s">
        <v>109</v>
      </c>
      <c r="E587" s="11" t="s">
        <v>74</v>
      </c>
      <c r="F587" s="232" t="e">
        <f t="shared" si="40"/>
        <v>#DIV/0!</v>
      </c>
      <c r="G587" s="232" t="e">
        <f t="shared" si="40"/>
        <v>#DIV/0!</v>
      </c>
      <c r="H587" s="232" t="e">
        <f t="shared" si="41"/>
        <v>#DIV/0!</v>
      </c>
      <c r="I587" s="232">
        <f t="shared" si="37"/>
        <v>0</v>
      </c>
      <c r="J587" s="232">
        <f t="shared" si="42"/>
        <v>0</v>
      </c>
      <c r="K587" s="232">
        <f t="shared" si="42"/>
        <v>0</v>
      </c>
      <c r="L587" s="232">
        <f t="shared" si="42"/>
        <v>0</v>
      </c>
      <c r="M587" s="232">
        <f t="shared" si="42"/>
        <v>0</v>
      </c>
      <c r="N587" s="232">
        <f t="shared" si="42"/>
        <v>0</v>
      </c>
      <c r="O587" s="232" t="e">
        <f t="shared" si="38"/>
        <v>#DIV/0!</v>
      </c>
      <c r="P587" s="232" t="e">
        <f t="shared" si="39"/>
        <v>#DIV/0!</v>
      </c>
      <c r="Q587" s="61"/>
    </row>
    <row r="588" spans="1:17" ht="11.4" x14ac:dyDescent="0.2">
      <c r="A588" s="148">
        <v>5</v>
      </c>
      <c r="B588" s="252">
        <v>5</v>
      </c>
      <c r="C588" s="63" t="s">
        <v>53</v>
      </c>
      <c r="D588" s="123" t="s">
        <v>109</v>
      </c>
      <c r="E588" s="11" t="s">
        <v>74</v>
      </c>
      <c r="F588" s="232" t="e">
        <f t="shared" si="40"/>
        <v>#DIV/0!</v>
      </c>
      <c r="G588" s="232" t="e">
        <f t="shared" si="40"/>
        <v>#DIV/0!</v>
      </c>
      <c r="H588" s="232" t="e">
        <f t="shared" si="41"/>
        <v>#DIV/0!</v>
      </c>
      <c r="I588" s="232">
        <f t="shared" si="37"/>
        <v>0</v>
      </c>
      <c r="J588" s="232">
        <f t="shared" si="42"/>
        <v>0</v>
      </c>
      <c r="K588" s="232">
        <f t="shared" si="42"/>
        <v>0</v>
      </c>
      <c r="L588" s="232">
        <f t="shared" si="42"/>
        <v>0</v>
      </c>
      <c r="M588" s="232">
        <f t="shared" si="42"/>
        <v>0</v>
      </c>
      <c r="N588" s="232">
        <f t="shared" si="42"/>
        <v>0</v>
      </c>
      <c r="O588" s="232" t="e">
        <f t="shared" si="38"/>
        <v>#DIV/0!</v>
      </c>
      <c r="P588" s="232" t="e">
        <f t="shared" si="39"/>
        <v>#DIV/0!</v>
      </c>
      <c r="Q588" s="61"/>
    </row>
    <row r="589" spans="1:17" ht="11.4" x14ac:dyDescent="0.2">
      <c r="A589" s="148">
        <v>6</v>
      </c>
      <c r="B589" s="253">
        <v>6</v>
      </c>
      <c r="C589" s="63" t="s">
        <v>53</v>
      </c>
      <c r="D589" s="123" t="s">
        <v>109</v>
      </c>
      <c r="E589" s="11" t="s">
        <v>74</v>
      </c>
      <c r="F589" s="232" t="e">
        <f t="shared" si="40"/>
        <v>#DIV/0!</v>
      </c>
      <c r="G589" s="232" t="e">
        <f t="shared" si="40"/>
        <v>#DIV/0!</v>
      </c>
      <c r="H589" s="232" t="e">
        <f t="shared" si="41"/>
        <v>#DIV/0!</v>
      </c>
      <c r="I589" s="232">
        <f t="shared" si="37"/>
        <v>0</v>
      </c>
      <c r="J589" s="232">
        <f t="shared" si="42"/>
        <v>0</v>
      </c>
      <c r="K589" s="232">
        <f t="shared" si="42"/>
        <v>0</v>
      </c>
      <c r="L589" s="232">
        <f t="shared" si="42"/>
        <v>0</v>
      </c>
      <c r="M589" s="232">
        <f t="shared" si="42"/>
        <v>0</v>
      </c>
      <c r="N589" s="232">
        <f t="shared" si="42"/>
        <v>0</v>
      </c>
      <c r="O589" s="232" t="e">
        <f t="shared" si="38"/>
        <v>#DIV/0!</v>
      </c>
      <c r="P589" s="232" t="e">
        <f t="shared" si="39"/>
        <v>#DIV/0!</v>
      </c>
      <c r="Q589" s="61"/>
    </row>
    <row r="590" spans="1:17" ht="11.4" x14ac:dyDescent="0.2">
      <c r="A590" s="148">
        <v>7</v>
      </c>
      <c r="B590" s="252">
        <v>7</v>
      </c>
      <c r="C590" s="63" t="s">
        <v>53</v>
      </c>
      <c r="D590" s="123" t="s">
        <v>109</v>
      </c>
      <c r="E590" s="11" t="s">
        <v>74</v>
      </c>
      <c r="F590" s="232" t="e">
        <f t="shared" si="40"/>
        <v>#DIV/0!</v>
      </c>
      <c r="G590" s="232" t="e">
        <f t="shared" si="40"/>
        <v>#DIV/0!</v>
      </c>
      <c r="H590" s="232" t="e">
        <f t="shared" si="41"/>
        <v>#DIV/0!</v>
      </c>
      <c r="I590" s="232">
        <f t="shared" si="37"/>
        <v>0</v>
      </c>
      <c r="J590" s="232">
        <f t="shared" si="42"/>
        <v>0</v>
      </c>
      <c r="K590" s="232">
        <f t="shared" si="42"/>
        <v>0</v>
      </c>
      <c r="L590" s="232">
        <f t="shared" si="42"/>
        <v>0</v>
      </c>
      <c r="M590" s="232">
        <f t="shared" si="42"/>
        <v>0</v>
      </c>
      <c r="N590" s="232">
        <f t="shared" si="42"/>
        <v>0</v>
      </c>
      <c r="O590" s="232" t="e">
        <f t="shared" si="38"/>
        <v>#DIV/0!</v>
      </c>
      <c r="P590" s="232" t="e">
        <f t="shared" si="39"/>
        <v>#DIV/0!</v>
      </c>
      <c r="Q590" s="61"/>
    </row>
    <row r="591" spans="1:17" ht="11.4" x14ac:dyDescent="0.2">
      <c r="A591" s="148">
        <v>8</v>
      </c>
      <c r="B591" s="252">
        <v>8</v>
      </c>
      <c r="C591" s="63" t="s">
        <v>53</v>
      </c>
      <c r="D591" s="123" t="s">
        <v>109</v>
      </c>
      <c r="E591" s="11" t="s">
        <v>74</v>
      </c>
      <c r="F591" s="232" t="e">
        <f t="shared" si="40"/>
        <v>#DIV/0!</v>
      </c>
      <c r="G591" s="232" t="e">
        <f t="shared" si="40"/>
        <v>#DIV/0!</v>
      </c>
      <c r="H591" s="232" t="e">
        <f t="shared" si="41"/>
        <v>#DIV/0!</v>
      </c>
      <c r="I591" s="232">
        <f t="shared" si="37"/>
        <v>0</v>
      </c>
      <c r="J591" s="232">
        <f t="shared" si="42"/>
        <v>0</v>
      </c>
      <c r="K591" s="232">
        <f t="shared" si="42"/>
        <v>0</v>
      </c>
      <c r="L591" s="232">
        <f t="shared" si="42"/>
        <v>0</v>
      </c>
      <c r="M591" s="232">
        <f t="shared" si="42"/>
        <v>0</v>
      </c>
      <c r="N591" s="232">
        <f t="shared" si="42"/>
        <v>0</v>
      </c>
      <c r="O591" s="232" t="e">
        <f t="shared" si="38"/>
        <v>#DIV/0!</v>
      </c>
      <c r="P591" s="232" t="e">
        <f t="shared" si="39"/>
        <v>#DIV/0!</v>
      </c>
      <c r="Q591" s="61"/>
    </row>
    <row r="592" spans="1:17" ht="11.4" x14ac:dyDescent="0.2">
      <c r="A592" s="148">
        <v>9</v>
      </c>
      <c r="B592" s="252">
        <v>9</v>
      </c>
      <c r="C592" s="63" t="s">
        <v>53</v>
      </c>
      <c r="D592" s="123" t="s">
        <v>109</v>
      </c>
      <c r="E592" s="11" t="s">
        <v>74</v>
      </c>
      <c r="F592" s="232" t="e">
        <f t="shared" si="40"/>
        <v>#DIV/0!</v>
      </c>
      <c r="G592" s="232" t="e">
        <f t="shared" si="40"/>
        <v>#DIV/0!</v>
      </c>
      <c r="H592" s="232" t="e">
        <f t="shared" si="41"/>
        <v>#DIV/0!</v>
      </c>
      <c r="I592" s="232">
        <f t="shared" si="37"/>
        <v>0</v>
      </c>
      <c r="J592" s="232">
        <f t="shared" si="42"/>
        <v>0</v>
      </c>
      <c r="K592" s="232">
        <f t="shared" si="42"/>
        <v>0</v>
      </c>
      <c r="L592" s="232">
        <f t="shared" si="42"/>
        <v>0</v>
      </c>
      <c r="M592" s="232">
        <f t="shared" si="42"/>
        <v>0</v>
      </c>
      <c r="N592" s="232">
        <f t="shared" si="42"/>
        <v>0</v>
      </c>
      <c r="O592" s="232" t="e">
        <f t="shared" si="38"/>
        <v>#DIV/0!</v>
      </c>
      <c r="P592" s="232" t="e">
        <f t="shared" si="39"/>
        <v>#DIV/0!</v>
      </c>
      <c r="Q592" s="61"/>
    </row>
    <row r="593" spans="1:17" ht="11.4" x14ac:dyDescent="0.2">
      <c r="A593" s="148">
        <v>10</v>
      </c>
      <c r="B593" s="252">
        <v>10</v>
      </c>
      <c r="C593" s="63" t="s">
        <v>53</v>
      </c>
      <c r="D593" s="123" t="s">
        <v>109</v>
      </c>
      <c r="E593" s="11" t="s">
        <v>74</v>
      </c>
      <c r="F593" s="232" t="e">
        <f t="shared" si="40"/>
        <v>#DIV/0!</v>
      </c>
      <c r="G593" s="232" t="e">
        <f t="shared" si="40"/>
        <v>#DIV/0!</v>
      </c>
      <c r="H593" s="232" t="e">
        <f t="shared" si="41"/>
        <v>#DIV/0!</v>
      </c>
      <c r="I593" s="232">
        <f t="shared" si="37"/>
        <v>0</v>
      </c>
      <c r="J593" s="232">
        <f t="shared" si="42"/>
        <v>0</v>
      </c>
      <c r="K593" s="232">
        <f t="shared" si="42"/>
        <v>0</v>
      </c>
      <c r="L593" s="232">
        <f t="shared" si="42"/>
        <v>0</v>
      </c>
      <c r="M593" s="232">
        <f t="shared" si="42"/>
        <v>0</v>
      </c>
      <c r="N593" s="232">
        <f t="shared" si="42"/>
        <v>0</v>
      </c>
      <c r="O593" s="232" t="e">
        <f t="shared" si="38"/>
        <v>#DIV/0!</v>
      </c>
      <c r="P593" s="232" t="e">
        <f t="shared" si="39"/>
        <v>#DIV/0!</v>
      </c>
      <c r="Q593" s="61"/>
    </row>
    <row r="594" spans="1:17" ht="11.4" x14ac:dyDescent="0.2">
      <c r="A594" s="148">
        <v>11</v>
      </c>
      <c r="B594" s="252">
        <v>11</v>
      </c>
      <c r="C594" s="63" t="s">
        <v>53</v>
      </c>
      <c r="D594" s="123" t="s">
        <v>109</v>
      </c>
      <c r="E594" s="11" t="s">
        <v>74</v>
      </c>
      <c r="F594" s="232" t="e">
        <f t="shared" si="40"/>
        <v>#DIV/0!</v>
      </c>
      <c r="G594" s="232" t="e">
        <f t="shared" si="40"/>
        <v>#DIV/0!</v>
      </c>
      <c r="H594" s="232" t="e">
        <f t="shared" si="41"/>
        <v>#DIV/0!</v>
      </c>
      <c r="I594" s="232">
        <f t="shared" si="37"/>
        <v>0</v>
      </c>
      <c r="J594" s="232">
        <f t="shared" ref="J594:N603" si="43">J512+J430+J348+J266+J184+J102+J20</f>
        <v>0</v>
      </c>
      <c r="K594" s="232">
        <f t="shared" si="43"/>
        <v>0</v>
      </c>
      <c r="L594" s="232">
        <f t="shared" si="43"/>
        <v>0</v>
      </c>
      <c r="M594" s="232">
        <f t="shared" si="43"/>
        <v>0</v>
      </c>
      <c r="N594" s="232">
        <f t="shared" si="43"/>
        <v>0</v>
      </c>
      <c r="O594" s="232" t="e">
        <f t="shared" si="38"/>
        <v>#DIV/0!</v>
      </c>
      <c r="P594" s="232" t="e">
        <f t="shared" si="39"/>
        <v>#DIV/0!</v>
      </c>
      <c r="Q594" s="61"/>
    </row>
    <row r="595" spans="1:17" ht="11.4" x14ac:dyDescent="0.2">
      <c r="A595" s="148">
        <v>12</v>
      </c>
      <c r="B595" s="252">
        <v>12</v>
      </c>
      <c r="C595" s="63" t="s">
        <v>53</v>
      </c>
      <c r="D595" s="123" t="s">
        <v>109</v>
      </c>
      <c r="E595" s="11" t="s">
        <v>74</v>
      </c>
      <c r="F595" s="232" t="e">
        <f t="shared" si="40"/>
        <v>#DIV/0!</v>
      </c>
      <c r="G595" s="232" t="e">
        <f t="shared" si="40"/>
        <v>#DIV/0!</v>
      </c>
      <c r="H595" s="232" t="e">
        <f t="shared" si="41"/>
        <v>#DIV/0!</v>
      </c>
      <c r="I595" s="232">
        <f t="shared" si="37"/>
        <v>0</v>
      </c>
      <c r="J595" s="232">
        <f t="shared" si="43"/>
        <v>0</v>
      </c>
      <c r="K595" s="232">
        <f t="shared" si="43"/>
        <v>0</v>
      </c>
      <c r="L595" s="232">
        <f t="shared" si="43"/>
        <v>0</v>
      </c>
      <c r="M595" s="232">
        <f t="shared" si="43"/>
        <v>0</v>
      </c>
      <c r="N595" s="232">
        <f t="shared" si="43"/>
        <v>0</v>
      </c>
      <c r="O595" s="232" t="e">
        <f t="shared" si="38"/>
        <v>#DIV/0!</v>
      </c>
      <c r="P595" s="232" t="e">
        <f t="shared" si="39"/>
        <v>#DIV/0!</v>
      </c>
      <c r="Q595" s="61"/>
    </row>
    <row r="596" spans="1:17" ht="11.4" x14ac:dyDescent="0.2">
      <c r="A596" s="148">
        <v>13</v>
      </c>
      <c r="B596" s="252">
        <v>13</v>
      </c>
      <c r="C596" s="63" t="s">
        <v>53</v>
      </c>
      <c r="D596" s="123" t="s">
        <v>109</v>
      </c>
      <c r="E596" s="11" t="s">
        <v>74</v>
      </c>
      <c r="F596" s="232" t="e">
        <f t="shared" si="40"/>
        <v>#DIV/0!</v>
      </c>
      <c r="G596" s="232" t="e">
        <f t="shared" si="40"/>
        <v>#DIV/0!</v>
      </c>
      <c r="H596" s="232" t="e">
        <f t="shared" si="41"/>
        <v>#DIV/0!</v>
      </c>
      <c r="I596" s="232">
        <f t="shared" si="37"/>
        <v>0</v>
      </c>
      <c r="J596" s="232">
        <f t="shared" si="43"/>
        <v>0</v>
      </c>
      <c r="K596" s="232">
        <f t="shared" si="43"/>
        <v>0</v>
      </c>
      <c r="L596" s="232">
        <f t="shared" si="43"/>
        <v>0</v>
      </c>
      <c r="M596" s="232">
        <f t="shared" si="43"/>
        <v>0</v>
      </c>
      <c r="N596" s="232">
        <f t="shared" si="43"/>
        <v>0</v>
      </c>
      <c r="O596" s="232" t="e">
        <f t="shared" si="38"/>
        <v>#DIV/0!</v>
      </c>
      <c r="P596" s="232" t="e">
        <f t="shared" si="39"/>
        <v>#DIV/0!</v>
      </c>
      <c r="Q596" s="61"/>
    </row>
    <row r="597" spans="1:17" ht="11.4" x14ac:dyDescent="0.2">
      <c r="A597" s="148">
        <v>14</v>
      </c>
      <c r="B597" s="252">
        <v>14</v>
      </c>
      <c r="C597" s="63" t="s">
        <v>53</v>
      </c>
      <c r="D597" s="123" t="s">
        <v>109</v>
      </c>
      <c r="E597" s="11" t="s">
        <v>74</v>
      </c>
      <c r="F597" s="232" t="e">
        <f t="shared" si="40"/>
        <v>#DIV/0!</v>
      </c>
      <c r="G597" s="232" t="e">
        <f t="shared" si="40"/>
        <v>#DIV/0!</v>
      </c>
      <c r="H597" s="232" t="e">
        <f t="shared" si="41"/>
        <v>#DIV/0!</v>
      </c>
      <c r="I597" s="232">
        <f t="shared" si="37"/>
        <v>0</v>
      </c>
      <c r="J597" s="232">
        <f t="shared" si="43"/>
        <v>0</v>
      </c>
      <c r="K597" s="232">
        <f t="shared" si="43"/>
        <v>0</v>
      </c>
      <c r="L597" s="232">
        <f t="shared" si="43"/>
        <v>0</v>
      </c>
      <c r="M597" s="232">
        <f t="shared" si="43"/>
        <v>0</v>
      </c>
      <c r="N597" s="232">
        <f t="shared" si="43"/>
        <v>0</v>
      </c>
      <c r="O597" s="232" t="e">
        <f t="shared" si="38"/>
        <v>#DIV/0!</v>
      </c>
      <c r="P597" s="232" t="e">
        <f t="shared" si="39"/>
        <v>#DIV/0!</v>
      </c>
      <c r="Q597" s="61"/>
    </row>
    <row r="598" spans="1:17" ht="11.4" x14ac:dyDescent="0.2">
      <c r="A598" s="148">
        <v>15</v>
      </c>
      <c r="B598" s="252">
        <v>15</v>
      </c>
      <c r="C598" s="63" t="s">
        <v>53</v>
      </c>
      <c r="D598" s="123" t="s">
        <v>109</v>
      </c>
      <c r="E598" s="11" t="s">
        <v>74</v>
      </c>
      <c r="F598" s="232" t="e">
        <f t="shared" si="40"/>
        <v>#DIV/0!</v>
      </c>
      <c r="G598" s="232" t="e">
        <f t="shared" si="40"/>
        <v>#DIV/0!</v>
      </c>
      <c r="H598" s="232" t="e">
        <f t="shared" si="41"/>
        <v>#DIV/0!</v>
      </c>
      <c r="I598" s="232">
        <f t="shared" si="37"/>
        <v>0</v>
      </c>
      <c r="J598" s="232">
        <f t="shared" si="43"/>
        <v>0</v>
      </c>
      <c r="K598" s="232">
        <f t="shared" si="43"/>
        <v>0</v>
      </c>
      <c r="L598" s="232">
        <f t="shared" si="43"/>
        <v>0</v>
      </c>
      <c r="M598" s="232">
        <f t="shared" si="43"/>
        <v>0</v>
      </c>
      <c r="N598" s="232">
        <f t="shared" si="43"/>
        <v>0</v>
      </c>
      <c r="O598" s="232" t="e">
        <f t="shared" si="38"/>
        <v>#DIV/0!</v>
      </c>
      <c r="P598" s="232" t="e">
        <f t="shared" si="39"/>
        <v>#DIV/0!</v>
      </c>
      <c r="Q598" s="61"/>
    </row>
    <row r="599" spans="1:17" ht="11.4" x14ac:dyDescent="0.2">
      <c r="A599" s="148">
        <v>16</v>
      </c>
      <c r="B599" s="252">
        <v>16</v>
      </c>
      <c r="C599" s="63" t="s">
        <v>53</v>
      </c>
      <c r="D599" s="123" t="s">
        <v>109</v>
      </c>
      <c r="E599" s="11" t="s">
        <v>74</v>
      </c>
      <c r="F599" s="232" t="e">
        <f t="shared" si="40"/>
        <v>#DIV/0!</v>
      </c>
      <c r="G599" s="232" t="e">
        <f t="shared" si="40"/>
        <v>#DIV/0!</v>
      </c>
      <c r="H599" s="232" t="e">
        <f t="shared" si="41"/>
        <v>#DIV/0!</v>
      </c>
      <c r="I599" s="232">
        <f t="shared" si="37"/>
        <v>0</v>
      </c>
      <c r="J599" s="232">
        <f t="shared" si="43"/>
        <v>0</v>
      </c>
      <c r="K599" s="232">
        <f t="shared" si="43"/>
        <v>0</v>
      </c>
      <c r="L599" s="232">
        <f t="shared" si="43"/>
        <v>0</v>
      </c>
      <c r="M599" s="232">
        <f t="shared" si="43"/>
        <v>0</v>
      </c>
      <c r="N599" s="232">
        <f t="shared" si="43"/>
        <v>0</v>
      </c>
      <c r="O599" s="232" t="e">
        <f t="shared" si="38"/>
        <v>#DIV/0!</v>
      </c>
      <c r="P599" s="232" t="e">
        <f t="shared" si="39"/>
        <v>#DIV/0!</v>
      </c>
      <c r="Q599" s="61"/>
    </row>
    <row r="600" spans="1:17" ht="11.4" x14ac:dyDescent="0.2">
      <c r="A600" s="148">
        <v>17</v>
      </c>
      <c r="B600" s="252">
        <v>17</v>
      </c>
      <c r="C600" s="63" t="s">
        <v>53</v>
      </c>
      <c r="D600" s="123" t="s">
        <v>109</v>
      </c>
      <c r="E600" s="11" t="s">
        <v>74</v>
      </c>
      <c r="F600" s="232" t="e">
        <f t="shared" si="40"/>
        <v>#DIV/0!</v>
      </c>
      <c r="G600" s="232" t="e">
        <f t="shared" si="40"/>
        <v>#DIV/0!</v>
      </c>
      <c r="H600" s="232" t="e">
        <f t="shared" si="41"/>
        <v>#DIV/0!</v>
      </c>
      <c r="I600" s="232">
        <f t="shared" si="37"/>
        <v>0</v>
      </c>
      <c r="J600" s="232">
        <f t="shared" si="43"/>
        <v>0</v>
      </c>
      <c r="K600" s="232">
        <f t="shared" si="43"/>
        <v>0</v>
      </c>
      <c r="L600" s="232">
        <f t="shared" si="43"/>
        <v>0</v>
      </c>
      <c r="M600" s="232">
        <f t="shared" si="43"/>
        <v>0</v>
      </c>
      <c r="N600" s="232">
        <f t="shared" si="43"/>
        <v>0</v>
      </c>
      <c r="O600" s="232" t="e">
        <f t="shared" si="38"/>
        <v>#DIV/0!</v>
      </c>
      <c r="P600" s="232" t="e">
        <f t="shared" si="39"/>
        <v>#DIV/0!</v>
      </c>
      <c r="Q600" s="61"/>
    </row>
    <row r="601" spans="1:17" ht="11.4" x14ac:dyDescent="0.2">
      <c r="A601" s="148">
        <v>18</v>
      </c>
      <c r="B601" s="252">
        <v>18</v>
      </c>
      <c r="C601" s="63" t="s">
        <v>53</v>
      </c>
      <c r="D601" s="123" t="s">
        <v>109</v>
      </c>
      <c r="E601" s="11" t="s">
        <v>74</v>
      </c>
      <c r="F601" s="232" t="e">
        <f t="shared" si="40"/>
        <v>#DIV/0!</v>
      </c>
      <c r="G601" s="232" t="e">
        <f t="shared" si="40"/>
        <v>#DIV/0!</v>
      </c>
      <c r="H601" s="232" t="e">
        <f t="shared" si="41"/>
        <v>#DIV/0!</v>
      </c>
      <c r="I601" s="232">
        <f t="shared" si="37"/>
        <v>0</v>
      </c>
      <c r="J601" s="232">
        <f t="shared" si="43"/>
        <v>0</v>
      </c>
      <c r="K601" s="232">
        <f t="shared" si="43"/>
        <v>0</v>
      </c>
      <c r="L601" s="232">
        <f t="shared" si="43"/>
        <v>0</v>
      </c>
      <c r="M601" s="232">
        <f t="shared" si="43"/>
        <v>0</v>
      </c>
      <c r="N601" s="232">
        <f t="shared" si="43"/>
        <v>0</v>
      </c>
      <c r="O601" s="232" t="e">
        <f t="shared" si="38"/>
        <v>#DIV/0!</v>
      </c>
      <c r="P601" s="232" t="e">
        <f t="shared" si="39"/>
        <v>#DIV/0!</v>
      </c>
      <c r="Q601" s="61"/>
    </row>
    <row r="602" spans="1:17" ht="11.4" x14ac:dyDescent="0.2">
      <c r="A602" s="148">
        <v>19</v>
      </c>
      <c r="B602" s="254">
        <v>19</v>
      </c>
      <c r="C602" s="63" t="s">
        <v>53</v>
      </c>
      <c r="D602" s="123" t="s">
        <v>109</v>
      </c>
      <c r="E602" s="11" t="s">
        <v>74</v>
      </c>
      <c r="F602" s="232" t="e">
        <f t="shared" si="40"/>
        <v>#DIV/0!</v>
      </c>
      <c r="G602" s="232" t="e">
        <f t="shared" si="40"/>
        <v>#DIV/0!</v>
      </c>
      <c r="H602" s="232" t="e">
        <f t="shared" si="41"/>
        <v>#DIV/0!</v>
      </c>
      <c r="I602" s="232">
        <f t="shared" si="37"/>
        <v>0</v>
      </c>
      <c r="J602" s="232">
        <f t="shared" si="43"/>
        <v>0</v>
      </c>
      <c r="K602" s="232">
        <f t="shared" si="43"/>
        <v>0</v>
      </c>
      <c r="L602" s="232">
        <f t="shared" si="43"/>
        <v>0</v>
      </c>
      <c r="M602" s="232">
        <f t="shared" si="43"/>
        <v>0</v>
      </c>
      <c r="N602" s="232">
        <f t="shared" si="43"/>
        <v>0</v>
      </c>
      <c r="O602" s="232" t="e">
        <f t="shared" si="38"/>
        <v>#DIV/0!</v>
      </c>
      <c r="P602" s="232" t="e">
        <f t="shared" si="39"/>
        <v>#DIV/0!</v>
      </c>
      <c r="Q602" s="61"/>
    </row>
    <row r="603" spans="1:17" ht="11.4" x14ac:dyDescent="0.2">
      <c r="A603" s="148">
        <v>20</v>
      </c>
      <c r="B603" s="254">
        <v>20</v>
      </c>
      <c r="C603" s="63" t="s">
        <v>53</v>
      </c>
      <c r="D603" s="123" t="s">
        <v>109</v>
      </c>
      <c r="E603" s="11" t="s">
        <v>74</v>
      </c>
      <c r="F603" s="232" t="e">
        <f t="shared" si="40"/>
        <v>#DIV/0!</v>
      </c>
      <c r="G603" s="232" t="e">
        <f t="shared" si="40"/>
        <v>#DIV/0!</v>
      </c>
      <c r="H603" s="232" t="e">
        <f t="shared" si="41"/>
        <v>#DIV/0!</v>
      </c>
      <c r="I603" s="232">
        <f t="shared" si="37"/>
        <v>0</v>
      </c>
      <c r="J603" s="232">
        <f t="shared" si="43"/>
        <v>0</v>
      </c>
      <c r="K603" s="232">
        <f t="shared" si="43"/>
        <v>0</v>
      </c>
      <c r="L603" s="232">
        <f t="shared" si="43"/>
        <v>0</v>
      </c>
      <c r="M603" s="232">
        <f t="shared" si="43"/>
        <v>0</v>
      </c>
      <c r="N603" s="232">
        <f t="shared" si="43"/>
        <v>0</v>
      </c>
      <c r="O603" s="232" t="e">
        <f t="shared" si="38"/>
        <v>#DIV/0!</v>
      </c>
      <c r="P603" s="232" t="e">
        <f t="shared" si="39"/>
        <v>#DIV/0!</v>
      </c>
      <c r="Q603" s="61"/>
    </row>
    <row r="604" spans="1:17" ht="11.4" x14ac:dyDescent="0.2">
      <c r="A604" s="148">
        <v>21</v>
      </c>
      <c r="B604" s="254">
        <v>21</v>
      </c>
      <c r="C604" s="63" t="s">
        <v>53</v>
      </c>
      <c r="D604" s="123" t="s">
        <v>109</v>
      </c>
      <c r="E604" s="11" t="s">
        <v>74</v>
      </c>
      <c r="F604" s="232" t="e">
        <f t="shared" ref="F604:G623" si="44">F30+F112+F194+F276+F358+F440+F522</f>
        <v>#DIV/0!</v>
      </c>
      <c r="G604" s="232" t="e">
        <f t="shared" si="44"/>
        <v>#DIV/0!</v>
      </c>
      <c r="H604" s="232" t="e">
        <f t="shared" si="41"/>
        <v>#DIV/0!</v>
      </c>
      <c r="I604" s="232">
        <f t="shared" si="37"/>
        <v>0</v>
      </c>
      <c r="J604" s="232">
        <f t="shared" ref="J604:N613" si="45">J522+J440+J358+J276+J194+J112+J30</f>
        <v>0</v>
      </c>
      <c r="K604" s="232">
        <f t="shared" si="45"/>
        <v>0</v>
      </c>
      <c r="L604" s="232">
        <f t="shared" si="45"/>
        <v>0</v>
      </c>
      <c r="M604" s="232">
        <f t="shared" si="45"/>
        <v>0</v>
      </c>
      <c r="N604" s="232">
        <f t="shared" si="45"/>
        <v>0</v>
      </c>
      <c r="O604" s="232" t="e">
        <f t="shared" si="38"/>
        <v>#DIV/0!</v>
      </c>
      <c r="P604" s="232" t="e">
        <f t="shared" si="39"/>
        <v>#DIV/0!</v>
      </c>
      <c r="Q604" s="61"/>
    </row>
    <row r="605" spans="1:17" ht="11.4" x14ac:dyDescent="0.2">
      <c r="A605" s="148">
        <v>22</v>
      </c>
      <c r="B605" s="252">
        <v>22</v>
      </c>
      <c r="C605" s="63" t="s">
        <v>53</v>
      </c>
      <c r="D605" s="123" t="s">
        <v>109</v>
      </c>
      <c r="E605" s="11" t="s">
        <v>74</v>
      </c>
      <c r="F605" s="232" t="e">
        <f t="shared" si="44"/>
        <v>#DIV/0!</v>
      </c>
      <c r="G605" s="232" t="e">
        <f t="shared" si="44"/>
        <v>#DIV/0!</v>
      </c>
      <c r="H605" s="232" t="e">
        <f t="shared" si="41"/>
        <v>#DIV/0!</v>
      </c>
      <c r="I605" s="232">
        <f t="shared" si="37"/>
        <v>0</v>
      </c>
      <c r="J605" s="232">
        <f t="shared" si="45"/>
        <v>0</v>
      </c>
      <c r="K605" s="232">
        <f t="shared" si="45"/>
        <v>0</v>
      </c>
      <c r="L605" s="232">
        <f t="shared" si="45"/>
        <v>0</v>
      </c>
      <c r="M605" s="232">
        <f t="shared" si="45"/>
        <v>0</v>
      </c>
      <c r="N605" s="232">
        <f t="shared" si="45"/>
        <v>0</v>
      </c>
      <c r="O605" s="232" t="e">
        <f t="shared" si="38"/>
        <v>#DIV/0!</v>
      </c>
      <c r="P605" s="232" t="e">
        <f t="shared" si="39"/>
        <v>#DIV/0!</v>
      </c>
      <c r="Q605" s="61"/>
    </row>
    <row r="606" spans="1:17" ht="11.4" x14ac:dyDescent="0.2">
      <c r="A606" s="148">
        <v>23</v>
      </c>
      <c r="B606" s="252">
        <v>23</v>
      </c>
      <c r="C606" s="63" t="s">
        <v>53</v>
      </c>
      <c r="D606" s="123" t="s">
        <v>109</v>
      </c>
      <c r="E606" s="11" t="s">
        <v>74</v>
      </c>
      <c r="F606" s="232" t="e">
        <f t="shared" si="44"/>
        <v>#DIV/0!</v>
      </c>
      <c r="G606" s="232" t="e">
        <f t="shared" si="44"/>
        <v>#DIV/0!</v>
      </c>
      <c r="H606" s="232" t="e">
        <f t="shared" si="41"/>
        <v>#DIV/0!</v>
      </c>
      <c r="I606" s="232">
        <f t="shared" si="37"/>
        <v>0</v>
      </c>
      <c r="J606" s="232">
        <f t="shared" si="45"/>
        <v>0</v>
      </c>
      <c r="K606" s="232">
        <f t="shared" si="45"/>
        <v>0</v>
      </c>
      <c r="L606" s="232">
        <f t="shared" si="45"/>
        <v>0</v>
      </c>
      <c r="M606" s="232">
        <f t="shared" si="45"/>
        <v>0</v>
      </c>
      <c r="N606" s="232">
        <f t="shared" si="45"/>
        <v>0</v>
      </c>
      <c r="O606" s="232" t="e">
        <f t="shared" si="38"/>
        <v>#DIV/0!</v>
      </c>
      <c r="P606" s="232" t="e">
        <f t="shared" si="39"/>
        <v>#DIV/0!</v>
      </c>
      <c r="Q606" s="61"/>
    </row>
    <row r="607" spans="1:17" ht="11.4" x14ac:dyDescent="0.2">
      <c r="A607" s="148">
        <v>24</v>
      </c>
      <c r="B607" s="252">
        <v>24</v>
      </c>
      <c r="C607" s="63" t="s">
        <v>53</v>
      </c>
      <c r="D607" s="123" t="s">
        <v>109</v>
      </c>
      <c r="E607" s="11" t="s">
        <v>74</v>
      </c>
      <c r="F607" s="232" t="e">
        <f t="shared" si="44"/>
        <v>#DIV/0!</v>
      </c>
      <c r="G607" s="232" t="e">
        <f t="shared" si="44"/>
        <v>#DIV/0!</v>
      </c>
      <c r="H607" s="232" t="e">
        <f t="shared" si="41"/>
        <v>#DIV/0!</v>
      </c>
      <c r="I607" s="232">
        <f t="shared" si="37"/>
        <v>0</v>
      </c>
      <c r="J607" s="232">
        <f t="shared" si="45"/>
        <v>0</v>
      </c>
      <c r="K607" s="232">
        <f t="shared" si="45"/>
        <v>0</v>
      </c>
      <c r="L607" s="232">
        <f t="shared" si="45"/>
        <v>0</v>
      </c>
      <c r="M607" s="232">
        <f t="shared" si="45"/>
        <v>0</v>
      </c>
      <c r="N607" s="232">
        <f t="shared" si="45"/>
        <v>0</v>
      </c>
      <c r="O607" s="232" t="e">
        <f t="shared" si="38"/>
        <v>#DIV/0!</v>
      </c>
      <c r="P607" s="232" t="e">
        <f t="shared" si="39"/>
        <v>#DIV/0!</v>
      </c>
      <c r="Q607" s="61"/>
    </row>
    <row r="608" spans="1:17" ht="11.4" x14ac:dyDescent="0.2">
      <c r="A608" s="148">
        <v>25</v>
      </c>
      <c r="B608" s="252">
        <v>25</v>
      </c>
      <c r="C608" s="63" t="s">
        <v>53</v>
      </c>
      <c r="D608" s="123" t="s">
        <v>109</v>
      </c>
      <c r="E608" s="11" t="s">
        <v>74</v>
      </c>
      <c r="F608" s="232" t="e">
        <f t="shared" si="44"/>
        <v>#DIV/0!</v>
      </c>
      <c r="G608" s="232" t="e">
        <f t="shared" si="44"/>
        <v>#DIV/0!</v>
      </c>
      <c r="H608" s="232" t="e">
        <f t="shared" si="41"/>
        <v>#DIV/0!</v>
      </c>
      <c r="I608" s="232">
        <f t="shared" si="37"/>
        <v>0</v>
      </c>
      <c r="J608" s="232">
        <f t="shared" si="45"/>
        <v>0</v>
      </c>
      <c r="K608" s="232">
        <f t="shared" si="45"/>
        <v>0</v>
      </c>
      <c r="L608" s="232">
        <f t="shared" si="45"/>
        <v>0</v>
      </c>
      <c r="M608" s="232">
        <f t="shared" si="45"/>
        <v>0</v>
      </c>
      <c r="N608" s="232">
        <f t="shared" si="45"/>
        <v>0</v>
      </c>
      <c r="O608" s="232" t="e">
        <f t="shared" si="38"/>
        <v>#DIV/0!</v>
      </c>
      <c r="P608" s="232" t="e">
        <f t="shared" si="39"/>
        <v>#DIV/0!</v>
      </c>
      <c r="Q608" s="61"/>
    </row>
    <row r="609" spans="1:17" ht="11.4" x14ac:dyDescent="0.2">
      <c r="A609" s="148">
        <v>26</v>
      </c>
      <c r="B609" s="252">
        <v>26</v>
      </c>
      <c r="C609" s="63" t="s">
        <v>53</v>
      </c>
      <c r="D609" s="123" t="s">
        <v>109</v>
      </c>
      <c r="E609" s="11" t="s">
        <v>74</v>
      </c>
      <c r="F609" s="232" t="e">
        <f t="shared" si="44"/>
        <v>#DIV/0!</v>
      </c>
      <c r="G609" s="232" t="e">
        <f t="shared" si="44"/>
        <v>#DIV/0!</v>
      </c>
      <c r="H609" s="232" t="e">
        <f t="shared" si="41"/>
        <v>#DIV/0!</v>
      </c>
      <c r="I609" s="232">
        <f t="shared" si="37"/>
        <v>0</v>
      </c>
      <c r="J609" s="232">
        <f t="shared" si="45"/>
        <v>0</v>
      </c>
      <c r="K609" s="232">
        <f t="shared" si="45"/>
        <v>0</v>
      </c>
      <c r="L609" s="232">
        <f t="shared" si="45"/>
        <v>0</v>
      </c>
      <c r="M609" s="232">
        <f t="shared" si="45"/>
        <v>0</v>
      </c>
      <c r="N609" s="232">
        <f t="shared" si="45"/>
        <v>0</v>
      </c>
      <c r="O609" s="232" t="e">
        <f t="shared" si="38"/>
        <v>#DIV/0!</v>
      </c>
      <c r="P609" s="232" t="e">
        <f t="shared" si="39"/>
        <v>#DIV/0!</v>
      </c>
      <c r="Q609" s="61"/>
    </row>
    <row r="610" spans="1:17" ht="11.4" x14ac:dyDescent="0.2">
      <c r="A610" s="148">
        <v>27</v>
      </c>
      <c r="B610" s="252">
        <v>27</v>
      </c>
      <c r="C610" s="63" t="s">
        <v>53</v>
      </c>
      <c r="D610" s="123" t="s">
        <v>109</v>
      </c>
      <c r="E610" s="11" t="s">
        <v>74</v>
      </c>
      <c r="F610" s="232" t="e">
        <f t="shared" si="44"/>
        <v>#DIV/0!</v>
      </c>
      <c r="G610" s="232" t="e">
        <f t="shared" si="44"/>
        <v>#DIV/0!</v>
      </c>
      <c r="H610" s="232" t="e">
        <f t="shared" si="41"/>
        <v>#DIV/0!</v>
      </c>
      <c r="I610" s="232">
        <f t="shared" si="37"/>
        <v>0</v>
      </c>
      <c r="J610" s="232">
        <f t="shared" si="45"/>
        <v>0</v>
      </c>
      <c r="K610" s="232">
        <f t="shared" si="45"/>
        <v>0</v>
      </c>
      <c r="L610" s="232">
        <f t="shared" si="45"/>
        <v>0</v>
      </c>
      <c r="M610" s="232">
        <f t="shared" si="45"/>
        <v>0</v>
      </c>
      <c r="N610" s="232">
        <f t="shared" si="45"/>
        <v>0</v>
      </c>
      <c r="O610" s="232" t="e">
        <f t="shared" si="38"/>
        <v>#DIV/0!</v>
      </c>
      <c r="P610" s="232" t="e">
        <f t="shared" si="39"/>
        <v>#DIV/0!</v>
      </c>
      <c r="Q610" s="61"/>
    </row>
    <row r="611" spans="1:17" ht="11.4" x14ac:dyDescent="0.2">
      <c r="A611" s="148">
        <v>28</v>
      </c>
      <c r="B611" s="252">
        <v>28</v>
      </c>
      <c r="C611" s="63" t="s">
        <v>53</v>
      </c>
      <c r="D611" s="123" t="s">
        <v>109</v>
      </c>
      <c r="E611" s="11" t="s">
        <v>74</v>
      </c>
      <c r="F611" s="232" t="e">
        <f t="shared" si="44"/>
        <v>#DIV/0!</v>
      </c>
      <c r="G611" s="232" t="e">
        <f t="shared" si="44"/>
        <v>#DIV/0!</v>
      </c>
      <c r="H611" s="232" t="e">
        <f t="shared" si="41"/>
        <v>#DIV/0!</v>
      </c>
      <c r="I611" s="232">
        <f t="shared" si="37"/>
        <v>0</v>
      </c>
      <c r="J611" s="232">
        <f t="shared" si="45"/>
        <v>0</v>
      </c>
      <c r="K611" s="232">
        <f t="shared" si="45"/>
        <v>0</v>
      </c>
      <c r="L611" s="232">
        <f t="shared" si="45"/>
        <v>0</v>
      </c>
      <c r="M611" s="232">
        <f t="shared" si="45"/>
        <v>0</v>
      </c>
      <c r="N611" s="232">
        <f t="shared" si="45"/>
        <v>0</v>
      </c>
      <c r="O611" s="232" t="e">
        <f t="shared" si="38"/>
        <v>#DIV/0!</v>
      </c>
      <c r="P611" s="232" t="e">
        <f t="shared" si="39"/>
        <v>#DIV/0!</v>
      </c>
      <c r="Q611" s="61"/>
    </row>
    <row r="612" spans="1:17" ht="11.4" x14ac:dyDescent="0.2">
      <c r="A612" s="148">
        <v>29</v>
      </c>
      <c r="B612" s="252">
        <v>29</v>
      </c>
      <c r="C612" s="63" t="s">
        <v>53</v>
      </c>
      <c r="D612" s="123" t="s">
        <v>109</v>
      </c>
      <c r="E612" s="11" t="s">
        <v>74</v>
      </c>
      <c r="F612" s="232" t="e">
        <f t="shared" si="44"/>
        <v>#DIV/0!</v>
      </c>
      <c r="G612" s="232" t="e">
        <f t="shared" si="44"/>
        <v>#DIV/0!</v>
      </c>
      <c r="H612" s="232" t="e">
        <f t="shared" si="41"/>
        <v>#DIV/0!</v>
      </c>
      <c r="I612" s="232">
        <f t="shared" si="37"/>
        <v>0</v>
      </c>
      <c r="J612" s="232">
        <f t="shared" si="45"/>
        <v>0</v>
      </c>
      <c r="K612" s="232">
        <f t="shared" si="45"/>
        <v>0</v>
      </c>
      <c r="L612" s="232">
        <f t="shared" si="45"/>
        <v>0</v>
      </c>
      <c r="M612" s="232">
        <f t="shared" si="45"/>
        <v>0</v>
      </c>
      <c r="N612" s="232">
        <f t="shared" si="45"/>
        <v>0</v>
      </c>
      <c r="O612" s="232" t="e">
        <f t="shared" si="38"/>
        <v>#DIV/0!</v>
      </c>
      <c r="P612" s="232" t="e">
        <f t="shared" si="39"/>
        <v>#DIV/0!</v>
      </c>
      <c r="Q612" s="61"/>
    </row>
    <row r="613" spans="1:17" ht="11.4" x14ac:dyDescent="0.2">
      <c r="A613" s="148">
        <v>30</v>
      </c>
      <c r="B613" s="253">
        <v>30</v>
      </c>
      <c r="C613" s="63" t="s">
        <v>53</v>
      </c>
      <c r="D613" s="123" t="s">
        <v>109</v>
      </c>
      <c r="E613" s="11" t="s">
        <v>74</v>
      </c>
      <c r="F613" s="232" t="e">
        <f t="shared" si="44"/>
        <v>#DIV/0!</v>
      </c>
      <c r="G613" s="232" t="e">
        <f t="shared" si="44"/>
        <v>#DIV/0!</v>
      </c>
      <c r="H613" s="232" t="e">
        <f t="shared" si="41"/>
        <v>#DIV/0!</v>
      </c>
      <c r="I613" s="232">
        <f t="shared" si="37"/>
        <v>0</v>
      </c>
      <c r="J613" s="232">
        <f t="shared" si="45"/>
        <v>0</v>
      </c>
      <c r="K613" s="232">
        <f t="shared" si="45"/>
        <v>0</v>
      </c>
      <c r="L613" s="232">
        <f t="shared" si="45"/>
        <v>0</v>
      </c>
      <c r="M613" s="232">
        <f t="shared" si="45"/>
        <v>0</v>
      </c>
      <c r="N613" s="232">
        <f t="shared" si="45"/>
        <v>0</v>
      </c>
      <c r="O613" s="232" t="e">
        <f t="shared" si="38"/>
        <v>#DIV/0!</v>
      </c>
      <c r="P613" s="232" t="e">
        <f t="shared" si="39"/>
        <v>#DIV/0!</v>
      </c>
      <c r="Q613" s="61"/>
    </row>
    <row r="614" spans="1:17" ht="11.4" x14ac:dyDescent="0.2">
      <c r="A614" s="148">
        <v>31</v>
      </c>
      <c r="B614" s="253">
        <v>31</v>
      </c>
      <c r="C614" s="63" t="s">
        <v>53</v>
      </c>
      <c r="D614" s="123" t="s">
        <v>109</v>
      </c>
      <c r="E614" s="11" t="s">
        <v>74</v>
      </c>
      <c r="F614" s="232" t="e">
        <f t="shared" si="44"/>
        <v>#DIV/0!</v>
      </c>
      <c r="G614" s="232" t="e">
        <f t="shared" si="44"/>
        <v>#DIV/0!</v>
      </c>
      <c r="H614" s="232" t="e">
        <f t="shared" si="41"/>
        <v>#DIV/0!</v>
      </c>
      <c r="I614" s="232">
        <f t="shared" si="37"/>
        <v>0</v>
      </c>
      <c r="J614" s="232">
        <f t="shared" ref="J614:N623" si="46">J532+J450+J368+J286+J204+J122+J40</f>
        <v>0</v>
      </c>
      <c r="K614" s="232">
        <f t="shared" si="46"/>
        <v>0</v>
      </c>
      <c r="L614" s="232">
        <f t="shared" si="46"/>
        <v>0</v>
      </c>
      <c r="M614" s="232">
        <f t="shared" si="46"/>
        <v>0</v>
      </c>
      <c r="N614" s="232">
        <f t="shared" si="46"/>
        <v>0</v>
      </c>
      <c r="O614" s="232" t="e">
        <f t="shared" si="38"/>
        <v>#DIV/0!</v>
      </c>
      <c r="P614" s="232" t="e">
        <f t="shared" si="39"/>
        <v>#DIV/0!</v>
      </c>
      <c r="Q614" s="61"/>
    </row>
    <row r="615" spans="1:17" ht="10.199999999999999" customHeight="1" x14ac:dyDescent="0.2">
      <c r="A615" s="148">
        <v>32</v>
      </c>
      <c r="B615" s="252">
        <v>32</v>
      </c>
      <c r="C615" s="63" t="s">
        <v>53</v>
      </c>
      <c r="D615" s="123" t="s">
        <v>109</v>
      </c>
      <c r="E615" s="11" t="s">
        <v>74</v>
      </c>
      <c r="F615" s="232" t="e">
        <f t="shared" si="44"/>
        <v>#DIV/0!</v>
      </c>
      <c r="G615" s="232" t="e">
        <f t="shared" si="44"/>
        <v>#DIV/0!</v>
      </c>
      <c r="H615" s="232" t="e">
        <f t="shared" si="41"/>
        <v>#DIV/0!</v>
      </c>
      <c r="I615" s="232">
        <f t="shared" si="37"/>
        <v>0</v>
      </c>
      <c r="J615" s="232">
        <f t="shared" si="46"/>
        <v>0</v>
      </c>
      <c r="K615" s="232">
        <f t="shared" si="46"/>
        <v>0</v>
      </c>
      <c r="L615" s="232">
        <f t="shared" si="46"/>
        <v>0</v>
      </c>
      <c r="M615" s="232">
        <f t="shared" si="46"/>
        <v>0</v>
      </c>
      <c r="N615" s="232">
        <f t="shared" si="46"/>
        <v>0</v>
      </c>
      <c r="O615" s="232" t="e">
        <f t="shared" si="38"/>
        <v>#DIV/0!</v>
      </c>
      <c r="P615" s="232" t="e">
        <f t="shared" si="39"/>
        <v>#DIV/0!</v>
      </c>
      <c r="Q615" s="61"/>
    </row>
    <row r="616" spans="1:17" ht="11.4" x14ac:dyDescent="0.2">
      <c r="A616" s="148">
        <v>33</v>
      </c>
      <c r="B616" s="252">
        <v>33</v>
      </c>
      <c r="C616" s="63" t="s">
        <v>53</v>
      </c>
      <c r="D616" s="123" t="s">
        <v>109</v>
      </c>
      <c r="E616" s="11" t="s">
        <v>74</v>
      </c>
      <c r="F616" s="232" t="e">
        <f t="shared" si="44"/>
        <v>#DIV/0!</v>
      </c>
      <c r="G616" s="232" t="e">
        <f t="shared" si="44"/>
        <v>#DIV/0!</v>
      </c>
      <c r="H616" s="232" t="e">
        <f t="shared" ref="H616:H647" si="47">H534+H452+H370+H288+H206+H124+H42</f>
        <v>#DIV/0!</v>
      </c>
      <c r="I616" s="232">
        <f t="shared" si="37"/>
        <v>0</v>
      </c>
      <c r="J616" s="232">
        <f t="shared" si="46"/>
        <v>0</v>
      </c>
      <c r="K616" s="232">
        <f t="shared" si="46"/>
        <v>0</v>
      </c>
      <c r="L616" s="232">
        <f t="shared" si="46"/>
        <v>0</v>
      </c>
      <c r="M616" s="232">
        <f t="shared" si="46"/>
        <v>0</v>
      </c>
      <c r="N616" s="232">
        <f t="shared" si="46"/>
        <v>0</v>
      </c>
      <c r="O616" s="232" t="e">
        <f t="shared" si="38"/>
        <v>#DIV/0!</v>
      </c>
      <c r="P616" s="232" t="e">
        <f t="shared" si="39"/>
        <v>#DIV/0!</v>
      </c>
      <c r="Q616" s="61"/>
    </row>
    <row r="617" spans="1:17" ht="11.4" x14ac:dyDescent="0.2">
      <c r="A617" s="148">
        <v>34</v>
      </c>
      <c r="B617" s="252">
        <v>34</v>
      </c>
      <c r="C617" s="63" t="s">
        <v>53</v>
      </c>
      <c r="D617" s="123" t="s">
        <v>109</v>
      </c>
      <c r="E617" s="11" t="s">
        <v>74</v>
      </c>
      <c r="F617" s="232" t="e">
        <f t="shared" si="44"/>
        <v>#DIV/0!</v>
      </c>
      <c r="G617" s="232" t="e">
        <f t="shared" si="44"/>
        <v>#DIV/0!</v>
      </c>
      <c r="H617" s="232" t="e">
        <f t="shared" si="47"/>
        <v>#DIV/0!</v>
      </c>
      <c r="I617" s="232">
        <f t="shared" si="37"/>
        <v>0</v>
      </c>
      <c r="J617" s="232">
        <f t="shared" si="46"/>
        <v>0</v>
      </c>
      <c r="K617" s="232">
        <f t="shared" si="46"/>
        <v>0</v>
      </c>
      <c r="L617" s="232">
        <f t="shared" si="46"/>
        <v>0</v>
      </c>
      <c r="M617" s="232">
        <f t="shared" si="46"/>
        <v>0</v>
      </c>
      <c r="N617" s="232">
        <f t="shared" si="46"/>
        <v>0</v>
      </c>
      <c r="O617" s="232" t="e">
        <f t="shared" si="38"/>
        <v>#DIV/0!</v>
      </c>
      <c r="P617" s="232" t="e">
        <f t="shared" si="39"/>
        <v>#DIV/0!</v>
      </c>
      <c r="Q617" s="61"/>
    </row>
    <row r="618" spans="1:17" ht="11.4" x14ac:dyDescent="0.2">
      <c r="A618" s="148">
        <v>35</v>
      </c>
      <c r="B618" s="252">
        <v>35</v>
      </c>
      <c r="C618" s="63" t="s">
        <v>53</v>
      </c>
      <c r="D618" s="123" t="s">
        <v>109</v>
      </c>
      <c r="E618" s="11" t="s">
        <v>74</v>
      </c>
      <c r="F618" s="232" t="e">
        <f t="shared" si="44"/>
        <v>#DIV/0!</v>
      </c>
      <c r="G618" s="232" t="e">
        <f t="shared" si="44"/>
        <v>#DIV/0!</v>
      </c>
      <c r="H618" s="232" t="e">
        <f t="shared" si="47"/>
        <v>#DIV/0!</v>
      </c>
      <c r="I618" s="232">
        <f t="shared" si="37"/>
        <v>0</v>
      </c>
      <c r="J618" s="232">
        <f t="shared" si="46"/>
        <v>0</v>
      </c>
      <c r="K618" s="232">
        <f t="shared" si="46"/>
        <v>0</v>
      </c>
      <c r="L618" s="232">
        <f t="shared" si="46"/>
        <v>0</v>
      </c>
      <c r="M618" s="232">
        <f t="shared" si="46"/>
        <v>0</v>
      </c>
      <c r="N618" s="232">
        <f t="shared" si="46"/>
        <v>0</v>
      </c>
      <c r="O618" s="232" t="e">
        <f t="shared" si="38"/>
        <v>#DIV/0!</v>
      </c>
      <c r="P618" s="232" t="e">
        <f t="shared" si="39"/>
        <v>#DIV/0!</v>
      </c>
      <c r="Q618" s="61"/>
    </row>
    <row r="619" spans="1:17" ht="11.4" x14ac:dyDescent="0.2">
      <c r="A619" s="148">
        <v>36</v>
      </c>
      <c r="B619" s="252">
        <v>36</v>
      </c>
      <c r="C619" s="63" t="s">
        <v>53</v>
      </c>
      <c r="D619" s="123" t="s">
        <v>109</v>
      </c>
      <c r="E619" s="11" t="s">
        <v>74</v>
      </c>
      <c r="F619" s="232" t="e">
        <f t="shared" si="44"/>
        <v>#DIV/0!</v>
      </c>
      <c r="G619" s="232" t="e">
        <f t="shared" si="44"/>
        <v>#DIV/0!</v>
      </c>
      <c r="H619" s="232" t="e">
        <f t="shared" si="47"/>
        <v>#DIV/0!</v>
      </c>
      <c r="I619" s="232">
        <f t="shared" si="37"/>
        <v>0</v>
      </c>
      <c r="J619" s="232">
        <f t="shared" si="46"/>
        <v>0</v>
      </c>
      <c r="K619" s="232">
        <f t="shared" si="46"/>
        <v>0</v>
      </c>
      <c r="L619" s="232">
        <f t="shared" si="46"/>
        <v>0</v>
      </c>
      <c r="M619" s="232">
        <f t="shared" si="46"/>
        <v>0</v>
      </c>
      <c r="N619" s="232">
        <f t="shared" si="46"/>
        <v>0</v>
      </c>
      <c r="O619" s="232" t="e">
        <f t="shared" si="38"/>
        <v>#DIV/0!</v>
      </c>
      <c r="P619" s="232" t="e">
        <f t="shared" si="39"/>
        <v>#DIV/0!</v>
      </c>
      <c r="Q619" s="61"/>
    </row>
    <row r="620" spans="1:17" ht="11.4" x14ac:dyDescent="0.2">
      <c r="A620" s="148">
        <v>37</v>
      </c>
      <c r="B620" s="252">
        <v>37</v>
      </c>
      <c r="C620" s="63" t="s">
        <v>53</v>
      </c>
      <c r="D620" s="123" t="s">
        <v>109</v>
      </c>
      <c r="E620" s="11" t="s">
        <v>74</v>
      </c>
      <c r="F620" s="232" t="e">
        <f t="shared" si="44"/>
        <v>#DIV/0!</v>
      </c>
      <c r="G620" s="232" t="e">
        <f t="shared" si="44"/>
        <v>#DIV/0!</v>
      </c>
      <c r="H620" s="232" t="e">
        <f t="shared" si="47"/>
        <v>#DIV/0!</v>
      </c>
      <c r="I620" s="232">
        <f t="shared" si="37"/>
        <v>0</v>
      </c>
      <c r="J620" s="232">
        <f t="shared" si="46"/>
        <v>0</v>
      </c>
      <c r="K620" s="232">
        <f t="shared" si="46"/>
        <v>0</v>
      </c>
      <c r="L620" s="232">
        <f t="shared" si="46"/>
        <v>0</v>
      </c>
      <c r="M620" s="232">
        <f t="shared" si="46"/>
        <v>0</v>
      </c>
      <c r="N620" s="232">
        <f t="shared" si="46"/>
        <v>0</v>
      </c>
      <c r="O620" s="232" t="e">
        <f t="shared" si="38"/>
        <v>#DIV/0!</v>
      </c>
      <c r="P620" s="232" t="e">
        <f t="shared" si="39"/>
        <v>#DIV/0!</v>
      </c>
      <c r="Q620" s="61"/>
    </row>
    <row r="621" spans="1:17" ht="11.4" x14ac:dyDescent="0.2">
      <c r="A621" s="148">
        <v>38</v>
      </c>
      <c r="B621" s="252">
        <v>38</v>
      </c>
      <c r="C621" s="63" t="s">
        <v>53</v>
      </c>
      <c r="D621" s="123" t="s">
        <v>109</v>
      </c>
      <c r="E621" s="11" t="s">
        <v>74</v>
      </c>
      <c r="F621" s="232" t="e">
        <f t="shared" si="44"/>
        <v>#DIV/0!</v>
      </c>
      <c r="G621" s="232" t="e">
        <f t="shared" si="44"/>
        <v>#DIV/0!</v>
      </c>
      <c r="H621" s="232" t="e">
        <f t="shared" si="47"/>
        <v>#DIV/0!</v>
      </c>
      <c r="I621" s="232">
        <f t="shared" si="37"/>
        <v>0</v>
      </c>
      <c r="J621" s="232">
        <f t="shared" si="46"/>
        <v>0</v>
      </c>
      <c r="K621" s="232">
        <f t="shared" si="46"/>
        <v>0</v>
      </c>
      <c r="L621" s="232">
        <f t="shared" si="46"/>
        <v>0</v>
      </c>
      <c r="M621" s="232">
        <f t="shared" si="46"/>
        <v>0</v>
      </c>
      <c r="N621" s="232">
        <f t="shared" si="46"/>
        <v>0</v>
      </c>
      <c r="O621" s="232" t="e">
        <f t="shared" si="38"/>
        <v>#DIV/0!</v>
      </c>
      <c r="P621" s="232" t="e">
        <f t="shared" si="39"/>
        <v>#DIV/0!</v>
      </c>
      <c r="Q621" s="61"/>
    </row>
    <row r="622" spans="1:17" ht="11.4" x14ac:dyDescent="0.2">
      <c r="A622" s="148">
        <v>39</v>
      </c>
      <c r="B622" s="252">
        <v>39</v>
      </c>
      <c r="C622" s="63" t="s">
        <v>53</v>
      </c>
      <c r="D622" s="123" t="s">
        <v>109</v>
      </c>
      <c r="E622" s="11" t="s">
        <v>74</v>
      </c>
      <c r="F622" s="232" t="e">
        <f t="shared" si="44"/>
        <v>#DIV/0!</v>
      </c>
      <c r="G622" s="232" t="e">
        <f t="shared" si="44"/>
        <v>#DIV/0!</v>
      </c>
      <c r="H622" s="232" t="e">
        <f t="shared" si="47"/>
        <v>#DIV/0!</v>
      </c>
      <c r="I622" s="232">
        <f t="shared" si="37"/>
        <v>0</v>
      </c>
      <c r="J622" s="232">
        <f t="shared" si="46"/>
        <v>0</v>
      </c>
      <c r="K622" s="232">
        <f t="shared" si="46"/>
        <v>0</v>
      </c>
      <c r="L622" s="232">
        <f t="shared" si="46"/>
        <v>0</v>
      </c>
      <c r="M622" s="232">
        <f t="shared" si="46"/>
        <v>0</v>
      </c>
      <c r="N622" s="232">
        <f t="shared" si="46"/>
        <v>0</v>
      </c>
      <c r="O622" s="232" t="e">
        <f t="shared" si="38"/>
        <v>#DIV/0!</v>
      </c>
      <c r="P622" s="232" t="e">
        <f t="shared" si="39"/>
        <v>#DIV/0!</v>
      </c>
      <c r="Q622" s="61"/>
    </row>
    <row r="623" spans="1:17" ht="11.4" x14ac:dyDescent="0.2">
      <c r="A623" s="148">
        <v>40</v>
      </c>
      <c r="B623" s="252">
        <v>40</v>
      </c>
      <c r="C623" s="63" t="s">
        <v>53</v>
      </c>
      <c r="D623" s="123" t="s">
        <v>109</v>
      </c>
      <c r="E623" s="11" t="s">
        <v>74</v>
      </c>
      <c r="F623" s="232" t="e">
        <f t="shared" si="44"/>
        <v>#DIV/0!</v>
      </c>
      <c r="G623" s="232" t="e">
        <f t="shared" si="44"/>
        <v>#DIV/0!</v>
      </c>
      <c r="H623" s="232" t="e">
        <f t="shared" si="47"/>
        <v>#DIV/0!</v>
      </c>
      <c r="I623" s="232">
        <f t="shared" si="37"/>
        <v>0</v>
      </c>
      <c r="J623" s="232">
        <f t="shared" si="46"/>
        <v>0</v>
      </c>
      <c r="K623" s="232">
        <f t="shared" si="46"/>
        <v>0</v>
      </c>
      <c r="L623" s="232">
        <f t="shared" si="46"/>
        <v>0</v>
      </c>
      <c r="M623" s="232">
        <f t="shared" si="46"/>
        <v>0</v>
      </c>
      <c r="N623" s="232">
        <f t="shared" si="46"/>
        <v>0</v>
      </c>
      <c r="O623" s="232" t="e">
        <f t="shared" si="38"/>
        <v>#DIV/0!</v>
      </c>
      <c r="P623" s="232" t="e">
        <f t="shared" si="39"/>
        <v>#DIV/0!</v>
      </c>
      <c r="Q623" s="61"/>
    </row>
    <row r="624" spans="1:17" ht="11.4" x14ac:dyDescent="0.2">
      <c r="A624" s="148">
        <v>41</v>
      </c>
      <c r="B624" s="252">
        <v>41</v>
      </c>
      <c r="C624" s="63" t="s">
        <v>53</v>
      </c>
      <c r="D624" s="123" t="s">
        <v>109</v>
      </c>
      <c r="E624" s="11" t="s">
        <v>74</v>
      </c>
      <c r="F624" s="232" t="e">
        <f t="shared" ref="F624:G643" si="48">F50+F132+F214+F296+F378+F460+F542</f>
        <v>#DIV/0!</v>
      </c>
      <c r="G624" s="232" t="e">
        <f t="shared" si="48"/>
        <v>#DIV/0!</v>
      </c>
      <c r="H624" s="232" t="e">
        <f t="shared" si="47"/>
        <v>#DIV/0!</v>
      </c>
      <c r="I624" s="232">
        <f t="shared" si="37"/>
        <v>0</v>
      </c>
      <c r="J624" s="232">
        <f t="shared" ref="J624:N633" si="49">J542+J460+J378+J296+J214+J132+J50</f>
        <v>0</v>
      </c>
      <c r="K624" s="232">
        <f t="shared" si="49"/>
        <v>0</v>
      </c>
      <c r="L624" s="232">
        <f t="shared" si="49"/>
        <v>0</v>
      </c>
      <c r="M624" s="232">
        <f t="shared" si="49"/>
        <v>0</v>
      </c>
      <c r="N624" s="232">
        <f t="shared" si="49"/>
        <v>0</v>
      </c>
      <c r="O624" s="232" t="e">
        <f t="shared" si="38"/>
        <v>#DIV/0!</v>
      </c>
      <c r="P624" s="232" t="e">
        <f t="shared" si="39"/>
        <v>#DIV/0!</v>
      </c>
      <c r="Q624" s="61"/>
    </row>
    <row r="625" spans="1:17" ht="11.4" x14ac:dyDescent="0.2">
      <c r="A625" s="148">
        <v>42</v>
      </c>
      <c r="B625" s="252">
        <v>42</v>
      </c>
      <c r="C625" s="63" t="s">
        <v>53</v>
      </c>
      <c r="D625" s="123" t="s">
        <v>109</v>
      </c>
      <c r="E625" s="11" t="s">
        <v>74</v>
      </c>
      <c r="F625" s="232" t="e">
        <f t="shared" si="48"/>
        <v>#DIV/0!</v>
      </c>
      <c r="G625" s="232" t="e">
        <f t="shared" si="48"/>
        <v>#DIV/0!</v>
      </c>
      <c r="H625" s="232" t="e">
        <f t="shared" si="47"/>
        <v>#DIV/0!</v>
      </c>
      <c r="I625" s="232">
        <f t="shared" si="37"/>
        <v>0</v>
      </c>
      <c r="J625" s="232">
        <f t="shared" si="49"/>
        <v>0</v>
      </c>
      <c r="K625" s="232">
        <f t="shared" si="49"/>
        <v>0</v>
      </c>
      <c r="L625" s="232">
        <f t="shared" si="49"/>
        <v>0</v>
      </c>
      <c r="M625" s="232">
        <f t="shared" si="49"/>
        <v>0</v>
      </c>
      <c r="N625" s="232">
        <f t="shared" si="49"/>
        <v>0</v>
      </c>
      <c r="O625" s="232" t="e">
        <f t="shared" si="38"/>
        <v>#DIV/0!</v>
      </c>
      <c r="P625" s="232" t="e">
        <f t="shared" si="39"/>
        <v>#DIV/0!</v>
      </c>
      <c r="Q625" s="61"/>
    </row>
    <row r="626" spans="1:17" ht="11.4" x14ac:dyDescent="0.2">
      <c r="A626" s="148">
        <v>43</v>
      </c>
      <c r="B626" s="255">
        <v>43</v>
      </c>
      <c r="C626" s="63" t="s">
        <v>54</v>
      </c>
      <c r="D626" s="123" t="s">
        <v>109</v>
      </c>
      <c r="E626" s="11" t="s">
        <v>74</v>
      </c>
      <c r="F626" s="232" t="e">
        <f t="shared" si="48"/>
        <v>#DIV/0!</v>
      </c>
      <c r="G626" s="232" t="e">
        <f t="shared" si="48"/>
        <v>#DIV/0!</v>
      </c>
      <c r="H626" s="233" t="e">
        <f t="shared" si="47"/>
        <v>#DIV/0!</v>
      </c>
      <c r="I626" s="233">
        <f t="shared" si="37"/>
        <v>0</v>
      </c>
      <c r="J626" s="233">
        <f t="shared" si="49"/>
        <v>0</v>
      </c>
      <c r="K626" s="233">
        <f t="shared" si="49"/>
        <v>0</v>
      </c>
      <c r="L626" s="233">
        <f t="shared" si="49"/>
        <v>0</v>
      </c>
      <c r="M626" s="233">
        <f t="shared" si="49"/>
        <v>0</v>
      </c>
      <c r="N626" s="233">
        <f t="shared" si="49"/>
        <v>0</v>
      </c>
      <c r="O626" s="233" t="e">
        <f t="shared" si="38"/>
        <v>#DIV/0!</v>
      </c>
      <c r="P626" s="232" t="e">
        <f t="shared" si="39"/>
        <v>#DIV/0!</v>
      </c>
      <c r="Q626" s="61"/>
    </row>
    <row r="627" spans="1:17" ht="11.4" x14ac:dyDescent="0.2">
      <c r="A627" s="148">
        <v>44</v>
      </c>
      <c r="B627" s="255">
        <v>44</v>
      </c>
      <c r="C627" s="63" t="s">
        <v>54</v>
      </c>
      <c r="D627" s="123" t="s">
        <v>109</v>
      </c>
      <c r="E627" s="11" t="s">
        <v>74</v>
      </c>
      <c r="F627" s="232" t="e">
        <f t="shared" si="48"/>
        <v>#DIV/0!</v>
      </c>
      <c r="G627" s="232" t="e">
        <f t="shared" si="48"/>
        <v>#DIV/0!</v>
      </c>
      <c r="H627" s="233" t="e">
        <f t="shared" si="47"/>
        <v>#DIV/0!</v>
      </c>
      <c r="I627" s="233">
        <f t="shared" si="37"/>
        <v>0</v>
      </c>
      <c r="J627" s="233">
        <f t="shared" si="49"/>
        <v>0</v>
      </c>
      <c r="K627" s="233">
        <f t="shared" si="49"/>
        <v>0</v>
      </c>
      <c r="L627" s="233">
        <f t="shared" si="49"/>
        <v>0</v>
      </c>
      <c r="M627" s="233">
        <f t="shared" si="49"/>
        <v>0</v>
      </c>
      <c r="N627" s="233">
        <f t="shared" si="49"/>
        <v>0</v>
      </c>
      <c r="O627" s="233" t="e">
        <f t="shared" si="38"/>
        <v>#DIV/0!</v>
      </c>
      <c r="P627" s="232" t="e">
        <f t="shared" si="39"/>
        <v>#DIV/0!</v>
      </c>
      <c r="Q627" s="61"/>
    </row>
    <row r="628" spans="1:17" ht="11.4" x14ac:dyDescent="0.2">
      <c r="A628" s="148">
        <v>45</v>
      </c>
      <c r="B628" s="255">
        <v>45</v>
      </c>
      <c r="C628" s="63" t="s">
        <v>54</v>
      </c>
      <c r="D628" s="123" t="s">
        <v>109</v>
      </c>
      <c r="E628" s="11" t="s">
        <v>74</v>
      </c>
      <c r="F628" s="232" t="e">
        <f t="shared" si="48"/>
        <v>#DIV/0!</v>
      </c>
      <c r="G628" s="232" t="e">
        <f t="shared" si="48"/>
        <v>#DIV/0!</v>
      </c>
      <c r="H628" s="233" t="e">
        <f t="shared" si="47"/>
        <v>#DIV/0!</v>
      </c>
      <c r="I628" s="233">
        <f t="shared" si="37"/>
        <v>0</v>
      </c>
      <c r="J628" s="233">
        <f t="shared" si="49"/>
        <v>0</v>
      </c>
      <c r="K628" s="233">
        <f t="shared" si="49"/>
        <v>0</v>
      </c>
      <c r="L628" s="233">
        <f t="shared" si="49"/>
        <v>0</v>
      </c>
      <c r="M628" s="233">
        <f t="shared" si="49"/>
        <v>0</v>
      </c>
      <c r="N628" s="233">
        <f t="shared" si="49"/>
        <v>0</v>
      </c>
      <c r="O628" s="233" t="e">
        <f t="shared" si="38"/>
        <v>#DIV/0!</v>
      </c>
      <c r="P628" s="232" t="e">
        <f t="shared" si="39"/>
        <v>#DIV/0!</v>
      </c>
      <c r="Q628" s="61"/>
    </row>
    <row r="629" spans="1:17" ht="11.4" x14ac:dyDescent="0.2">
      <c r="A629" s="148">
        <v>46</v>
      </c>
      <c r="B629" s="252">
        <v>46</v>
      </c>
      <c r="C629" s="63" t="s">
        <v>53</v>
      </c>
      <c r="D629" s="123" t="s">
        <v>109</v>
      </c>
      <c r="E629" s="11" t="s">
        <v>74</v>
      </c>
      <c r="F629" s="232" t="e">
        <f t="shared" si="48"/>
        <v>#DIV/0!</v>
      </c>
      <c r="G629" s="232" t="e">
        <f t="shared" si="48"/>
        <v>#DIV/0!</v>
      </c>
      <c r="H629" s="232" t="e">
        <f t="shared" si="47"/>
        <v>#DIV/0!</v>
      </c>
      <c r="I629" s="232">
        <f t="shared" si="37"/>
        <v>0</v>
      </c>
      <c r="J629" s="232">
        <f t="shared" si="49"/>
        <v>0</v>
      </c>
      <c r="K629" s="232">
        <f t="shared" si="49"/>
        <v>0</v>
      </c>
      <c r="L629" s="232">
        <f t="shared" si="49"/>
        <v>0</v>
      </c>
      <c r="M629" s="232">
        <f t="shared" si="49"/>
        <v>0</v>
      </c>
      <c r="N629" s="232">
        <f t="shared" si="49"/>
        <v>0</v>
      </c>
      <c r="O629" s="232" t="e">
        <f t="shared" si="38"/>
        <v>#DIV/0!</v>
      </c>
      <c r="P629" s="232" t="e">
        <f t="shared" si="39"/>
        <v>#DIV/0!</v>
      </c>
      <c r="Q629" s="61"/>
    </row>
    <row r="630" spans="1:17" ht="11.4" x14ac:dyDescent="0.2">
      <c r="A630" s="148">
        <v>47</v>
      </c>
      <c r="B630" s="252">
        <v>47</v>
      </c>
      <c r="C630" s="63" t="s">
        <v>53</v>
      </c>
      <c r="D630" s="123" t="s">
        <v>109</v>
      </c>
      <c r="E630" s="11" t="s">
        <v>74</v>
      </c>
      <c r="F630" s="232" t="e">
        <f t="shared" si="48"/>
        <v>#DIV/0!</v>
      </c>
      <c r="G630" s="232" t="e">
        <f t="shared" si="48"/>
        <v>#DIV/0!</v>
      </c>
      <c r="H630" s="232" t="e">
        <f t="shared" si="47"/>
        <v>#DIV/0!</v>
      </c>
      <c r="I630" s="232">
        <f t="shared" si="37"/>
        <v>0</v>
      </c>
      <c r="J630" s="232">
        <f t="shared" si="49"/>
        <v>0</v>
      </c>
      <c r="K630" s="232">
        <f t="shared" si="49"/>
        <v>0</v>
      </c>
      <c r="L630" s="232">
        <f t="shared" si="49"/>
        <v>0</v>
      </c>
      <c r="M630" s="232">
        <f t="shared" si="49"/>
        <v>0</v>
      </c>
      <c r="N630" s="232">
        <f t="shared" si="49"/>
        <v>0</v>
      </c>
      <c r="O630" s="232" t="e">
        <f t="shared" si="38"/>
        <v>#DIV/0!</v>
      </c>
      <c r="P630" s="232" t="e">
        <f t="shared" si="39"/>
        <v>#DIV/0!</v>
      </c>
      <c r="Q630" s="61"/>
    </row>
    <row r="631" spans="1:17" ht="11.4" x14ac:dyDescent="0.2">
      <c r="A631" s="148">
        <v>48</v>
      </c>
      <c r="B631" s="252">
        <v>48</v>
      </c>
      <c r="C631" s="63" t="s">
        <v>53</v>
      </c>
      <c r="D631" s="123" t="s">
        <v>109</v>
      </c>
      <c r="E631" s="11" t="s">
        <v>74</v>
      </c>
      <c r="F631" s="232" t="e">
        <f t="shared" si="48"/>
        <v>#DIV/0!</v>
      </c>
      <c r="G631" s="232" t="e">
        <f t="shared" si="48"/>
        <v>#DIV/0!</v>
      </c>
      <c r="H631" s="232" t="e">
        <f t="shared" si="47"/>
        <v>#DIV/0!</v>
      </c>
      <c r="I631" s="232">
        <f t="shared" si="37"/>
        <v>0</v>
      </c>
      <c r="J631" s="232">
        <f t="shared" si="49"/>
        <v>0</v>
      </c>
      <c r="K631" s="232">
        <f t="shared" si="49"/>
        <v>0</v>
      </c>
      <c r="L631" s="232">
        <f t="shared" si="49"/>
        <v>0</v>
      </c>
      <c r="M631" s="232">
        <f t="shared" si="49"/>
        <v>0</v>
      </c>
      <c r="N631" s="232">
        <f t="shared" si="49"/>
        <v>0</v>
      </c>
      <c r="O631" s="232" t="e">
        <f t="shared" si="38"/>
        <v>#DIV/0!</v>
      </c>
      <c r="P631" s="232" t="e">
        <f t="shared" si="39"/>
        <v>#DIV/0!</v>
      </c>
      <c r="Q631" s="61"/>
    </row>
    <row r="632" spans="1:17" ht="11.4" x14ac:dyDescent="0.2">
      <c r="A632" s="148">
        <v>49</v>
      </c>
      <c r="B632" s="255">
        <v>49</v>
      </c>
      <c r="C632" s="63" t="s">
        <v>54</v>
      </c>
      <c r="D632" s="123" t="s">
        <v>109</v>
      </c>
      <c r="E632" s="11" t="s">
        <v>74</v>
      </c>
      <c r="F632" s="232" t="e">
        <f t="shared" si="48"/>
        <v>#DIV/0!</v>
      </c>
      <c r="G632" s="232" t="e">
        <f t="shared" si="48"/>
        <v>#DIV/0!</v>
      </c>
      <c r="H632" s="232" t="e">
        <f t="shared" si="47"/>
        <v>#DIV/0!</v>
      </c>
      <c r="I632" s="232">
        <f t="shared" si="37"/>
        <v>0</v>
      </c>
      <c r="J632" s="232">
        <f t="shared" si="49"/>
        <v>0</v>
      </c>
      <c r="K632" s="232">
        <f t="shared" si="49"/>
        <v>0</v>
      </c>
      <c r="L632" s="232">
        <f t="shared" si="49"/>
        <v>0</v>
      </c>
      <c r="M632" s="232">
        <f t="shared" si="49"/>
        <v>0</v>
      </c>
      <c r="N632" s="232">
        <f t="shared" si="49"/>
        <v>0</v>
      </c>
      <c r="O632" s="232" t="e">
        <f t="shared" si="38"/>
        <v>#DIV/0!</v>
      </c>
      <c r="P632" s="232" t="e">
        <f t="shared" si="39"/>
        <v>#DIV/0!</v>
      </c>
      <c r="Q632" s="61"/>
    </row>
    <row r="633" spans="1:17" ht="11.4" x14ac:dyDescent="0.2">
      <c r="A633" s="148">
        <v>50</v>
      </c>
      <c r="B633" s="252">
        <v>50</v>
      </c>
      <c r="C633" s="63" t="s">
        <v>53</v>
      </c>
      <c r="D633" s="123" t="s">
        <v>109</v>
      </c>
      <c r="E633" s="11" t="s">
        <v>74</v>
      </c>
      <c r="F633" s="232" t="e">
        <f t="shared" si="48"/>
        <v>#DIV/0!</v>
      </c>
      <c r="G633" s="232" t="e">
        <f t="shared" si="48"/>
        <v>#DIV/0!</v>
      </c>
      <c r="H633" s="233" t="e">
        <f t="shared" si="47"/>
        <v>#DIV/0!</v>
      </c>
      <c r="I633" s="233">
        <f t="shared" si="37"/>
        <v>0</v>
      </c>
      <c r="J633" s="233">
        <f t="shared" si="49"/>
        <v>0</v>
      </c>
      <c r="K633" s="233">
        <f t="shared" si="49"/>
        <v>0</v>
      </c>
      <c r="L633" s="233">
        <f t="shared" si="49"/>
        <v>0</v>
      </c>
      <c r="M633" s="233">
        <f t="shared" si="49"/>
        <v>0</v>
      </c>
      <c r="N633" s="233">
        <f t="shared" si="49"/>
        <v>0</v>
      </c>
      <c r="O633" s="233" t="e">
        <f t="shared" si="38"/>
        <v>#DIV/0!</v>
      </c>
      <c r="P633" s="232" t="e">
        <f t="shared" si="39"/>
        <v>#DIV/0!</v>
      </c>
      <c r="Q633" s="61"/>
    </row>
    <row r="634" spans="1:17" ht="11.4" x14ac:dyDescent="0.2">
      <c r="A634" s="148">
        <v>51</v>
      </c>
      <c r="B634" s="252">
        <v>51</v>
      </c>
      <c r="C634" s="63" t="s">
        <v>53</v>
      </c>
      <c r="D634" s="123" t="s">
        <v>109</v>
      </c>
      <c r="E634" s="11" t="s">
        <v>74</v>
      </c>
      <c r="F634" s="232" t="e">
        <f t="shared" si="48"/>
        <v>#DIV/0!</v>
      </c>
      <c r="G634" s="232" t="e">
        <f t="shared" si="48"/>
        <v>#DIV/0!</v>
      </c>
      <c r="H634" s="232" t="e">
        <f t="shared" si="47"/>
        <v>#DIV/0!</v>
      </c>
      <c r="I634" s="232">
        <f t="shared" si="37"/>
        <v>0</v>
      </c>
      <c r="J634" s="232">
        <f t="shared" ref="J634:N643" si="50">J552+J470+J388+J306+J224+J142+J60</f>
        <v>0</v>
      </c>
      <c r="K634" s="232">
        <f t="shared" si="50"/>
        <v>0</v>
      </c>
      <c r="L634" s="232">
        <f t="shared" si="50"/>
        <v>0</v>
      </c>
      <c r="M634" s="232">
        <f t="shared" si="50"/>
        <v>0</v>
      </c>
      <c r="N634" s="232">
        <f t="shared" si="50"/>
        <v>0</v>
      </c>
      <c r="O634" s="232" t="e">
        <f t="shared" si="38"/>
        <v>#DIV/0!</v>
      </c>
      <c r="P634" s="232" t="e">
        <f t="shared" si="39"/>
        <v>#DIV/0!</v>
      </c>
      <c r="Q634" s="61"/>
    </row>
    <row r="635" spans="1:17" ht="11.4" x14ac:dyDescent="0.2">
      <c r="A635" s="148">
        <v>52</v>
      </c>
      <c r="B635" s="254">
        <v>52</v>
      </c>
      <c r="C635" s="63" t="s">
        <v>53</v>
      </c>
      <c r="D635" s="123" t="s">
        <v>109</v>
      </c>
      <c r="E635" s="11" t="s">
        <v>74</v>
      </c>
      <c r="F635" s="232" t="e">
        <f t="shared" si="48"/>
        <v>#DIV/0!</v>
      </c>
      <c r="G635" s="232" t="e">
        <f t="shared" si="48"/>
        <v>#DIV/0!</v>
      </c>
      <c r="H635" s="232" t="e">
        <f t="shared" si="47"/>
        <v>#DIV/0!</v>
      </c>
      <c r="I635" s="232">
        <f t="shared" si="37"/>
        <v>0</v>
      </c>
      <c r="J635" s="232">
        <f t="shared" si="50"/>
        <v>0</v>
      </c>
      <c r="K635" s="232">
        <f t="shared" si="50"/>
        <v>0</v>
      </c>
      <c r="L635" s="232">
        <f t="shared" si="50"/>
        <v>0</v>
      </c>
      <c r="M635" s="232">
        <f t="shared" si="50"/>
        <v>0</v>
      </c>
      <c r="N635" s="232">
        <f t="shared" si="50"/>
        <v>0</v>
      </c>
      <c r="O635" s="232" t="e">
        <f t="shared" si="38"/>
        <v>#DIV/0!</v>
      </c>
      <c r="P635" s="232" t="e">
        <f t="shared" si="39"/>
        <v>#DIV/0!</v>
      </c>
      <c r="Q635" s="61"/>
    </row>
    <row r="636" spans="1:17" ht="11.4" x14ac:dyDescent="0.2">
      <c r="A636" s="148">
        <v>53</v>
      </c>
      <c r="B636" s="254">
        <v>53</v>
      </c>
      <c r="C636" s="63" t="s">
        <v>53</v>
      </c>
      <c r="D636" s="123" t="s">
        <v>109</v>
      </c>
      <c r="E636" s="11" t="s">
        <v>74</v>
      </c>
      <c r="F636" s="232" t="e">
        <f t="shared" si="48"/>
        <v>#DIV/0!</v>
      </c>
      <c r="G636" s="232" t="e">
        <f t="shared" si="48"/>
        <v>#DIV/0!</v>
      </c>
      <c r="H636" s="232" t="e">
        <f t="shared" si="47"/>
        <v>#DIV/0!</v>
      </c>
      <c r="I636" s="232">
        <f t="shared" si="37"/>
        <v>0</v>
      </c>
      <c r="J636" s="232">
        <f t="shared" si="50"/>
        <v>0</v>
      </c>
      <c r="K636" s="232">
        <f t="shared" si="50"/>
        <v>0</v>
      </c>
      <c r="L636" s="232">
        <f t="shared" si="50"/>
        <v>0</v>
      </c>
      <c r="M636" s="232">
        <f t="shared" si="50"/>
        <v>0</v>
      </c>
      <c r="N636" s="232">
        <f t="shared" si="50"/>
        <v>0</v>
      </c>
      <c r="O636" s="232" t="e">
        <f t="shared" si="38"/>
        <v>#DIV/0!</v>
      </c>
      <c r="P636" s="232" t="e">
        <f t="shared" si="39"/>
        <v>#DIV/0!</v>
      </c>
      <c r="Q636" s="61"/>
    </row>
    <row r="637" spans="1:17" ht="11.4" x14ac:dyDescent="0.2">
      <c r="A637" s="148">
        <v>54</v>
      </c>
      <c r="B637" s="256">
        <v>54</v>
      </c>
      <c r="C637" s="63" t="s">
        <v>53</v>
      </c>
      <c r="D637" s="123" t="s">
        <v>109</v>
      </c>
      <c r="E637" s="11" t="s">
        <v>74</v>
      </c>
      <c r="F637" s="232" t="e">
        <f t="shared" si="48"/>
        <v>#DIV/0!</v>
      </c>
      <c r="G637" s="232" t="e">
        <f t="shared" si="48"/>
        <v>#DIV/0!</v>
      </c>
      <c r="H637" s="232" t="e">
        <f t="shared" si="47"/>
        <v>#DIV/0!</v>
      </c>
      <c r="I637" s="232">
        <f t="shared" si="37"/>
        <v>0</v>
      </c>
      <c r="J637" s="232">
        <f t="shared" si="50"/>
        <v>0</v>
      </c>
      <c r="K637" s="232">
        <f t="shared" si="50"/>
        <v>0</v>
      </c>
      <c r="L637" s="232">
        <f t="shared" si="50"/>
        <v>0</v>
      </c>
      <c r="M637" s="232">
        <f t="shared" si="50"/>
        <v>0</v>
      </c>
      <c r="N637" s="232">
        <f t="shared" si="50"/>
        <v>0</v>
      </c>
      <c r="O637" s="232" t="e">
        <f t="shared" si="38"/>
        <v>#DIV/0!</v>
      </c>
      <c r="P637" s="232" t="e">
        <f t="shared" si="39"/>
        <v>#DIV/0!</v>
      </c>
      <c r="Q637" s="61"/>
    </row>
    <row r="638" spans="1:17" ht="11.4" x14ac:dyDescent="0.2">
      <c r="A638" s="148">
        <v>55</v>
      </c>
      <c r="B638" s="254">
        <v>55</v>
      </c>
      <c r="C638" s="63" t="s">
        <v>53</v>
      </c>
      <c r="D638" s="123" t="s">
        <v>109</v>
      </c>
      <c r="E638" s="11" t="s">
        <v>74</v>
      </c>
      <c r="F638" s="232" t="e">
        <f t="shared" si="48"/>
        <v>#DIV/0!</v>
      </c>
      <c r="G638" s="232" t="e">
        <f t="shared" si="48"/>
        <v>#DIV/0!</v>
      </c>
      <c r="H638" s="232" t="e">
        <f t="shared" si="47"/>
        <v>#DIV/0!</v>
      </c>
      <c r="I638" s="232">
        <f t="shared" si="37"/>
        <v>0</v>
      </c>
      <c r="J638" s="232">
        <f t="shared" si="50"/>
        <v>0</v>
      </c>
      <c r="K638" s="232">
        <f t="shared" si="50"/>
        <v>0</v>
      </c>
      <c r="L638" s="232">
        <f t="shared" si="50"/>
        <v>0</v>
      </c>
      <c r="M638" s="232">
        <f t="shared" si="50"/>
        <v>0</v>
      </c>
      <c r="N638" s="232">
        <f t="shared" si="50"/>
        <v>0</v>
      </c>
      <c r="O638" s="232" t="e">
        <f t="shared" si="38"/>
        <v>#DIV/0!</v>
      </c>
      <c r="P638" s="232" t="e">
        <f t="shared" si="39"/>
        <v>#DIV/0!</v>
      </c>
      <c r="Q638" s="61"/>
    </row>
    <row r="639" spans="1:17" ht="11.4" x14ac:dyDescent="0.2">
      <c r="A639" s="148">
        <v>56</v>
      </c>
      <c r="B639" s="254">
        <v>56</v>
      </c>
      <c r="C639" s="63" t="s">
        <v>53</v>
      </c>
      <c r="D639" s="123" t="s">
        <v>109</v>
      </c>
      <c r="E639" s="11" t="s">
        <v>74</v>
      </c>
      <c r="F639" s="232" t="e">
        <f t="shared" si="48"/>
        <v>#DIV/0!</v>
      </c>
      <c r="G639" s="232" t="e">
        <f t="shared" si="48"/>
        <v>#DIV/0!</v>
      </c>
      <c r="H639" s="232" t="e">
        <f t="shared" si="47"/>
        <v>#DIV/0!</v>
      </c>
      <c r="I639" s="232">
        <f t="shared" si="37"/>
        <v>0</v>
      </c>
      <c r="J639" s="232">
        <f t="shared" si="50"/>
        <v>0</v>
      </c>
      <c r="K639" s="232">
        <f t="shared" si="50"/>
        <v>0</v>
      </c>
      <c r="L639" s="232">
        <f t="shared" si="50"/>
        <v>0</v>
      </c>
      <c r="M639" s="232">
        <f t="shared" si="50"/>
        <v>0</v>
      </c>
      <c r="N639" s="232">
        <f t="shared" si="50"/>
        <v>0</v>
      </c>
      <c r="O639" s="232" t="e">
        <f t="shared" si="38"/>
        <v>#DIV/0!</v>
      </c>
      <c r="P639" s="232" t="e">
        <f t="shared" si="39"/>
        <v>#DIV/0!</v>
      </c>
      <c r="Q639" s="61"/>
    </row>
    <row r="640" spans="1:17" ht="11.4" x14ac:dyDescent="0.2">
      <c r="A640" s="148">
        <v>57</v>
      </c>
      <c r="B640" s="254">
        <v>57</v>
      </c>
      <c r="C640" s="63" t="s">
        <v>53</v>
      </c>
      <c r="D640" s="123" t="s">
        <v>109</v>
      </c>
      <c r="E640" s="11" t="s">
        <v>74</v>
      </c>
      <c r="F640" s="232" t="e">
        <f t="shared" si="48"/>
        <v>#DIV/0!</v>
      </c>
      <c r="G640" s="232" t="e">
        <f t="shared" si="48"/>
        <v>#DIV/0!</v>
      </c>
      <c r="H640" s="232" t="e">
        <f t="shared" si="47"/>
        <v>#DIV/0!</v>
      </c>
      <c r="I640" s="232">
        <f t="shared" si="37"/>
        <v>0</v>
      </c>
      <c r="J640" s="232">
        <f t="shared" si="50"/>
        <v>0</v>
      </c>
      <c r="K640" s="232">
        <f t="shared" si="50"/>
        <v>0</v>
      </c>
      <c r="L640" s="232">
        <f t="shared" si="50"/>
        <v>0</v>
      </c>
      <c r="M640" s="232">
        <f t="shared" si="50"/>
        <v>0</v>
      </c>
      <c r="N640" s="232">
        <f t="shared" si="50"/>
        <v>0</v>
      </c>
      <c r="O640" s="232" t="e">
        <f t="shared" si="38"/>
        <v>#DIV/0!</v>
      </c>
      <c r="P640" s="232" t="e">
        <f t="shared" si="39"/>
        <v>#DIV/0!</v>
      </c>
      <c r="Q640" s="61"/>
    </row>
    <row r="641" spans="1:17" ht="11.4" x14ac:dyDescent="0.2">
      <c r="A641" s="148">
        <v>58</v>
      </c>
      <c r="B641" s="254">
        <v>58</v>
      </c>
      <c r="C641" s="63" t="s">
        <v>53</v>
      </c>
      <c r="D641" s="123" t="s">
        <v>109</v>
      </c>
      <c r="E641" s="11" t="s">
        <v>74</v>
      </c>
      <c r="F641" s="232" t="e">
        <f t="shared" si="48"/>
        <v>#DIV/0!</v>
      </c>
      <c r="G641" s="232" t="e">
        <f t="shared" si="48"/>
        <v>#DIV/0!</v>
      </c>
      <c r="H641" s="232" t="e">
        <f t="shared" si="47"/>
        <v>#DIV/0!</v>
      </c>
      <c r="I641" s="232">
        <f t="shared" si="37"/>
        <v>0</v>
      </c>
      <c r="J641" s="232">
        <f t="shared" si="50"/>
        <v>0</v>
      </c>
      <c r="K641" s="232">
        <f t="shared" si="50"/>
        <v>0</v>
      </c>
      <c r="L641" s="232">
        <f t="shared" si="50"/>
        <v>0</v>
      </c>
      <c r="M641" s="232">
        <f t="shared" si="50"/>
        <v>0</v>
      </c>
      <c r="N641" s="232">
        <f t="shared" si="50"/>
        <v>0</v>
      </c>
      <c r="O641" s="232" t="e">
        <f t="shared" si="38"/>
        <v>#DIV/0!</v>
      </c>
      <c r="P641" s="232" t="e">
        <f t="shared" si="39"/>
        <v>#DIV/0!</v>
      </c>
      <c r="Q641" s="61"/>
    </row>
    <row r="642" spans="1:17" ht="11.4" x14ac:dyDescent="0.2">
      <c r="A642" s="148">
        <v>59</v>
      </c>
      <c r="B642" s="254">
        <v>59</v>
      </c>
      <c r="C642" s="63" t="s">
        <v>53</v>
      </c>
      <c r="D642" s="123" t="s">
        <v>109</v>
      </c>
      <c r="E642" s="11" t="s">
        <v>74</v>
      </c>
      <c r="F642" s="232" t="e">
        <f t="shared" si="48"/>
        <v>#DIV/0!</v>
      </c>
      <c r="G642" s="232" t="e">
        <f t="shared" si="48"/>
        <v>#DIV/0!</v>
      </c>
      <c r="H642" s="232" t="e">
        <f t="shared" si="47"/>
        <v>#DIV/0!</v>
      </c>
      <c r="I642" s="232">
        <f t="shared" si="37"/>
        <v>0</v>
      </c>
      <c r="J642" s="232">
        <f t="shared" si="50"/>
        <v>0</v>
      </c>
      <c r="K642" s="232">
        <f t="shared" si="50"/>
        <v>0</v>
      </c>
      <c r="L642" s="232">
        <f t="shared" si="50"/>
        <v>0</v>
      </c>
      <c r="M642" s="232">
        <f t="shared" si="50"/>
        <v>0</v>
      </c>
      <c r="N642" s="232">
        <f t="shared" si="50"/>
        <v>0</v>
      </c>
      <c r="O642" s="232" t="e">
        <f t="shared" si="38"/>
        <v>#DIV/0!</v>
      </c>
      <c r="P642" s="232" t="e">
        <f t="shared" si="39"/>
        <v>#DIV/0!</v>
      </c>
      <c r="Q642" s="61"/>
    </row>
    <row r="643" spans="1:17" ht="11.4" x14ac:dyDescent="0.2">
      <c r="A643" s="149">
        <v>60</v>
      </c>
      <c r="B643" s="257">
        <v>60</v>
      </c>
      <c r="C643" s="63" t="s">
        <v>54</v>
      </c>
      <c r="D643" s="123" t="s">
        <v>109</v>
      </c>
      <c r="E643" s="11" t="s">
        <v>74</v>
      </c>
      <c r="F643" s="232" t="e">
        <f t="shared" si="48"/>
        <v>#DIV/0!</v>
      </c>
      <c r="G643" s="232" t="e">
        <f t="shared" si="48"/>
        <v>#DIV/0!</v>
      </c>
      <c r="H643" s="233" t="e">
        <f t="shared" si="47"/>
        <v>#DIV/0!</v>
      </c>
      <c r="I643" s="233">
        <f t="shared" si="37"/>
        <v>0</v>
      </c>
      <c r="J643" s="233">
        <f t="shared" si="50"/>
        <v>0</v>
      </c>
      <c r="K643" s="233">
        <f t="shared" si="50"/>
        <v>0</v>
      </c>
      <c r="L643" s="233">
        <f t="shared" si="50"/>
        <v>0</v>
      </c>
      <c r="M643" s="233">
        <f t="shared" si="50"/>
        <v>0</v>
      </c>
      <c r="N643" s="233">
        <f t="shared" si="50"/>
        <v>0</v>
      </c>
      <c r="O643" s="233" t="e">
        <f t="shared" si="38"/>
        <v>#DIV/0!</v>
      </c>
      <c r="P643" s="232" t="e">
        <f t="shared" si="39"/>
        <v>#DIV/0!</v>
      </c>
      <c r="Q643" s="61"/>
    </row>
    <row r="644" spans="1:17" ht="11.4" x14ac:dyDescent="0.2">
      <c r="A644" s="149">
        <v>61</v>
      </c>
      <c r="B644" s="254">
        <v>61</v>
      </c>
      <c r="C644" s="63" t="s">
        <v>53</v>
      </c>
      <c r="D644" s="123" t="s">
        <v>110</v>
      </c>
      <c r="E644" s="11" t="s">
        <v>74</v>
      </c>
      <c r="F644" s="232">
        <f t="shared" ref="F644:G660" si="51">F70+F316</f>
        <v>0</v>
      </c>
      <c r="G644" s="232">
        <f>G70+G316</f>
        <v>0</v>
      </c>
      <c r="H644" s="232">
        <f t="shared" si="47"/>
        <v>0</v>
      </c>
      <c r="I644" s="232">
        <f t="shared" ref="I644:I665" si="52">J644+K644+L644+M644+N644</f>
        <v>0</v>
      </c>
      <c r="J644" s="232">
        <f t="shared" ref="J644:N653" si="53">J562+J480+J398+J316+J234+J152+J70</f>
        <v>0</v>
      </c>
      <c r="K644" s="232">
        <f t="shared" si="53"/>
        <v>0</v>
      </c>
      <c r="L644" s="232">
        <f t="shared" si="53"/>
        <v>0</v>
      </c>
      <c r="M644" s="232">
        <f t="shared" si="53"/>
        <v>0</v>
      </c>
      <c r="N644" s="232">
        <f t="shared" si="53"/>
        <v>0</v>
      </c>
      <c r="O644" s="232">
        <f t="shared" ref="O644:O665" si="54">F644-G644</f>
        <v>0</v>
      </c>
      <c r="P644" s="232" t="e">
        <f t="shared" ref="P644:P665" si="55">O644*100/F644</f>
        <v>#DIV/0!</v>
      </c>
      <c r="Q644" s="61"/>
    </row>
    <row r="645" spans="1:17" ht="11.4" x14ac:dyDescent="0.2">
      <c r="A645" s="149">
        <v>62</v>
      </c>
      <c r="B645" s="254">
        <v>62</v>
      </c>
      <c r="C645" s="63" t="s">
        <v>53</v>
      </c>
      <c r="D645" s="123" t="s">
        <v>110</v>
      </c>
      <c r="E645" s="11" t="s">
        <v>74</v>
      </c>
      <c r="F645" s="232">
        <f t="shared" si="51"/>
        <v>0</v>
      </c>
      <c r="G645" s="232">
        <f t="shared" si="51"/>
        <v>0</v>
      </c>
      <c r="H645" s="232">
        <f t="shared" si="47"/>
        <v>0</v>
      </c>
      <c r="I645" s="232">
        <f>J645+K645+L645+M645+N645</f>
        <v>0</v>
      </c>
      <c r="J645" s="232">
        <f t="shared" si="53"/>
        <v>0</v>
      </c>
      <c r="K645" s="232">
        <f t="shared" si="53"/>
        <v>0</v>
      </c>
      <c r="L645" s="232">
        <f t="shared" si="53"/>
        <v>0</v>
      </c>
      <c r="M645" s="232">
        <f t="shared" si="53"/>
        <v>0</v>
      </c>
      <c r="N645" s="232">
        <f t="shared" si="53"/>
        <v>0</v>
      </c>
      <c r="O645" s="232">
        <f t="shared" si="54"/>
        <v>0</v>
      </c>
      <c r="P645" s="232" t="e">
        <f t="shared" si="55"/>
        <v>#DIV/0!</v>
      </c>
      <c r="Q645" s="61"/>
    </row>
    <row r="646" spans="1:17" ht="11.4" x14ac:dyDescent="0.2">
      <c r="A646" s="149">
        <v>63</v>
      </c>
      <c r="B646" s="254">
        <v>63</v>
      </c>
      <c r="C646" s="63" t="s">
        <v>53</v>
      </c>
      <c r="D646" s="123" t="s">
        <v>110</v>
      </c>
      <c r="E646" s="11" t="s">
        <v>74</v>
      </c>
      <c r="F646" s="232">
        <f t="shared" si="51"/>
        <v>0</v>
      </c>
      <c r="G646" s="232">
        <f t="shared" si="51"/>
        <v>0</v>
      </c>
      <c r="H646" s="232">
        <f t="shared" si="47"/>
        <v>0</v>
      </c>
      <c r="I646" s="232">
        <f t="shared" si="52"/>
        <v>0</v>
      </c>
      <c r="J646" s="232">
        <f t="shared" si="53"/>
        <v>0</v>
      </c>
      <c r="K646" s="232">
        <f t="shared" si="53"/>
        <v>0</v>
      </c>
      <c r="L646" s="232">
        <f t="shared" si="53"/>
        <v>0</v>
      </c>
      <c r="M646" s="232">
        <f t="shared" si="53"/>
        <v>0</v>
      </c>
      <c r="N646" s="232">
        <f t="shared" si="53"/>
        <v>0</v>
      </c>
      <c r="O646" s="232">
        <f t="shared" si="54"/>
        <v>0</v>
      </c>
      <c r="P646" s="232" t="e">
        <f t="shared" si="55"/>
        <v>#DIV/0!</v>
      </c>
      <c r="Q646" s="61"/>
    </row>
    <row r="647" spans="1:17" ht="11.4" x14ac:dyDescent="0.2">
      <c r="A647" s="149">
        <v>64</v>
      </c>
      <c r="B647" s="254">
        <v>64</v>
      </c>
      <c r="C647" s="63" t="s">
        <v>53</v>
      </c>
      <c r="D647" s="123" t="s">
        <v>110</v>
      </c>
      <c r="E647" s="11" t="s">
        <v>74</v>
      </c>
      <c r="F647" s="232">
        <f t="shared" si="51"/>
        <v>0</v>
      </c>
      <c r="G647" s="232">
        <f t="shared" si="51"/>
        <v>0</v>
      </c>
      <c r="H647" s="232">
        <f t="shared" si="47"/>
        <v>0</v>
      </c>
      <c r="I647" s="232">
        <f t="shared" si="52"/>
        <v>0</v>
      </c>
      <c r="J647" s="232">
        <f t="shared" si="53"/>
        <v>0</v>
      </c>
      <c r="K647" s="232">
        <f t="shared" si="53"/>
        <v>0</v>
      </c>
      <c r="L647" s="232">
        <f t="shared" si="53"/>
        <v>0</v>
      </c>
      <c r="M647" s="232">
        <f t="shared" si="53"/>
        <v>0</v>
      </c>
      <c r="N647" s="232">
        <f t="shared" si="53"/>
        <v>0</v>
      </c>
      <c r="O647" s="232">
        <f t="shared" si="54"/>
        <v>0</v>
      </c>
      <c r="P647" s="232" t="e">
        <f t="shared" si="55"/>
        <v>#DIV/0!</v>
      </c>
      <c r="Q647" s="61"/>
    </row>
    <row r="648" spans="1:17" ht="11.4" x14ac:dyDescent="0.2">
      <c r="A648" s="149">
        <v>65</v>
      </c>
      <c r="B648" s="254">
        <v>65</v>
      </c>
      <c r="C648" s="63" t="s">
        <v>53</v>
      </c>
      <c r="D648" s="123" t="s">
        <v>110</v>
      </c>
      <c r="E648" s="11" t="s">
        <v>74</v>
      </c>
      <c r="F648" s="232">
        <f t="shared" si="51"/>
        <v>0</v>
      </c>
      <c r="G648" s="232">
        <f t="shared" si="51"/>
        <v>0</v>
      </c>
      <c r="H648" s="232">
        <f t="shared" ref="H648:H665" si="56">H566+H484+H402+H320+H238+H156+H74</f>
        <v>0</v>
      </c>
      <c r="I648" s="232">
        <f t="shared" si="52"/>
        <v>0</v>
      </c>
      <c r="J648" s="232">
        <f t="shared" si="53"/>
        <v>0</v>
      </c>
      <c r="K648" s="232">
        <f t="shared" si="53"/>
        <v>0</v>
      </c>
      <c r="L648" s="232">
        <f t="shared" si="53"/>
        <v>0</v>
      </c>
      <c r="M648" s="232">
        <f t="shared" si="53"/>
        <v>0</v>
      </c>
      <c r="N648" s="232">
        <f t="shared" si="53"/>
        <v>0</v>
      </c>
      <c r="O648" s="232">
        <f t="shared" si="54"/>
        <v>0</v>
      </c>
      <c r="P648" s="232" t="e">
        <f t="shared" si="55"/>
        <v>#DIV/0!</v>
      </c>
      <c r="Q648" s="61"/>
    </row>
    <row r="649" spans="1:17" ht="11.4" x14ac:dyDescent="0.2">
      <c r="A649" s="149">
        <v>66</v>
      </c>
      <c r="B649" s="254">
        <v>66</v>
      </c>
      <c r="C649" s="63" t="s">
        <v>53</v>
      </c>
      <c r="D649" s="123" t="s">
        <v>110</v>
      </c>
      <c r="E649" s="11" t="s">
        <v>74</v>
      </c>
      <c r="F649" s="232">
        <f t="shared" si="51"/>
        <v>0</v>
      </c>
      <c r="G649" s="232">
        <f t="shared" si="51"/>
        <v>0</v>
      </c>
      <c r="H649" s="232">
        <f t="shared" si="56"/>
        <v>0</v>
      </c>
      <c r="I649" s="232">
        <f t="shared" si="52"/>
        <v>0</v>
      </c>
      <c r="J649" s="232">
        <f t="shared" si="53"/>
        <v>0</v>
      </c>
      <c r="K649" s="232">
        <f t="shared" si="53"/>
        <v>0</v>
      </c>
      <c r="L649" s="232">
        <f t="shared" si="53"/>
        <v>0</v>
      </c>
      <c r="M649" s="232">
        <f t="shared" si="53"/>
        <v>0</v>
      </c>
      <c r="N649" s="232">
        <f t="shared" si="53"/>
        <v>0</v>
      </c>
      <c r="O649" s="232">
        <f t="shared" si="54"/>
        <v>0</v>
      </c>
      <c r="P649" s="232" t="e">
        <f t="shared" si="55"/>
        <v>#DIV/0!</v>
      </c>
      <c r="Q649" s="61"/>
    </row>
    <row r="650" spans="1:17" ht="11.4" x14ac:dyDescent="0.2">
      <c r="A650" s="149">
        <v>67</v>
      </c>
      <c r="B650" s="254">
        <v>67</v>
      </c>
      <c r="C650" s="63" t="s">
        <v>53</v>
      </c>
      <c r="D650" s="123" t="s">
        <v>110</v>
      </c>
      <c r="E650" s="11" t="s">
        <v>74</v>
      </c>
      <c r="F650" s="232">
        <f t="shared" si="51"/>
        <v>0</v>
      </c>
      <c r="G650" s="232">
        <f t="shared" si="51"/>
        <v>0</v>
      </c>
      <c r="H650" s="232">
        <f t="shared" si="56"/>
        <v>0</v>
      </c>
      <c r="I650" s="232">
        <f t="shared" si="52"/>
        <v>0</v>
      </c>
      <c r="J650" s="232">
        <f t="shared" si="53"/>
        <v>0</v>
      </c>
      <c r="K650" s="232">
        <f t="shared" si="53"/>
        <v>0</v>
      </c>
      <c r="L650" s="232">
        <f t="shared" si="53"/>
        <v>0</v>
      </c>
      <c r="M650" s="232">
        <f t="shared" si="53"/>
        <v>0</v>
      </c>
      <c r="N650" s="232">
        <f t="shared" si="53"/>
        <v>0</v>
      </c>
      <c r="O650" s="232">
        <f t="shared" si="54"/>
        <v>0</v>
      </c>
      <c r="P650" s="232" t="e">
        <f t="shared" si="55"/>
        <v>#DIV/0!</v>
      </c>
      <c r="Q650" s="61"/>
    </row>
    <row r="651" spans="1:17" ht="11.4" x14ac:dyDescent="0.2">
      <c r="A651" s="149">
        <v>68</v>
      </c>
      <c r="B651" s="254">
        <v>68</v>
      </c>
      <c r="C651" s="63" t="s">
        <v>53</v>
      </c>
      <c r="D651" s="123" t="s">
        <v>110</v>
      </c>
      <c r="E651" s="11" t="s">
        <v>74</v>
      </c>
      <c r="F651" s="232">
        <f t="shared" si="51"/>
        <v>0</v>
      </c>
      <c r="G651" s="232">
        <f t="shared" si="51"/>
        <v>0</v>
      </c>
      <c r="H651" s="232">
        <f t="shared" si="56"/>
        <v>0</v>
      </c>
      <c r="I651" s="232">
        <f t="shared" si="52"/>
        <v>0</v>
      </c>
      <c r="J651" s="232">
        <f t="shared" si="53"/>
        <v>0</v>
      </c>
      <c r="K651" s="232">
        <f t="shared" si="53"/>
        <v>0</v>
      </c>
      <c r="L651" s="232">
        <f t="shared" si="53"/>
        <v>0</v>
      </c>
      <c r="M651" s="232">
        <f t="shared" si="53"/>
        <v>0</v>
      </c>
      <c r="N651" s="232">
        <f t="shared" si="53"/>
        <v>0</v>
      </c>
      <c r="O651" s="232">
        <f t="shared" si="54"/>
        <v>0</v>
      </c>
      <c r="P651" s="232" t="e">
        <f t="shared" si="55"/>
        <v>#DIV/0!</v>
      </c>
      <c r="Q651" s="61"/>
    </row>
    <row r="652" spans="1:17" ht="11.4" x14ac:dyDescent="0.2">
      <c r="A652" s="149">
        <v>69</v>
      </c>
      <c r="B652" s="254">
        <v>69</v>
      </c>
      <c r="C652" s="63" t="s">
        <v>53</v>
      </c>
      <c r="D652" s="123" t="s">
        <v>110</v>
      </c>
      <c r="E652" s="11" t="s">
        <v>74</v>
      </c>
      <c r="F652" s="232">
        <f t="shared" si="51"/>
        <v>0</v>
      </c>
      <c r="G652" s="232">
        <f t="shared" si="51"/>
        <v>0</v>
      </c>
      <c r="H652" s="232">
        <f t="shared" si="56"/>
        <v>0</v>
      </c>
      <c r="I652" s="232">
        <f t="shared" si="52"/>
        <v>0</v>
      </c>
      <c r="J652" s="232">
        <f t="shared" si="53"/>
        <v>0</v>
      </c>
      <c r="K652" s="232">
        <f t="shared" si="53"/>
        <v>0</v>
      </c>
      <c r="L652" s="232">
        <f t="shared" si="53"/>
        <v>0</v>
      </c>
      <c r="M652" s="232">
        <f t="shared" si="53"/>
        <v>0</v>
      </c>
      <c r="N652" s="232">
        <f t="shared" si="53"/>
        <v>0</v>
      </c>
      <c r="O652" s="232">
        <f t="shared" si="54"/>
        <v>0</v>
      </c>
      <c r="P652" s="232" t="e">
        <f t="shared" si="55"/>
        <v>#DIV/0!</v>
      </c>
      <c r="Q652" s="61"/>
    </row>
    <row r="653" spans="1:17" ht="11.4" x14ac:dyDescent="0.2">
      <c r="A653" s="149">
        <v>70</v>
      </c>
      <c r="B653" s="254">
        <v>70</v>
      </c>
      <c r="C653" s="63" t="s">
        <v>53</v>
      </c>
      <c r="D653" s="123" t="s">
        <v>110</v>
      </c>
      <c r="E653" s="11" t="s">
        <v>74</v>
      </c>
      <c r="F653" s="232">
        <f t="shared" si="51"/>
        <v>0</v>
      </c>
      <c r="G653" s="232">
        <f t="shared" si="51"/>
        <v>0</v>
      </c>
      <c r="H653" s="232">
        <f t="shared" si="56"/>
        <v>0</v>
      </c>
      <c r="I653" s="232">
        <f t="shared" si="52"/>
        <v>0</v>
      </c>
      <c r="J653" s="232">
        <f t="shared" si="53"/>
        <v>0</v>
      </c>
      <c r="K653" s="232">
        <f t="shared" si="53"/>
        <v>0</v>
      </c>
      <c r="L653" s="232">
        <f t="shared" si="53"/>
        <v>0</v>
      </c>
      <c r="M653" s="232">
        <f t="shared" si="53"/>
        <v>0</v>
      </c>
      <c r="N653" s="232">
        <f t="shared" si="53"/>
        <v>0</v>
      </c>
      <c r="O653" s="232">
        <f t="shared" si="54"/>
        <v>0</v>
      </c>
      <c r="P653" s="232" t="e">
        <f t="shared" si="55"/>
        <v>#DIV/0!</v>
      </c>
      <c r="Q653" s="61"/>
    </row>
    <row r="654" spans="1:17" ht="11.4" x14ac:dyDescent="0.2">
      <c r="A654" s="149">
        <v>71</v>
      </c>
      <c r="B654" s="254">
        <v>71</v>
      </c>
      <c r="C654" s="63" t="s">
        <v>53</v>
      </c>
      <c r="D654" s="123" t="s">
        <v>110</v>
      </c>
      <c r="E654" s="11" t="s">
        <v>74</v>
      </c>
      <c r="F654" s="232">
        <f t="shared" si="51"/>
        <v>0</v>
      </c>
      <c r="G654" s="232">
        <f t="shared" si="51"/>
        <v>0</v>
      </c>
      <c r="H654" s="232">
        <f t="shared" si="56"/>
        <v>0</v>
      </c>
      <c r="I654" s="232">
        <f t="shared" si="52"/>
        <v>0</v>
      </c>
      <c r="J654" s="232">
        <f t="shared" ref="J654:N663" si="57">J572+J490+J408+J326+J244+J162+J80</f>
        <v>0</v>
      </c>
      <c r="K654" s="232">
        <f t="shared" si="57"/>
        <v>0</v>
      </c>
      <c r="L654" s="232">
        <f t="shared" si="57"/>
        <v>0</v>
      </c>
      <c r="M654" s="232">
        <f t="shared" si="57"/>
        <v>0</v>
      </c>
      <c r="N654" s="232">
        <f t="shared" si="57"/>
        <v>0</v>
      </c>
      <c r="O654" s="232">
        <f t="shared" si="54"/>
        <v>0</v>
      </c>
      <c r="P654" s="232" t="e">
        <f t="shared" si="55"/>
        <v>#DIV/0!</v>
      </c>
      <c r="Q654" s="61"/>
    </row>
    <row r="655" spans="1:17" ht="11.4" x14ac:dyDescent="0.2">
      <c r="A655" s="149">
        <v>72</v>
      </c>
      <c r="B655" s="254">
        <v>72</v>
      </c>
      <c r="C655" s="63" t="s">
        <v>53</v>
      </c>
      <c r="D655" s="123" t="s">
        <v>110</v>
      </c>
      <c r="E655" s="11" t="s">
        <v>74</v>
      </c>
      <c r="F655" s="232">
        <f t="shared" si="51"/>
        <v>0</v>
      </c>
      <c r="G655" s="232">
        <f t="shared" si="51"/>
        <v>0</v>
      </c>
      <c r="H655" s="232">
        <f t="shared" si="56"/>
        <v>0</v>
      </c>
      <c r="I655" s="232">
        <f t="shared" si="52"/>
        <v>0</v>
      </c>
      <c r="J655" s="232">
        <f t="shared" si="57"/>
        <v>0</v>
      </c>
      <c r="K655" s="232">
        <f t="shared" si="57"/>
        <v>0</v>
      </c>
      <c r="L655" s="232">
        <f t="shared" si="57"/>
        <v>0</v>
      </c>
      <c r="M655" s="232">
        <f t="shared" si="57"/>
        <v>0</v>
      </c>
      <c r="N655" s="232">
        <f t="shared" si="57"/>
        <v>0</v>
      </c>
      <c r="O655" s="232">
        <f t="shared" si="54"/>
        <v>0</v>
      </c>
      <c r="P655" s="232" t="e">
        <f t="shared" si="55"/>
        <v>#DIV/0!</v>
      </c>
      <c r="Q655" s="61"/>
    </row>
    <row r="656" spans="1:17" ht="11.4" x14ac:dyDescent="0.2">
      <c r="A656" s="149">
        <v>73</v>
      </c>
      <c r="B656" s="254">
        <v>73</v>
      </c>
      <c r="C656" s="63" t="s">
        <v>53</v>
      </c>
      <c r="D656" s="123" t="s">
        <v>110</v>
      </c>
      <c r="E656" s="11" t="s">
        <v>74</v>
      </c>
      <c r="F656" s="232">
        <f t="shared" si="51"/>
        <v>0</v>
      </c>
      <c r="G656" s="232">
        <f t="shared" si="51"/>
        <v>0</v>
      </c>
      <c r="H656" s="232">
        <f t="shared" si="56"/>
        <v>0</v>
      </c>
      <c r="I656" s="232">
        <f t="shared" si="52"/>
        <v>0</v>
      </c>
      <c r="J656" s="232">
        <f t="shared" si="57"/>
        <v>0</v>
      </c>
      <c r="K656" s="232">
        <f t="shared" si="57"/>
        <v>0</v>
      </c>
      <c r="L656" s="232">
        <f t="shared" si="57"/>
        <v>0</v>
      </c>
      <c r="M656" s="232">
        <f t="shared" si="57"/>
        <v>0</v>
      </c>
      <c r="N656" s="232">
        <f t="shared" si="57"/>
        <v>0</v>
      </c>
      <c r="O656" s="232">
        <f t="shared" si="54"/>
        <v>0</v>
      </c>
      <c r="P656" s="232" t="e">
        <f t="shared" si="55"/>
        <v>#DIV/0!</v>
      </c>
      <c r="Q656" s="61"/>
    </row>
    <row r="657" spans="1:17" ht="11.4" x14ac:dyDescent="0.2">
      <c r="A657" s="149">
        <v>74</v>
      </c>
      <c r="B657" s="254">
        <v>74</v>
      </c>
      <c r="C657" s="63" t="s">
        <v>53</v>
      </c>
      <c r="D657" s="123" t="s">
        <v>110</v>
      </c>
      <c r="E657" s="11" t="s">
        <v>74</v>
      </c>
      <c r="F657" s="232">
        <f t="shared" si="51"/>
        <v>0</v>
      </c>
      <c r="G657" s="232">
        <f t="shared" si="51"/>
        <v>0</v>
      </c>
      <c r="H657" s="232">
        <f t="shared" si="56"/>
        <v>0</v>
      </c>
      <c r="I657" s="232">
        <f t="shared" si="52"/>
        <v>0</v>
      </c>
      <c r="J657" s="232">
        <f t="shared" si="57"/>
        <v>0</v>
      </c>
      <c r="K657" s="232">
        <f t="shared" si="57"/>
        <v>0</v>
      </c>
      <c r="L657" s="232">
        <f t="shared" si="57"/>
        <v>0</v>
      </c>
      <c r="M657" s="232">
        <f t="shared" si="57"/>
        <v>0</v>
      </c>
      <c r="N657" s="232">
        <f t="shared" si="57"/>
        <v>0</v>
      </c>
      <c r="O657" s="232">
        <f t="shared" si="54"/>
        <v>0</v>
      </c>
      <c r="P657" s="232" t="e">
        <f t="shared" si="55"/>
        <v>#DIV/0!</v>
      </c>
      <c r="Q657" s="61"/>
    </row>
    <row r="658" spans="1:17" ht="11.4" x14ac:dyDescent="0.2">
      <c r="A658" s="149">
        <v>75</v>
      </c>
      <c r="B658" s="254">
        <v>75</v>
      </c>
      <c r="C658" s="63" t="s">
        <v>53</v>
      </c>
      <c r="D658" s="123" t="s">
        <v>110</v>
      </c>
      <c r="E658" s="11" t="s">
        <v>74</v>
      </c>
      <c r="F658" s="232">
        <f t="shared" si="51"/>
        <v>0</v>
      </c>
      <c r="G658" s="232">
        <f t="shared" si="51"/>
        <v>0</v>
      </c>
      <c r="H658" s="232">
        <f t="shared" si="56"/>
        <v>0</v>
      </c>
      <c r="I658" s="232">
        <f t="shared" si="52"/>
        <v>0</v>
      </c>
      <c r="J658" s="232">
        <f t="shared" si="57"/>
        <v>0</v>
      </c>
      <c r="K658" s="232">
        <f t="shared" si="57"/>
        <v>0</v>
      </c>
      <c r="L658" s="232">
        <f t="shared" si="57"/>
        <v>0</v>
      </c>
      <c r="M658" s="232">
        <f t="shared" si="57"/>
        <v>0</v>
      </c>
      <c r="N658" s="232">
        <f t="shared" si="57"/>
        <v>0</v>
      </c>
      <c r="O658" s="232">
        <f t="shared" si="54"/>
        <v>0</v>
      </c>
      <c r="P658" s="232" t="e">
        <f t="shared" si="55"/>
        <v>#DIV/0!</v>
      </c>
      <c r="Q658" s="61"/>
    </row>
    <row r="659" spans="1:17" ht="11.4" x14ac:dyDescent="0.2">
      <c r="A659" s="149">
        <v>76</v>
      </c>
      <c r="B659" s="254">
        <v>76</v>
      </c>
      <c r="C659" s="63" t="s">
        <v>53</v>
      </c>
      <c r="D659" s="123" t="s">
        <v>110</v>
      </c>
      <c r="E659" s="11" t="s">
        <v>74</v>
      </c>
      <c r="F659" s="232">
        <f t="shared" si="51"/>
        <v>0</v>
      </c>
      <c r="G659" s="232">
        <f t="shared" si="51"/>
        <v>0</v>
      </c>
      <c r="H659" s="232">
        <f t="shared" si="56"/>
        <v>0</v>
      </c>
      <c r="I659" s="232">
        <f t="shared" si="52"/>
        <v>0</v>
      </c>
      <c r="J659" s="232">
        <f t="shared" si="57"/>
        <v>0</v>
      </c>
      <c r="K659" s="232">
        <f t="shared" si="57"/>
        <v>0</v>
      </c>
      <c r="L659" s="232">
        <f t="shared" si="57"/>
        <v>0</v>
      </c>
      <c r="M659" s="232">
        <f t="shared" si="57"/>
        <v>0</v>
      </c>
      <c r="N659" s="232">
        <f t="shared" si="57"/>
        <v>0</v>
      </c>
      <c r="O659" s="232">
        <f t="shared" si="54"/>
        <v>0</v>
      </c>
      <c r="P659" s="232" t="e">
        <f t="shared" si="55"/>
        <v>#DIV/0!</v>
      </c>
      <c r="Q659" s="61"/>
    </row>
    <row r="660" spans="1:17" ht="11.4" x14ac:dyDescent="0.2">
      <c r="A660" s="149">
        <v>77</v>
      </c>
      <c r="B660" s="254">
        <v>77</v>
      </c>
      <c r="C660" s="63" t="s">
        <v>53</v>
      </c>
      <c r="D660" s="123" t="s">
        <v>110</v>
      </c>
      <c r="E660" s="11" t="s">
        <v>74</v>
      </c>
      <c r="F660" s="232">
        <f t="shared" si="51"/>
        <v>0</v>
      </c>
      <c r="G660" s="232">
        <f t="shared" si="51"/>
        <v>0</v>
      </c>
      <c r="H660" s="232">
        <f t="shared" si="56"/>
        <v>0</v>
      </c>
      <c r="I660" s="232">
        <f t="shared" si="52"/>
        <v>0</v>
      </c>
      <c r="J660" s="232">
        <f t="shared" si="57"/>
        <v>0</v>
      </c>
      <c r="K660" s="232">
        <f t="shared" si="57"/>
        <v>0</v>
      </c>
      <c r="L660" s="232">
        <f t="shared" si="57"/>
        <v>0</v>
      </c>
      <c r="M660" s="232">
        <f t="shared" si="57"/>
        <v>0</v>
      </c>
      <c r="N660" s="232">
        <f t="shared" si="57"/>
        <v>0</v>
      </c>
      <c r="O660" s="232">
        <f t="shared" si="54"/>
        <v>0</v>
      </c>
      <c r="P660" s="232" t="e">
        <f t="shared" si="55"/>
        <v>#DIV/0!</v>
      </c>
      <c r="Q660" s="61"/>
    </row>
    <row r="661" spans="1:17" ht="11.4" x14ac:dyDescent="0.2">
      <c r="A661" s="148">
        <v>78</v>
      </c>
      <c r="B661" s="254">
        <v>78</v>
      </c>
      <c r="C661" s="63" t="s">
        <v>53</v>
      </c>
      <c r="D661" s="123" t="s">
        <v>103</v>
      </c>
      <c r="E661" s="11" t="s">
        <v>74</v>
      </c>
      <c r="F661" s="232">
        <f t="shared" ref="F661:G665" si="58">F169+F333+F497</f>
        <v>0</v>
      </c>
      <c r="G661" s="232">
        <f t="shared" si="58"/>
        <v>0</v>
      </c>
      <c r="H661" s="232">
        <f t="shared" si="56"/>
        <v>0</v>
      </c>
      <c r="I661" s="232">
        <f t="shared" si="52"/>
        <v>0</v>
      </c>
      <c r="J661" s="232">
        <f t="shared" si="57"/>
        <v>0</v>
      </c>
      <c r="K661" s="232">
        <f t="shared" si="57"/>
        <v>0</v>
      </c>
      <c r="L661" s="232">
        <f t="shared" si="57"/>
        <v>0</v>
      </c>
      <c r="M661" s="232">
        <f t="shared" si="57"/>
        <v>0</v>
      </c>
      <c r="N661" s="232">
        <f t="shared" si="57"/>
        <v>0</v>
      </c>
      <c r="O661" s="232">
        <f t="shared" si="54"/>
        <v>0</v>
      </c>
      <c r="P661" s="232" t="e">
        <f t="shared" si="55"/>
        <v>#DIV/0!</v>
      </c>
      <c r="Q661" s="61"/>
    </row>
    <row r="662" spans="1:17" ht="11.4" x14ac:dyDescent="0.2">
      <c r="A662" s="148">
        <v>79</v>
      </c>
      <c r="B662" s="258">
        <v>79</v>
      </c>
      <c r="C662" s="63" t="s">
        <v>53</v>
      </c>
      <c r="D662" s="123" t="s">
        <v>103</v>
      </c>
      <c r="E662" s="11" t="s">
        <v>74</v>
      </c>
      <c r="F662" s="232">
        <f t="shared" si="58"/>
        <v>0</v>
      </c>
      <c r="G662" s="232">
        <f t="shared" si="58"/>
        <v>0</v>
      </c>
      <c r="H662" s="232">
        <f t="shared" si="56"/>
        <v>0</v>
      </c>
      <c r="I662" s="232">
        <f t="shared" si="52"/>
        <v>0</v>
      </c>
      <c r="J662" s="232">
        <f t="shared" si="57"/>
        <v>0</v>
      </c>
      <c r="K662" s="232">
        <f t="shared" si="57"/>
        <v>0</v>
      </c>
      <c r="L662" s="232">
        <f t="shared" si="57"/>
        <v>0</v>
      </c>
      <c r="M662" s="232">
        <f t="shared" si="57"/>
        <v>0</v>
      </c>
      <c r="N662" s="232">
        <f t="shared" si="57"/>
        <v>0</v>
      </c>
      <c r="O662" s="232">
        <f t="shared" si="54"/>
        <v>0</v>
      </c>
      <c r="P662" s="232" t="e">
        <f t="shared" si="55"/>
        <v>#DIV/0!</v>
      </c>
      <c r="Q662" s="61"/>
    </row>
    <row r="663" spans="1:17" ht="11.4" x14ac:dyDescent="0.2">
      <c r="A663" s="148">
        <v>80</v>
      </c>
      <c r="B663" s="258">
        <v>80</v>
      </c>
      <c r="C663" s="63" t="s">
        <v>53</v>
      </c>
      <c r="D663" s="123" t="s">
        <v>103</v>
      </c>
      <c r="E663" s="11" t="s">
        <v>74</v>
      </c>
      <c r="F663" s="232">
        <f t="shared" si="58"/>
        <v>0</v>
      </c>
      <c r="G663" s="232">
        <f t="shared" si="58"/>
        <v>0</v>
      </c>
      <c r="H663" s="232">
        <f t="shared" si="56"/>
        <v>0</v>
      </c>
      <c r="I663" s="232">
        <f t="shared" si="52"/>
        <v>0</v>
      </c>
      <c r="J663" s="232">
        <f t="shared" si="57"/>
        <v>0</v>
      </c>
      <c r="K663" s="232">
        <f t="shared" si="57"/>
        <v>0</v>
      </c>
      <c r="L663" s="232">
        <f t="shared" si="57"/>
        <v>0</v>
      </c>
      <c r="M663" s="232">
        <f t="shared" si="57"/>
        <v>0</v>
      </c>
      <c r="N663" s="232">
        <f t="shared" si="57"/>
        <v>0</v>
      </c>
      <c r="O663" s="232">
        <f t="shared" si="54"/>
        <v>0</v>
      </c>
      <c r="P663" s="232" t="e">
        <f t="shared" si="55"/>
        <v>#DIV/0!</v>
      </c>
      <c r="Q663" s="61"/>
    </row>
    <row r="664" spans="1:17" ht="11.4" x14ac:dyDescent="0.2">
      <c r="A664" s="148">
        <v>81</v>
      </c>
      <c r="B664" s="259">
        <v>81</v>
      </c>
      <c r="C664" s="63" t="s">
        <v>53</v>
      </c>
      <c r="D664" s="123" t="s">
        <v>103</v>
      </c>
      <c r="E664" s="11" t="s">
        <v>74</v>
      </c>
      <c r="F664" s="232">
        <f t="shared" si="58"/>
        <v>0</v>
      </c>
      <c r="G664" s="232">
        <f t="shared" si="58"/>
        <v>0</v>
      </c>
      <c r="H664" s="232">
        <f t="shared" si="56"/>
        <v>0</v>
      </c>
      <c r="I664" s="232">
        <f t="shared" si="52"/>
        <v>0</v>
      </c>
      <c r="J664" s="232">
        <f t="shared" ref="J664:N665" si="59">J582+J500+J418+J336+J254+J172+J90</f>
        <v>0</v>
      </c>
      <c r="K664" s="232">
        <f t="shared" si="59"/>
        <v>0</v>
      </c>
      <c r="L664" s="232">
        <f t="shared" si="59"/>
        <v>0</v>
      </c>
      <c r="M664" s="232">
        <f t="shared" si="59"/>
        <v>0</v>
      </c>
      <c r="N664" s="232">
        <f t="shared" si="59"/>
        <v>0</v>
      </c>
      <c r="O664" s="232">
        <f t="shared" si="54"/>
        <v>0</v>
      </c>
      <c r="P664" s="232" t="e">
        <f t="shared" si="55"/>
        <v>#DIV/0!</v>
      </c>
      <c r="Q664" s="61"/>
    </row>
    <row r="665" spans="1:17" ht="11.4" x14ac:dyDescent="0.2">
      <c r="A665" s="148">
        <v>82</v>
      </c>
      <c r="B665" s="258">
        <v>82</v>
      </c>
      <c r="C665" s="63" t="s">
        <v>53</v>
      </c>
      <c r="D665" s="123" t="s">
        <v>103</v>
      </c>
      <c r="E665" s="11" t="s">
        <v>74</v>
      </c>
      <c r="F665" s="232">
        <f t="shared" si="58"/>
        <v>0</v>
      </c>
      <c r="G665" s="232">
        <f t="shared" si="58"/>
        <v>0</v>
      </c>
      <c r="H665" s="232">
        <f t="shared" si="56"/>
        <v>0</v>
      </c>
      <c r="I665" s="232">
        <f t="shared" si="52"/>
        <v>0</v>
      </c>
      <c r="J665" s="232">
        <f t="shared" si="59"/>
        <v>0</v>
      </c>
      <c r="K665" s="232">
        <f t="shared" si="59"/>
        <v>0</v>
      </c>
      <c r="L665" s="232">
        <f t="shared" si="59"/>
        <v>0</v>
      </c>
      <c r="M665" s="232">
        <f t="shared" si="59"/>
        <v>0</v>
      </c>
      <c r="N665" s="232">
        <f t="shared" si="59"/>
        <v>0</v>
      </c>
      <c r="O665" s="232">
        <f t="shared" si="54"/>
        <v>0</v>
      </c>
      <c r="P665" s="232" t="e">
        <f t="shared" si="55"/>
        <v>#DIV/0!</v>
      </c>
      <c r="Q665" s="61"/>
    </row>
    <row r="666" spans="1:17" x14ac:dyDescent="0.2">
      <c r="E666" s="60"/>
      <c r="O666" s="163"/>
      <c r="P666" s="163"/>
    </row>
    <row r="667" spans="1:17" x14ac:dyDescent="0.2">
      <c r="O667" s="163"/>
      <c r="P667" s="163"/>
    </row>
    <row r="668" spans="1:17" x14ac:dyDescent="0.2">
      <c r="O668" s="163"/>
      <c r="P668" s="163"/>
    </row>
    <row r="669" spans="1:17" x14ac:dyDescent="0.2">
      <c r="O669" s="163"/>
      <c r="P669" s="163"/>
    </row>
    <row r="670" spans="1:17" x14ac:dyDescent="0.2">
      <c r="O670" s="163"/>
      <c r="P670" s="163"/>
    </row>
    <row r="671" spans="1:17" x14ac:dyDescent="0.2">
      <c r="O671" s="163"/>
      <c r="P671" s="163"/>
    </row>
    <row r="672" spans="1:17" x14ac:dyDescent="0.2">
      <c r="O672" s="163"/>
      <c r="P672" s="163"/>
    </row>
    <row r="673" spans="15:16" x14ac:dyDescent="0.2">
      <c r="O673" s="163"/>
      <c r="P673" s="163"/>
    </row>
    <row r="674" spans="15:16" x14ac:dyDescent="0.2">
      <c r="O674" s="163"/>
      <c r="P674" s="163"/>
    </row>
    <row r="675" spans="15:16" x14ac:dyDescent="0.2">
      <c r="O675" s="163"/>
      <c r="P675" s="163"/>
    </row>
    <row r="676" spans="15:16" x14ac:dyDescent="0.2">
      <c r="O676" s="163"/>
      <c r="P676" s="163"/>
    </row>
    <row r="677" spans="15:16" x14ac:dyDescent="0.2">
      <c r="O677" s="163"/>
      <c r="P677" s="163"/>
    </row>
    <row r="678" spans="15:16" x14ac:dyDescent="0.2">
      <c r="O678" s="163"/>
      <c r="P678" s="163"/>
    </row>
  </sheetData>
  <autoFilter ref="A9:E665"/>
  <mergeCells count="14">
    <mergeCell ref="Q6:Q8"/>
    <mergeCell ref="F5:Q5"/>
    <mergeCell ref="P6:P8"/>
    <mergeCell ref="G6:N6"/>
    <mergeCell ref="H7:H8"/>
    <mergeCell ref="G7:G8"/>
    <mergeCell ref="O6:O8"/>
    <mergeCell ref="I7:N7"/>
    <mergeCell ref="F6:F8"/>
    <mergeCell ref="A5:A8"/>
    <mergeCell ref="B5:B8"/>
    <mergeCell ref="C5:C8"/>
    <mergeCell ref="D5:D8"/>
    <mergeCell ref="E5:E8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Y90"/>
  <sheetViews>
    <sheetView zoomScale="50" zoomScaleNormal="50" workbookViewId="0">
      <selection activeCell="J6" sqref="J6:O6"/>
    </sheetView>
  </sheetViews>
  <sheetFormatPr defaultRowHeight="10.199999999999999" x14ac:dyDescent="0.2"/>
  <cols>
    <col min="1" max="1" width="19" customWidth="1"/>
    <col min="2" max="2" width="5.85546875" customWidth="1"/>
  </cols>
  <sheetData>
    <row r="3" spans="1:129" ht="17.399999999999999" x14ac:dyDescent="0.3">
      <c r="B3" s="152" t="s">
        <v>82</v>
      </c>
      <c r="C3" s="240"/>
    </row>
    <row r="4" spans="1:129" ht="17.399999999999999" x14ac:dyDescent="0.3">
      <c r="A4" s="81"/>
    </row>
    <row r="5" spans="1:129" ht="15.6" customHeight="1" x14ac:dyDescent="0.3">
      <c r="A5" s="350" t="s">
        <v>0</v>
      </c>
      <c r="B5" s="310" t="s">
        <v>59</v>
      </c>
      <c r="C5" s="310" t="s">
        <v>8</v>
      </c>
      <c r="D5" s="378" t="s">
        <v>83</v>
      </c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80"/>
      <c r="V5" s="371" t="s">
        <v>84</v>
      </c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2" t="s">
        <v>85</v>
      </c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 t="s">
        <v>86</v>
      </c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3" t="s">
        <v>87</v>
      </c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5"/>
      <c r="CP5" s="373" t="s">
        <v>88</v>
      </c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5"/>
      <c r="DH5" s="373" t="s">
        <v>47</v>
      </c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DY5" s="375"/>
    </row>
    <row r="6" spans="1:129" ht="15" customHeight="1" x14ac:dyDescent="0.2">
      <c r="A6" s="377"/>
      <c r="B6" s="314"/>
      <c r="C6" s="314"/>
      <c r="D6" s="368" t="s">
        <v>89</v>
      </c>
      <c r="E6" s="368"/>
      <c r="F6" s="368"/>
      <c r="G6" s="368"/>
      <c r="H6" s="368"/>
      <c r="I6" s="368"/>
      <c r="J6" s="376" t="s">
        <v>90</v>
      </c>
      <c r="K6" s="376"/>
      <c r="L6" s="376"/>
      <c r="M6" s="376"/>
      <c r="N6" s="376"/>
      <c r="O6" s="376"/>
      <c r="P6" s="381" t="s">
        <v>91</v>
      </c>
      <c r="Q6" s="382"/>
      <c r="R6" s="382"/>
      <c r="S6" s="382"/>
      <c r="T6" s="382"/>
      <c r="U6" s="383"/>
      <c r="V6" s="368" t="s">
        <v>89</v>
      </c>
      <c r="W6" s="368"/>
      <c r="X6" s="368"/>
      <c r="Y6" s="368"/>
      <c r="Z6" s="368"/>
      <c r="AA6" s="368"/>
      <c r="AB6" s="376" t="s">
        <v>90</v>
      </c>
      <c r="AC6" s="376"/>
      <c r="AD6" s="376"/>
      <c r="AE6" s="376"/>
      <c r="AF6" s="376"/>
      <c r="AG6" s="376"/>
      <c r="AH6" s="321" t="s">
        <v>91</v>
      </c>
      <c r="AI6" s="321"/>
      <c r="AJ6" s="321"/>
      <c r="AK6" s="321"/>
      <c r="AL6" s="321"/>
      <c r="AM6" s="321"/>
      <c r="AN6" s="368" t="s">
        <v>89</v>
      </c>
      <c r="AO6" s="368"/>
      <c r="AP6" s="368"/>
      <c r="AQ6" s="368"/>
      <c r="AR6" s="368"/>
      <c r="AS6" s="368"/>
      <c r="AT6" s="376" t="s">
        <v>90</v>
      </c>
      <c r="AU6" s="376"/>
      <c r="AV6" s="376"/>
      <c r="AW6" s="376"/>
      <c r="AX6" s="376"/>
      <c r="AY6" s="376"/>
      <c r="AZ6" s="321" t="s">
        <v>91</v>
      </c>
      <c r="BA6" s="321"/>
      <c r="BB6" s="321"/>
      <c r="BC6" s="321"/>
      <c r="BD6" s="321"/>
      <c r="BE6" s="321"/>
      <c r="BF6" s="368" t="s">
        <v>89</v>
      </c>
      <c r="BG6" s="368"/>
      <c r="BH6" s="368"/>
      <c r="BI6" s="368"/>
      <c r="BJ6" s="368"/>
      <c r="BK6" s="368"/>
      <c r="BL6" s="376" t="s">
        <v>90</v>
      </c>
      <c r="BM6" s="376"/>
      <c r="BN6" s="376"/>
      <c r="BO6" s="376"/>
      <c r="BP6" s="376"/>
      <c r="BQ6" s="376"/>
      <c r="BR6" s="321" t="s">
        <v>91</v>
      </c>
      <c r="BS6" s="321"/>
      <c r="BT6" s="321"/>
      <c r="BU6" s="321"/>
      <c r="BV6" s="321"/>
      <c r="BW6" s="321"/>
      <c r="BX6" s="368" t="s">
        <v>89</v>
      </c>
      <c r="BY6" s="368"/>
      <c r="BZ6" s="368"/>
      <c r="CA6" s="368"/>
      <c r="CB6" s="368"/>
      <c r="CC6" s="368"/>
      <c r="CD6" s="376" t="s">
        <v>90</v>
      </c>
      <c r="CE6" s="376"/>
      <c r="CF6" s="376"/>
      <c r="CG6" s="376"/>
      <c r="CH6" s="376"/>
      <c r="CI6" s="376"/>
      <c r="CJ6" s="321" t="s">
        <v>91</v>
      </c>
      <c r="CK6" s="321"/>
      <c r="CL6" s="321"/>
      <c r="CM6" s="321"/>
      <c r="CN6" s="321"/>
      <c r="CO6" s="321"/>
      <c r="CP6" s="368" t="s">
        <v>89</v>
      </c>
      <c r="CQ6" s="368"/>
      <c r="CR6" s="368"/>
      <c r="CS6" s="368"/>
      <c r="CT6" s="368"/>
      <c r="CU6" s="368"/>
      <c r="CV6" s="376" t="s">
        <v>90</v>
      </c>
      <c r="CW6" s="376"/>
      <c r="CX6" s="376"/>
      <c r="CY6" s="376"/>
      <c r="CZ6" s="376"/>
      <c r="DA6" s="376"/>
      <c r="DB6" s="321" t="s">
        <v>91</v>
      </c>
      <c r="DC6" s="321"/>
      <c r="DD6" s="321"/>
      <c r="DE6" s="321"/>
      <c r="DF6" s="321"/>
      <c r="DG6" s="321"/>
      <c r="DH6" s="368" t="s">
        <v>89</v>
      </c>
      <c r="DI6" s="368"/>
      <c r="DJ6" s="368"/>
      <c r="DK6" s="368"/>
      <c r="DL6" s="368"/>
      <c r="DM6" s="368"/>
      <c r="DN6" s="376" t="s">
        <v>90</v>
      </c>
      <c r="DO6" s="376"/>
      <c r="DP6" s="376"/>
      <c r="DQ6" s="376"/>
      <c r="DR6" s="376"/>
      <c r="DS6" s="376"/>
      <c r="DT6" s="321" t="s">
        <v>91</v>
      </c>
      <c r="DU6" s="321"/>
      <c r="DV6" s="321"/>
      <c r="DW6" s="321"/>
      <c r="DX6" s="321"/>
      <c r="DY6" s="321"/>
    </row>
    <row r="7" spans="1:129" ht="15" customHeight="1" x14ac:dyDescent="0.2">
      <c r="A7" s="351"/>
      <c r="B7" s="311"/>
      <c r="C7" s="311"/>
      <c r="D7" s="267" t="s">
        <v>16</v>
      </c>
      <c r="E7" s="268" t="s">
        <v>92</v>
      </c>
      <c r="F7" s="268" t="s">
        <v>93</v>
      </c>
      <c r="G7" s="268" t="s">
        <v>19</v>
      </c>
      <c r="H7" s="268" t="s">
        <v>20</v>
      </c>
      <c r="I7" s="268" t="s">
        <v>21</v>
      </c>
      <c r="J7" s="271" t="s">
        <v>16</v>
      </c>
      <c r="K7" s="271" t="s">
        <v>92</v>
      </c>
      <c r="L7" s="271" t="s">
        <v>93</v>
      </c>
      <c r="M7" s="271" t="s">
        <v>19</v>
      </c>
      <c r="N7" s="271" t="s">
        <v>20</v>
      </c>
      <c r="O7" s="271" t="s">
        <v>21</v>
      </c>
      <c r="P7" s="267" t="s">
        <v>16</v>
      </c>
      <c r="Q7" s="268" t="s">
        <v>92</v>
      </c>
      <c r="R7" s="268" t="s">
        <v>93</v>
      </c>
      <c r="S7" s="268" t="s">
        <v>19</v>
      </c>
      <c r="T7" s="268" t="s">
        <v>20</v>
      </c>
      <c r="U7" s="268" t="s">
        <v>21</v>
      </c>
      <c r="V7" s="267" t="s">
        <v>16</v>
      </c>
      <c r="W7" s="268" t="s">
        <v>92</v>
      </c>
      <c r="X7" s="268" t="s">
        <v>93</v>
      </c>
      <c r="Y7" s="268" t="s">
        <v>19</v>
      </c>
      <c r="Z7" s="268" t="s">
        <v>20</v>
      </c>
      <c r="AA7" s="268" t="s">
        <v>21</v>
      </c>
      <c r="AB7" s="271" t="s">
        <v>16</v>
      </c>
      <c r="AC7" s="271" t="s">
        <v>92</v>
      </c>
      <c r="AD7" s="271" t="s">
        <v>93</v>
      </c>
      <c r="AE7" s="271" t="s">
        <v>19</v>
      </c>
      <c r="AF7" s="271" t="s">
        <v>20</v>
      </c>
      <c r="AG7" s="271" t="s">
        <v>21</v>
      </c>
      <c r="AH7" s="267" t="s">
        <v>16</v>
      </c>
      <c r="AI7" s="268" t="s">
        <v>92</v>
      </c>
      <c r="AJ7" s="268" t="s">
        <v>93</v>
      </c>
      <c r="AK7" s="268" t="s">
        <v>19</v>
      </c>
      <c r="AL7" s="268" t="s">
        <v>20</v>
      </c>
      <c r="AM7" s="268" t="s">
        <v>21</v>
      </c>
      <c r="AN7" s="267" t="s">
        <v>16</v>
      </c>
      <c r="AO7" s="268" t="s">
        <v>92</v>
      </c>
      <c r="AP7" s="268" t="s">
        <v>93</v>
      </c>
      <c r="AQ7" s="268" t="s">
        <v>19</v>
      </c>
      <c r="AR7" s="268" t="s">
        <v>20</v>
      </c>
      <c r="AS7" s="268" t="s">
        <v>21</v>
      </c>
      <c r="AT7" s="271" t="s">
        <v>16</v>
      </c>
      <c r="AU7" s="271" t="s">
        <v>92</v>
      </c>
      <c r="AV7" s="271" t="s">
        <v>93</v>
      </c>
      <c r="AW7" s="271" t="s">
        <v>19</v>
      </c>
      <c r="AX7" s="271" t="s">
        <v>20</v>
      </c>
      <c r="AY7" s="271" t="s">
        <v>21</v>
      </c>
      <c r="AZ7" s="267" t="s">
        <v>16</v>
      </c>
      <c r="BA7" s="268" t="s">
        <v>92</v>
      </c>
      <c r="BB7" s="268" t="s">
        <v>93</v>
      </c>
      <c r="BC7" s="268" t="s">
        <v>19</v>
      </c>
      <c r="BD7" s="268" t="s">
        <v>20</v>
      </c>
      <c r="BE7" s="268" t="s">
        <v>21</v>
      </c>
      <c r="BF7" s="267" t="s">
        <v>16</v>
      </c>
      <c r="BG7" s="268" t="s">
        <v>92</v>
      </c>
      <c r="BH7" s="268" t="s">
        <v>93</v>
      </c>
      <c r="BI7" s="268" t="s">
        <v>19</v>
      </c>
      <c r="BJ7" s="268" t="s">
        <v>20</v>
      </c>
      <c r="BK7" s="268" t="s">
        <v>21</v>
      </c>
      <c r="BL7" s="271" t="s">
        <v>16</v>
      </c>
      <c r="BM7" s="271" t="s">
        <v>92</v>
      </c>
      <c r="BN7" s="271" t="s">
        <v>93</v>
      </c>
      <c r="BO7" s="271" t="s">
        <v>19</v>
      </c>
      <c r="BP7" s="271" t="s">
        <v>20</v>
      </c>
      <c r="BQ7" s="271" t="s">
        <v>21</v>
      </c>
      <c r="BR7" s="267" t="s">
        <v>16</v>
      </c>
      <c r="BS7" s="268" t="s">
        <v>92</v>
      </c>
      <c r="BT7" s="268" t="s">
        <v>93</v>
      </c>
      <c r="BU7" s="268" t="s">
        <v>19</v>
      </c>
      <c r="BV7" s="268" t="s">
        <v>20</v>
      </c>
      <c r="BW7" s="268" t="s">
        <v>21</v>
      </c>
      <c r="BX7" s="267" t="s">
        <v>16</v>
      </c>
      <c r="BY7" s="268" t="s">
        <v>92</v>
      </c>
      <c r="BZ7" s="268" t="s">
        <v>93</v>
      </c>
      <c r="CA7" s="268" t="s">
        <v>19</v>
      </c>
      <c r="CB7" s="268" t="s">
        <v>20</v>
      </c>
      <c r="CC7" s="268" t="s">
        <v>21</v>
      </c>
      <c r="CD7" s="271" t="s">
        <v>16</v>
      </c>
      <c r="CE7" s="271" t="s">
        <v>92</v>
      </c>
      <c r="CF7" s="271" t="s">
        <v>93</v>
      </c>
      <c r="CG7" s="271" t="s">
        <v>19</v>
      </c>
      <c r="CH7" s="271" t="s">
        <v>20</v>
      </c>
      <c r="CI7" s="271" t="s">
        <v>21</v>
      </c>
      <c r="CJ7" s="267" t="s">
        <v>16</v>
      </c>
      <c r="CK7" s="268" t="s">
        <v>92</v>
      </c>
      <c r="CL7" s="268" t="s">
        <v>93</v>
      </c>
      <c r="CM7" s="268" t="s">
        <v>19</v>
      </c>
      <c r="CN7" s="268" t="s">
        <v>20</v>
      </c>
      <c r="CO7" s="268" t="s">
        <v>21</v>
      </c>
      <c r="CP7" s="267" t="s">
        <v>16</v>
      </c>
      <c r="CQ7" s="268" t="s">
        <v>92</v>
      </c>
      <c r="CR7" s="268" t="s">
        <v>93</v>
      </c>
      <c r="CS7" s="268" t="s">
        <v>19</v>
      </c>
      <c r="CT7" s="268" t="s">
        <v>20</v>
      </c>
      <c r="CU7" s="268" t="s">
        <v>21</v>
      </c>
      <c r="CV7" s="271" t="s">
        <v>16</v>
      </c>
      <c r="CW7" s="271" t="s">
        <v>92</v>
      </c>
      <c r="CX7" s="271" t="s">
        <v>93</v>
      </c>
      <c r="CY7" s="271" t="s">
        <v>19</v>
      </c>
      <c r="CZ7" s="271" t="s">
        <v>20</v>
      </c>
      <c r="DA7" s="271" t="s">
        <v>21</v>
      </c>
      <c r="DB7" s="267" t="s">
        <v>16</v>
      </c>
      <c r="DC7" s="268" t="s">
        <v>92</v>
      </c>
      <c r="DD7" s="268" t="s">
        <v>93</v>
      </c>
      <c r="DE7" s="268" t="s">
        <v>19</v>
      </c>
      <c r="DF7" s="268" t="s">
        <v>20</v>
      </c>
      <c r="DG7" s="268" t="s">
        <v>21</v>
      </c>
      <c r="DH7" s="267" t="s">
        <v>16</v>
      </c>
      <c r="DI7" s="268" t="s">
        <v>92</v>
      </c>
      <c r="DJ7" s="268" t="s">
        <v>93</v>
      </c>
      <c r="DK7" s="268" t="s">
        <v>19</v>
      </c>
      <c r="DL7" s="268" t="s">
        <v>20</v>
      </c>
      <c r="DM7" s="268" t="s">
        <v>21</v>
      </c>
      <c r="DN7" s="271" t="s">
        <v>16</v>
      </c>
      <c r="DO7" s="271" t="s">
        <v>92</v>
      </c>
      <c r="DP7" s="271" t="s">
        <v>93</v>
      </c>
      <c r="DQ7" s="271" t="s">
        <v>19</v>
      </c>
      <c r="DR7" s="271" t="s">
        <v>20</v>
      </c>
      <c r="DS7" s="271" t="s">
        <v>21</v>
      </c>
      <c r="DT7" s="267" t="s">
        <v>16</v>
      </c>
      <c r="DU7" s="268" t="s">
        <v>92</v>
      </c>
      <c r="DV7" s="268" t="s">
        <v>93</v>
      </c>
      <c r="DW7" s="268" t="s">
        <v>19</v>
      </c>
      <c r="DX7" s="268" t="s">
        <v>20</v>
      </c>
      <c r="DY7" s="268" t="s">
        <v>21</v>
      </c>
    </row>
    <row r="8" spans="1:129" x14ac:dyDescent="0.2">
      <c r="A8" s="241"/>
      <c r="B8" s="241"/>
      <c r="C8" s="241"/>
      <c r="DY8" s="270"/>
    </row>
    <row r="9" spans="1:129" ht="11.4" x14ac:dyDescent="0.2">
      <c r="A9" s="252">
        <v>1</v>
      </c>
      <c r="B9" s="63" t="s">
        <v>53</v>
      </c>
      <c r="C9" s="123" t="s">
        <v>109</v>
      </c>
      <c r="D9" s="232">
        <f>E9+F9+G9+H9+I9</f>
        <v>0</v>
      </c>
      <c r="E9" s="232">
        <f>Прогноз!Y12</f>
        <v>0</v>
      </c>
      <c r="F9" s="232">
        <f>Прогноз!Y94</f>
        <v>0</v>
      </c>
      <c r="G9" s="232">
        <f>Прогноз!Y176</f>
        <v>0</v>
      </c>
      <c r="H9" s="232">
        <f>Прогноз!Y258</f>
        <v>0</v>
      </c>
      <c r="I9" s="232">
        <f>Прогноз!Y340</f>
        <v>0</v>
      </c>
      <c r="J9" s="79"/>
      <c r="K9" s="79"/>
      <c r="L9" s="79"/>
      <c r="M9" s="79"/>
      <c r="N9" s="79"/>
      <c r="O9" s="79"/>
      <c r="P9" s="232" t="e">
        <f>Q9+R9+S9+T9+U9</f>
        <v>#DIV/0!</v>
      </c>
      <c r="Q9" s="232" t="e">
        <f>100-((E9*100)/K9)</f>
        <v>#DIV/0!</v>
      </c>
      <c r="R9" s="232" t="e">
        <f>100-((F9*100)/L9)</f>
        <v>#DIV/0!</v>
      </c>
      <c r="S9" s="232" t="e">
        <f t="shared" ref="S9:U9" si="0">100-((G9*100)/M9)</f>
        <v>#DIV/0!</v>
      </c>
      <c r="T9" s="232" t="e">
        <f t="shared" si="0"/>
        <v>#DIV/0!</v>
      </c>
      <c r="U9" s="232" t="e">
        <f t="shared" si="0"/>
        <v>#DIV/0!</v>
      </c>
      <c r="V9" s="232">
        <f>W9+X9+Y9+Z9+AA9</f>
        <v>0</v>
      </c>
      <c r="W9" s="232">
        <f>Прогноз!R12</f>
        <v>0</v>
      </c>
      <c r="X9" s="232">
        <f>Прогноз!R94</f>
        <v>0</v>
      </c>
      <c r="Y9" s="232">
        <f>Прогноз!R176</f>
        <v>0</v>
      </c>
      <c r="Z9" s="232">
        <f>Прогноз!R258</f>
        <v>0</v>
      </c>
      <c r="AA9" s="232">
        <f>Прогноз!R340</f>
        <v>0</v>
      </c>
      <c r="AB9" s="79"/>
      <c r="AC9" s="79"/>
      <c r="AD9" s="79"/>
      <c r="AE9" s="79"/>
      <c r="AF9" s="79"/>
      <c r="AG9" s="79"/>
      <c r="AH9" s="232" t="e">
        <f>AI9+AJ9+AK9+AL9+AM9</f>
        <v>#DIV/0!</v>
      </c>
      <c r="AI9" s="232" t="e">
        <f>100-((W9*100)/AC9)</f>
        <v>#DIV/0!</v>
      </c>
      <c r="AJ9" s="232" t="e">
        <f t="shared" ref="AJ9:AM9" si="1">100-((X9*100)/AD9)</f>
        <v>#DIV/0!</v>
      </c>
      <c r="AK9" s="232" t="e">
        <f t="shared" si="1"/>
        <v>#DIV/0!</v>
      </c>
      <c r="AL9" s="232" t="e">
        <f t="shared" si="1"/>
        <v>#DIV/0!</v>
      </c>
      <c r="AM9" s="232" t="e">
        <f t="shared" si="1"/>
        <v>#DIV/0!</v>
      </c>
      <c r="AN9" s="232">
        <f>AO9+AP9+AQ9+AR9+AS9</f>
        <v>0</v>
      </c>
      <c r="AO9" s="232">
        <f>Прогноз!S12</f>
        <v>0</v>
      </c>
      <c r="AP9" s="232">
        <f>Прогноз!S94</f>
        <v>0</v>
      </c>
      <c r="AQ9" s="232">
        <f>Прогноз!S176</f>
        <v>0</v>
      </c>
      <c r="AR9" s="232">
        <f>Прогноз!S258</f>
        <v>0</v>
      </c>
      <c r="AS9" s="232">
        <f>Прогноз!S340</f>
        <v>0</v>
      </c>
      <c r="AT9" s="79"/>
      <c r="AU9" s="269"/>
      <c r="AV9" s="79"/>
      <c r="AW9" s="79"/>
      <c r="AX9" s="79"/>
      <c r="AY9" s="79"/>
      <c r="AZ9" s="232" t="e">
        <f>BA9+BB9+BC9+BD9+BE9</f>
        <v>#DIV/0!</v>
      </c>
      <c r="BA9" s="232" t="e">
        <f>100-((AO9*100)/AU9)</f>
        <v>#DIV/0!</v>
      </c>
      <c r="BB9" s="232" t="e">
        <f t="shared" ref="BB9" si="2">100-((AP9*100)/AV9)</f>
        <v>#DIV/0!</v>
      </c>
      <c r="BC9" s="232" t="e">
        <f t="shared" ref="BC9" si="3">100-((AQ9*100)/AW9)</f>
        <v>#DIV/0!</v>
      </c>
      <c r="BD9" s="232" t="e">
        <f t="shared" ref="BD9" si="4">100-((AR9*100)/AX9)</f>
        <v>#DIV/0!</v>
      </c>
      <c r="BE9" s="232" t="e">
        <f t="shared" ref="BE9" si="5">100-((AS9*100)/AY9)</f>
        <v>#DIV/0!</v>
      </c>
      <c r="BF9" s="232">
        <f>BG9+BH9+BI9+BJ9+BK9</f>
        <v>0</v>
      </c>
      <c r="BG9" s="232">
        <f>Прогноз!T12</f>
        <v>0</v>
      </c>
      <c r="BH9" s="232">
        <f>Прогноз!T94</f>
        <v>0</v>
      </c>
      <c r="BI9" s="232">
        <f>Прогноз!T176</f>
        <v>0</v>
      </c>
      <c r="BJ9" s="232">
        <f>Прогноз!T258</f>
        <v>0</v>
      </c>
      <c r="BK9" s="232">
        <f>Прогноз!T340</f>
        <v>0</v>
      </c>
      <c r="BL9" s="79"/>
      <c r="BM9" s="79"/>
      <c r="BN9" s="79"/>
      <c r="BO9" s="79"/>
      <c r="BP9" s="79"/>
      <c r="BQ9" s="79"/>
      <c r="BR9" s="232" t="e">
        <f>BS9+BT9+BU9+BV9+BW9</f>
        <v>#DIV/0!</v>
      </c>
      <c r="BS9" s="232" t="e">
        <f>100-((BG9*100)/BM9)</f>
        <v>#DIV/0!</v>
      </c>
      <c r="BT9" s="232" t="e">
        <f>100-((BH9*100)/BN9)</f>
        <v>#DIV/0!</v>
      </c>
      <c r="BU9" s="232" t="e">
        <f t="shared" ref="BU9" si="6">100-((BI9*100)/BO9)</f>
        <v>#DIV/0!</v>
      </c>
      <c r="BV9" s="232" t="e">
        <f t="shared" ref="BV9" si="7">100-((BJ9*100)/BP9)</f>
        <v>#DIV/0!</v>
      </c>
      <c r="BW9" s="232" t="e">
        <f t="shared" ref="BW9" si="8">100-((BK9*100)/BQ9)</f>
        <v>#DIV/0!</v>
      </c>
      <c r="BX9" s="232">
        <f>BY9+BZ9+CA9+CB9+CC9</f>
        <v>0</v>
      </c>
      <c r="BY9" s="232">
        <f>Прогноз!U12</f>
        <v>0</v>
      </c>
      <c r="BZ9" s="232">
        <f>Прогноз!U94</f>
        <v>0</v>
      </c>
      <c r="CA9" s="232">
        <f>Прогноз!U176</f>
        <v>0</v>
      </c>
      <c r="CB9" s="232">
        <f>Прогноз!U258</f>
        <v>0</v>
      </c>
      <c r="CC9" s="232">
        <f>Прогноз!U340</f>
        <v>0</v>
      </c>
      <c r="CD9" s="79"/>
      <c r="CE9" s="79"/>
      <c r="CF9" s="79"/>
      <c r="CG9" s="79"/>
      <c r="CH9" s="79"/>
      <c r="CI9" s="79"/>
      <c r="CJ9" s="232" t="e">
        <f>CK9+CL9+CM9+CN9+CO9</f>
        <v>#DIV/0!</v>
      </c>
      <c r="CK9" s="232" t="e">
        <f>100-((BY9*100)/CE9)</f>
        <v>#DIV/0!</v>
      </c>
      <c r="CL9" s="232" t="e">
        <f>100-((BZ9*100)/CF9)</f>
        <v>#DIV/0!</v>
      </c>
      <c r="CM9" s="232" t="e">
        <f t="shared" ref="CM9" si="9">100-((CA9*100)/CG9)</f>
        <v>#DIV/0!</v>
      </c>
      <c r="CN9" s="232" t="e">
        <f t="shared" ref="CN9" si="10">100-((CB9*100)/CH9)</f>
        <v>#DIV/0!</v>
      </c>
      <c r="CO9" s="232" t="e">
        <f t="shared" ref="CO9" si="11">100-((CC9*100)/CI9)</f>
        <v>#DIV/0!</v>
      </c>
      <c r="CP9" s="232">
        <f>CQ9+CR9+CS9+CT9+CU9</f>
        <v>0</v>
      </c>
      <c r="CQ9" s="232">
        <f>Прогноз!V12</f>
        <v>0</v>
      </c>
      <c r="CR9" s="232">
        <f>Прогноз!V94</f>
        <v>0</v>
      </c>
      <c r="CS9" s="232">
        <f>Прогноз!V176</f>
        <v>0</v>
      </c>
      <c r="CT9" s="232">
        <f>Прогноз!V258</f>
        <v>0</v>
      </c>
      <c r="CU9" s="232">
        <f>Прогноз!V340</f>
        <v>0</v>
      </c>
      <c r="CV9" s="79"/>
      <c r="CW9" s="79"/>
      <c r="CX9" s="79"/>
      <c r="CY9" s="79"/>
      <c r="CZ9" s="79"/>
      <c r="DA9" s="79"/>
      <c r="DB9" s="232" t="e">
        <f>DC9+DD9+DE9+DF9+DG9</f>
        <v>#DIV/0!</v>
      </c>
      <c r="DC9" s="232" t="e">
        <f>100-((CQ9*100)/CW9)</f>
        <v>#DIV/0!</v>
      </c>
      <c r="DD9" s="232" t="e">
        <f>100-((CR9*100)/CX9)</f>
        <v>#DIV/0!</v>
      </c>
      <c r="DE9" s="232" t="e">
        <f t="shared" ref="DE9" si="12">100-((CS9*100)/CY9)</f>
        <v>#DIV/0!</v>
      </c>
      <c r="DF9" s="232" t="e">
        <f t="shared" ref="DF9" si="13">100-((CT9*100)/CZ9)</f>
        <v>#DIV/0!</v>
      </c>
      <c r="DG9" s="232" t="e">
        <f t="shared" ref="DG9" si="14">100-((CU9*100)/DA9)</f>
        <v>#DIV/0!</v>
      </c>
      <c r="DH9" s="232">
        <f>DI9+DJ9+DK9+DL9+DM9</f>
        <v>0</v>
      </c>
      <c r="DI9" s="232">
        <f>Прогноз!X12</f>
        <v>0</v>
      </c>
      <c r="DJ9" s="232">
        <f>Прогноз!X94</f>
        <v>0</v>
      </c>
      <c r="DK9" s="232">
        <f>Прогноз!X176</f>
        <v>0</v>
      </c>
      <c r="DL9" s="232">
        <f>Прогноз!X258</f>
        <v>0</v>
      </c>
      <c r="DM9" s="232">
        <f>Прогноз!X340</f>
        <v>0</v>
      </c>
      <c r="DN9" s="79"/>
      <c r="DO9" s="79"/>
      <c r="DP9" s="79"/>
      <c r="DQ9" s="79"/>
      <c r="DR9" s="79"/>
      <c r="DS9" s="79"/>
      <c r="DT9" s="232" t="e">
        <f>DU9+DV9+DW9+DX9+DY9</f>
        <v>#DIV/0!</v>
      </c>
      <c r="DU9" s="232" t="e">
        <f>100-((DI9*100)/DO9)</f>
        <v>#DIV/0!</v>
      </c>
      <c r="DV9" s="232" t="e">
        <f>100-((DJ9*100)/DP9)</f>
        <v>#DIV/0!</v>
      </c>
      <c r="DW9" s="232" t="e">
        <f t="shared" ref="DW9" si="15">100-((DK9*100)/DQ9)</f>
        <v>#DIV/0!</v>
      </c>
      <c r="DX9" s="232" t="e">
        <f t="shared" ref="DX9" si="16">100-((DL9*100)/DR9)</f>
        <v>#DIV/0!</v>
      </c>
      <c r="DY9" s="232" t="e">
        <f t="shared" ref="DY9" si="17">100-((DM9*100)/DS9)</f>
        <v>#DIV/0!</v>
      </c>
    </row>
    <row r="10" spans="1:129" ht="11.4" x14ac:dyDescent="0.2">
      <c r="A10" s="252">
        <v>2</v>
      </c>
      <c r="B10" s="63" t="s">
        <v>53</v>
      </c>
      <c r="C10" s="123" t="s">
        <v>109</v>
      </c>
      <c r="D10" s="232">
        <f t="shared" ref="D10:D73" si="18">E10+F10+G10+H10+I10</f>
        <v>0</v>
      </c>
      <c r="E10" s="232">
        <f>Прогноз!Y13</f>
        <v>0</v>
      </c>
      <c r="F10" s="232">
        <f>Прогноз!Y95</f>
        <v>0</v>
      </c>
      <c r="G10" s="232">
        <f>Прогноз!Y177</f>
        <v>0</v>
      </c>
      <c r="H10" s="232">
        <f>Прогноз!Y259</f>
        <v>0</v>
      </c>
      <c r="I10" s="232">
        <f>Прогноз!Y341</f>
        <v>0</v>
      </c>
      <c r="J10" s="79"/>
      <c r="K10" s="79"/>
      <c r="L10" s="79"/>
      <c r="M10" s="79"/>
      <c r="N10" s="79"/>
      <c r="O10" s="79"/>
      <c r="P10" s="232" t="e">
        <f t="shared" ref="P10:P73" si="19">Q10+R10+S10+T10+U10</f>
        <v>#DIV/0!</v>
      </c>
      <c r="Q10" s="232" t="e">
        <f t="shared" ref="Q10:Q73" si="20">100-((E10*100)/K10)</f>
        <v>#DIV/0!</v>
      </c>
      <c r="R10" s="232" t="e">
        <f t="shared" ref="R10:R73" si="21">100-((F10*100)/L10)</f>
        <v>#DIV/0!</v>
      </c>
      <c r="S10" s="232" t="e">
        <f t="shared" ref="S10:S73" si="22">100-((G10*100)/M10)</f>
        <v>#DIV/0!</v>
      </c>
      <c r="T10" s="232" t="e">
        <f t="shared" ref="T10:T73" si="23">100-((H10*100)/N10)</f>
        <v>#DIV/0!</v>
      </c>
      <c r="U10" s="232" t="e">
        <f t="shared" ref="U10:U73" si="24">100-((I10*100)/O10)</f>
        <v>#DIV/0!</v>
      </c>
      <c r="V10" s="232">
        <f t="shared" ref="V10:V73" si="25">W10+X10+Y10+Z10+AA10</f>
        <v>0</v>
      </c>
      <c r="W10" s="232">
        <f>Прогноз!R13</f>
        <v>0</v>
      </c>
      <c r="X10" s="232">
        <f>Прогноз!R95</f>
        <v>0</v>
      </c>
      <c r="Y10" s="232">
        <f>Прогноз!R177</f>
        <v>0</v>
      </c>
      <c r="Z10" s="232">
        <f>Прогноз!R259</f>
        <v>0</v>
      </c>
      <c r="AA10" s="232">
        <f>Прогноз!R341</f>
        <v>0</v>
      </c>
      <c r="AB10" s="79"/>
      <c r="AC10" s="79"/>
      <c r="AD10" s="79"/>
      <c r="AE10" s="79"/>
      <c r="AF10" s="79"/>
      <c r="AG10" s="79"/>
      <c r="AH10" s="232" t="e">
        <f t="shared" ref="AH10:AH73" si="26">AI10+AJ10+AK10+AL10+AM10</f>
        <v>#DIV/0!</v>
      </c>
      <c r="AI10" s="232" t="e">
        <f t="shared" ref="AI10:AI73" si="27">100-((W10*100)/AC10)</f>
        <v>#DIV/0!</v>
      </c>
      <c r="AJ10" s="232" t="e">
        <f t="shared" ref="AJ10:AJ73" si="28">100-((X10*100)/AD10)</f>
        <v>#DIV/0!</v>
      </c>
      <c r="AK10" s="232" t="e">
        <f t="shared" ref="AK10:AK73" si="29">100-((Y10*100)/AE10)</f>
        <v>#DIV/0!</v>
      </c>
      <c r="AL10" s="232" t="e">
        <f t="shared" ref="AL10:AL73" si="30">100-((Z10*100)/AF10)</f>
        <v>#DIV/0!</v>
      </c>
      <c r="AM10" s="232" t="e">
        <f t="shared" ref="AM10:AM73" si="31">100-((AA10*100)/AG10)</f>
        <v>#DIV/0!</v>
      </c>
      <c r="AN10" s="232">
        <f t="shared" ref="AN10:AN73" si="32">AO10+AP10+AQ10+AR10+AS10</f>
        <v>0</v>
      </c>
      <c r="AO10" s="232">
        <f>Прогноз!S13</f>
        <v>0</v>
      </c>
      <c r="AP10" s="232">
        <f>Прогноз!S95</f>
        <v>0</v>
      </c>
      <c r="AQ10" s="232">
        <f>Прогноз!S177</f>
        <v>0</v>
      </c>
      <c r="AR10" s="232">
        <f>Прогноз!S259</f>
        <v>0</v>
      </c>
      <c r="AS10" s="232">
        <f>Прогноз!S341</f>
        <v>0</v>
      </c>
      <c r="AT10" s="79"/>
      <c r="AU10" s="79"/>
      <c r="AV10" s="79"/>
      <c r="AW10" s="79"/>
      <c r="AX10" s="79"/>
      <c r="AY10" s="79"/>
      <c r="AZ10" s="232" t="e">
        <f t="shared" ref="AZ10:AZ73" si="33">BA10+BB10+BC10+BD10+BE10</f>
        <v>#DIV/0!</v>
      </c>
      <c r="BA10" s="232" t="e">
        <f t="shared" ref="BA10:BA73" si="34">100-((AO10*100)/AU10)</f>
        <v>#DIV/0!</v>
      </c>
      <c r="BB10" s="232" t="e">
        <f t="shared" ref="BB10:BB73" si="35">100-((AP10*100)/AV10)</f>
        <v>#DIV/0!</v>
      </c>
      <c r="BC10" s="232" t="e">
        <f t="shared" ref="BC10:BC73" si="36">100-((AQ10*100)/AW10)</f>
        <v>#DIV/0!</v>
      </c>
      <c r="BD10" s="232" t="e">
        <f t="shared" ref="BD10:BD73" si="37">100-((AR10*100)/AX10)</f>
        <v>#DIV/0!</v>
      </c>
      <c r="BE10" s="232" t="e">
        <f t="shared" ref="BE10:BE73" si="38">100-((AS10*100)/AY10)</f>
        <v>#DIV/0!</v>
      </c>
      <c r="BF10" s="232">
        <f t="shared" ref="BF10:BF73" si="39">BG10+BH10+BI10+BJ10+BK10</f>
        <v>0</v>
      </c>
      <c r="BG10" s="232">
        <f>Прогноз!T13</f>
        <v>0</v>
      </c>
      <c r="BH10" s="232">
        <f>Прогноз!T95</f>
        <v>0</v>
      </c>
      <c r="BI10" s="232">
        <f>Прогноз!T177</f>
        <v>0</v>
      </c>
      <c r="BJ10" s="232">
        <f>Прогноз!T259</f>
        <v>0</v>
      </c>
      <c r="BK10" s="232">
        <f>Прогноз!T341</f>
        <v>0</v>
      </c>
      <c r="BL10" s="79"/>
      <c r="BM10" s="79"/>
      <c r="BN10" s="79"/>
      <c r="BO10" s="79"/>
      <c r="BP10" s="79"/>
      <c r="BQ10" s="79"/>
      <c r="BR10" s="232" t="e">
        <f t="shared" ref="BR10:BR73" si="40">BS10+BT10+BU10+BV10+BW10</f>
        <v>#DIV/0!</v>
      </c>
      <c r="BS10" s="232" t="e">
        <f t="shared" ref="BS10:BS73" si="41">100-((BG10*100)/BM10)</f>
        <v>#DIV/0!</v>
      </c>
      <c r="BT10" s="232" t="e">
        <f t="shared" ref="BT10:BT73" si="42">100-((BH10*100)/BN10)</f>
        <v>#DIV/0!</v>
      </c>
      <c r="BU10" s="232" t="e">
        <f t="shared" ref="BU10:BU73" si="43">100-((BI10*100)/BO10)</f>
        <v>#DIV/0!</v>
      </c>
      <c r="BV10" s="232" t="e">
        <f t="shared" ref="BV10:BV73" si="44">100-((BJ10*100)/BP10)</f>
        <v>#DIV/0!</v>
      </c>
      <c r="BW10" s="232" t="e">
        <f t="shared" ref="BW10:BW73" si="45">100-((BK10*100)/BQ10)</f>
        <v>#DIV/0!</v>
      </c>
      <c r="BX10" s="232">
        <f t="shared" ref="BX10:BX73" si="46">BY10+BZ10+CA10+CB10+CC10</f>
        <v>0</v>
      </c>
      <c r="BY10" s="232">
        <f>Прогноз!U13</f>
        <v>0</v>
      </c>
      <c r="BZ10" s="232">
        <f>Прогноз!U95</f>
        <v>0</v>
      </c>
      <c r="CA10" s="232">
        <f>Прогноз!U177</f>
        <v>0</v>
      </c>
      <c r="CB10" s="232">
        <f>Прогноз!U259</f>
        <v>0</v>
      </c>
      <c r="CC10" s="232">
        <f>Прогноз!U341</f>
        <v>0</v>
      </c>
      <c r="CD10" s="79"/>
      <c r="CE10" s="79"/>
      <c r="CF10" s="79"/>
      <c r="CG10" s="79"/>
      <c r="CH10" s="79"/>
      <c r="CI10" s="79"/>
      <c r="CJ10" s="232" t="e">
        <f t="shared" ref="CJ10:CJ73" si="47">CK10+CL10+CM10+CN10+CO10</f>
        <v>#DIV/0!</v>
      </c>
      <c r="CK10" s="232" t="e">
        <f t="shared" ref="CK10:CK73" si="48">100-((BY10*100)/CE10)</f>
        <v>#DIV/0!</v>
      </c>
      <c r="CL10" s="232" t="e">
        <f t="shared" ref="CL10:CL73" si="49">100-((BZ10*100)/CF10)</f>
        <v>#DIV/0!</v>
      </c>
      <c r="CM10" s="232" t="e">
        <f t="shared" ref="CM10:CM73" si="50">100-((CA10*100)/CG10)</f>
        <v>#DIV/0!</v>
      </c>
      <c r="CN10" s="232" t="e">
        <f t="shared" ref="CN10:CN73" si="51">100-((CB10*100)/CH10)</f>
        <v>#DIV/0!</v>
      </c>
      <c r="CO10" s="232" t="e">
        <f t="shared" ref="CO10:CO73" si="52">100-((CC10*100)/CI10)</f>
        <v>#DIV/0!</v>
      </c>
      <c r="CP10" s="232">
        <f t="shared" ref="CP10:CP73" si="53">CQ10+CR10+CS10+CT10+CU10</f>
        <v>0</v>
      </c>
      <c r="CQ10" s="232">
        <f>Прогноз!V13</f>
        <v>0</v>
      </c>
      <c r="CR10" s="232">
        <f>Прогноз!V95</f>
        <v>0</v>
      </c>
      <c r="CS10" s="232">
        <f>Прогноз!V177</f>
        <v>0</v>
      </c>
      <c r="CT10" s="232">
        <f>Прогноз!V259</f>
        <v>0</v>
      </c>
      <c r="CU10" s="232">
        <f>Прогноз!V341</f>
        <v>0</v>
      </c>
      <c r="CV10" s="79"/>
      <c r="CW10" s="79"/>
      <c r="CX10" s="79"/>
      <c r="CY10" s="79"/>
      <c r="CZ10" s="79"/>
      <c r="DA10" s="79"/>
      <c r="DB10" s="232" t="e">
        <f t="shared" ref="DB10:DB73" si="54">DC10+DD10+DE10+DF10+DG10</f>
        <v>#DIV/0!</v>
      </c>
      <c r="DC10" s="232" t="e">
        <f t="shared" ref="DC10:DC73" si="55">100-((CQ10*100)/CW10)</f>
        <v>#DIV/0!</v>
      </c>
      <c r="DD10" s="232" t="e">
        <f t="shared" ref="DD10:DD73" si="56">100-((CR10*100)/CX10)</f>
        <v>#DIV/0!</v>
      </c>
      <c r="DE10" s="232" t="e">
        <f t="shared" ref="DE10:DE73" si="57">100-((CS10*100)/CY10)</f>
        <v>#DIV/0!</v>
      </c>
      <c r="DF10" s="232" t="e">
        <f t="shared" ref="DF10:DF73" si="58">100-((CT10*100)/CZ10)</f>
        <v>#DIV/0!</v>
      </c>
      <c r="DG10" s="232" t="e">
        <f t="shared" ref="DG10:DG73" si="59">100-((CU10*100)/DA10)</f>
        <v>#DIV/0!</v>
      </c>
      <c r="DH10" s="232">
        <f t="shared" ref="DH10:DH73" si="60">DI10+DJ10+DK10+DL10+DM10</f>
        <v>0</v>
      </c>
      <c r="DI10" s="232">
        <f>Прогноз!X13</f>
        <v>0</v>
      </c>
      <c r="DJ10" s="232">
        <f>Прогноз!X95</f>
        <v>0</v>
      </c>
      <c r="DK10" s="232">
        <f>Прогноз!X177</f>
        <v>0</v>
      </c>
      <c r="DL10" s="232">
        <f>Прогноз!X259</f>
        <v>0</v>
      </c>
      <c r="DM10" s="232">
        <f>Прогноз!X341</f>
        <v>0</v>
      </c>
      <c r="DN10" s="79"/>
      <c r="DO10" s="79"/>
      <c r="DP10" s="79"/>
      <c r="DQ10" s="79"/>
      <c r="DR10" s="79"/>
      <c r="DS10" s="79"/>
      <c r="DT10" s="232" t="e">
        <f t="shared" ref="DT10:DT73" si="61">DU10+DV10+DW10+DX10+DY10</f>
        <v>#DIV/0!</v>
      </c>
      <c r="DU10" s="232" t="e">
        <f t="shared" ref="DU10:DU73" si="62">100-((DI10*100)/DO10)</f>
        <v>#DIV/0!</v>
      </c>
      <c r="DV10" s="232" t="e">
        <f t="shared" ref="DV10:DV73" si="63">100-((DJ10*100)/DP10)</f>
        <v>#DIV/0!</v>
      </c>
      <c r="DW10" s="232" t="e">
        <f t="shared" ref="DW10:DW73" si="64">100-((DK10*100)/DQ10)</f>
        <v>#DIV/0!</v>
      </c>
      <c r="DX10" s="232" t="e">
        <f t="shared" ref="DX10:DX73" si="65">100-((DL10*100)/DR10)</f>
        <v>#DIV/0!</v>
      </c>
      <c r="DY10" s="232" t="e">
        <f t="shared" ref="DY10:DY73" si="66">100-((DM10*100)/DS10)</f>
        <v>#DIV/0!</v>
      </c>
    </row>
    <row r="11" spans="1:129" ht="11.4" x14ac:dyDescent="0.2">
      <c r="A11" s="252">
        <v>3</v>
      </c>
      <c r="B11" s="63" t="s">
        <v>53</v>
      </c>
      <c r="C11" s="123" t="s">
        <v>109</v>
      </c>
      <c r="D11" s="232">
        <f t="shared" si="18"/>
        <v>0</v>
      </c>
      <c r="E11" s="232">
        <f>Прогноз!Y14</f>
        <v>0</v>
      </c>
      <c r="F11" s="232">
        <f>Прогноз!Y96</f>
        <v>0</v>
      </c>
      <c r="G11" s="232">
        <f>Прогноз!Y178</f>
        <v>0</v>
      </c>
      <c r="H11" s="232">
        <f>Прогноз!Y260</f>
        <v>0</v>
      </c>
      <c r="I11" s="232">
        <f>Прогноз!Y342</f>
        <v>0</v>
      </c>
      <c r="J11" s="79"/>
      <c r="K11" s="79"/>
      <c r="L11" s="79"/>
      <c r="M11" s="79"/>
      <c r="N11" s="79"/>
      <c r="O11" s="79"/>
      <c r="P11" s="232" t="e">
        <f t="shared" si="19"/>
        <v>#DIV/0!</v>
      </c>
      <c r="Q11" s="232" t="e">
        <f t="shared" si="20"/>
        <v>#DIV/0!</v>
      </c>
      <c r="R11" s="232" t="e">
        <f t="shared" si="21"/>
        <v>#DIV/0!</v>
      </c>
      <c r="S11" s="232" t="e">
        <f t="shared" si="22"/>
        <v>#DIV/0!</v>
      </c>
      <c r="T11" s="232" t="e">
        <f t="shared" si="23"/>
        <v>#DIV/0!</v>
      </c>
      <c r="U11" s="232" t="e">
        <f t="shared" si="24"/>
        <v>#DIV/0!</v>
      </c>
      <c r="V11" s="232">
        <f t="shared" si="25"/>
        <v>0</v>
      </c>
      <c r="W11" s="232">
        <f>Прогноз!R14</f>
        <v>0</v>
      </c>
      <c r="X11" s="232">
        <f>Прогноз!R96</f>
        <v>0</v>
      </c>
      <c r="Y11" s="232">
        <f>Прогноз!R178</f>
        <v>0</v>
      </c>
      <c r="Z11" s="232">
        <f>Прогноз!R260</f>
        <v>0</v>
      </c>
      <c r="AA11" s="232">
        <f>Прогноз!R342</f>
        <v>0</v>
      </c>
      <c r="AB11" s="79"/>
      <c r="AC11" s="79"/>
      <c r="AD11" s="79"/>
      <c r="AE11" s="79"/>
      <c r="AF11" s="79"/>
      <c r="AG11" s="79"/>
      <c r="AH11" s="232" t="e">
        <f t="shared" si="26"/>
        <v>#DIV/0!</v>
      </c>
      <c r="AI11" s="232" t="e">
        <f t="shared" si="27"/>
        <v>#DIV/0!</v>
      </c>
      <c r="AJ11" s="232" t="e">
        <f t="shared" si="28"/>
        <v>#DIV/0!</v>
      </c>
      <c r="AK11" s="232" t="e">
        <f t="shared" si="29"/>
        <v>#DIV/0!</v>
      </c>
      <c r="AL11" s="232" t="e">
        <f t="shared" si="30"/>
        <v>#DIV/0!</v>
      </c>
      <c r="AM11" s="232" t="e">
        <f t="shared" si="31"/>
        <v>#DIV/0!</v>
      </c>
      <c r="AN11" s="232">
        <f t="shared" si="32"/>
        <v>0</v>
      </c>
      <c r="AO11" s="232">
        <f>Прогноз!S14</f>
        <v>0</v>
      </c>
      <c r="AP11" s="232">
        <f>Прогноз!S96</f>
        <v>0</v>
      </c>
      <c r="AQ11" s="232">
        <f>Прогноз!S178</f>
        <v>0</v>
      </c>
      <c r="AR11" s="232">
        <f>Прогноз!S260</f>
        <v>0</v>
      </c>
      <c r="AS11" s="232">
        <f>Прогноз!S342</f>
        <v>0</v>
      </c>
      <c r="AT11" s="79"/>
      <c r="AU11" s="79"/>
      <c r="AV11" s="79"/>
      <c r="AW11" s="79"/>
      <c r="AX11" s="79"/>
      <c r="AY11" s="79"/>
      <c r="AZ11" s="232" t="e">
        <f t="shared" si="33"/>
        <v>#DIV/0!</v>
      </c>
      <c r="BA11" s="232" t="e">
        <f t="shared" si="34"/>
        <v>#DIV/0!</v>
      </c>
      <c r="BB11" s="232" t="e">
        <f t="shared" si="35"/>
        <v>#DIV/0!</v>
      </c>
      <c r="BC11" s="232" t="e">
        <f t="shared" si="36"/>
        <v>#DIV/0!</v>
      </c>
      <c r="BD11" s="232" t="e">
        <f t="shared" si="37"/>
        <v>#DIV/0!</v>
      </c>
      <c r="BE11" s="232" t="e">
        <f t="shared" si="38"/>
        <v>#DIV/0!</v>
      </c>
      <c r="BF11" s="232">
        <f t="shared" si="39"/>
        <v>0</v>
      </c>
      <c r="BG11" s="232">
        <f>Прогноз!T14</f>
        <v>0</v>
      </c>
      <c r="BH11" s="232">
        <f>Прогноз!T96</f>
        <v>0</v>
      </c>
      <c r="BI11" s="232">
        <f>Прогноз!T178</f>
        <v>0</v>
      </c>
      <c r="BJ11" s="232">
        <f>Прогноз!T260</f>
        <v>0</v>
      </c>
      <c r="BK11" s="232">
        <f>Прогноз!T342</f>
        <v>0</v>
      </c>
      <c r="BL11" s="79"/>
      <c r="BM11" s="79"/>
      <c r="BN11" s="79"/>
      <c r="BO11" s="79"/>
      <c r="BP11" s="79"/>
      <c r="BQ11" s="79"/>
      <c r="BR11" s="232" t="e">
        <f t="shared" si="40"/>
        <v>#DIV/0!</v>
      </c>
      <c r="BS11" s="232" t="e">
        <f t="shared" si="41"/>
        <v>#DIV/0!</v>
      </c>
      <c r="BT11" s="232" t="e">
        <f t="shared" si="42"/>
        <v>#DIV/0!</v>
      </c>
      <c r="BU11" s="232" t="e">
        <f t="shared" si="43"/>
        <v>#DIV/0!</v>
      </c>
      <c r="BV11" s="232" t="e">
        <f t="shared" si="44"/>
        <v>#DIV/0!</v>
      </c>
      <c r="BW11" s="232" t="e">
        <f t="shared" si="45"/>
        <v>#DIV/0!</v>
      </c>
      <c r="BX11" s="232">
        <f t="shared" si="46"/>
        <v>0</v>
      </c>
      <c r="BY11" s="232">
        <f>Прогноз!U14</f>
        <v>0</v>
      </c>
      <c r="BZ11" s="232">
        <f>Прогноз!U96</f>
        <v>0</v>
      </c>
      <c r="CA11" s="232">
        <f>Прогноз!U178</f>
        <v>0</v>
      </c>
      <c r="CB11" s="232">
        <f>Прогноз!U260</f>
        <v>0</v>
      </c>
      <c r="CC11" s="232">
        <f>Прогноз!U342</f>
        <v>0</v>
      </c>
      <c r="CD11" s="79"/>
      <c r="CE11" s="79"/>
      <c r="CF11" s="79"/>
      <c r="CG11" s="79"/>
      <c r="CH11" s="79"/>
      <c r="CI11" s="79"/>
      <c r="CJ11" s="232" t="e">
        <f t="shared" si="47"/>
        <v>#DIV/0!</v>
      </c>
      <c r="CK11" s="232" t="e">
        <f t="shared" si="48"/>
        <v>#DIV/0!</v>
      </c>
      <c r="CL11" s="232" t="e">
        <f t="shared" si="49"/>
        <v>#DIV/0!</v>
      </c>
      <c r="CM11" s="232" t="e">
        <f t="shared" si="50"/>
        <v>#DIV/0!</v>
      </c>
      <c r="CN11" s="232" t="e">
        <f t="shared" si="51"/>
        <v>#DIV/0!</v>
      </c>
      <c r="CO11" s="232" t="e">
        <f t="shared" si="52"/>
        <v>#DIV/0!</v>
      </c>
      <c r="CP11" s="232">
        <f t="shared" si="53"/>
        <v>0</v>
      </c>
      <c r="CQ11" s="232">
        <f>Прогноз!V14</f>
        <v>0</v>
      </c>
      <c r="CR11" s="232">
        <f>Прогноз!V96</f>
        <v>0</v>
      </c>
      <c r="CS11" s="232">
        <f>Прогноз!V178</f>
        <v>0</v>
      </c>
      <c r="CT11" s="232">
        <f>Прогноз!V260</f>
        <v>0</v>
      </c>
      <c r="CU11" s="232">
        <f>Прогноз!V342</f>
        <v>0</v>
      </c>
      <c r="CV11" s="79"/>
      <c r="CW11" s="79"/>
      <c r="CX11" s="79"/>
      <c r="CY11" s="79"/>
      <c r="CZ11" s="79"/>
      <c r="DA11" s="79"/>
      <c r="DB11" s="232" t="e">
        <f t="shared" si="54"/>
        <v>#DIV/0!</v>
      </c>
      <c r="DC11" s="232" t="e">
        <f t="shared" si="55"/>
        <v>#DIV/0!</v>
      </c>
      <c r="DD11" s="232" t="e">
        <f t="shared" si="56"/>
        <v>#DIV/0!</v>
      </c>
      <c r="DE11" s="232" t="e">
        <f t="shared" si="57"/>
        <v>#DIV/0!</v>
      </c>
      <c r="DF11" s="232" t="e">
        <f t="shared" si="58"/>
        <v>#DIV/0!</v>
      </c>
      <c r="DG11" s="232" t="e">
        <f t="shared" si="59"/>
        <v>#DIV/0!</v>
      </c>
      <c r="DH11" s="232">
        <f t="shared" si="60"/>
        <v>0</v>
      </c>
      <c r="DI11" s="232">
        <f>Прогноз!X14</f>
        <v>0</v>
      </c>
      <c r="DJ11" s="232">
        <f>Прогноз!X96</f>
        <v>0</v>
      </c>
      <c r="DK11" s="232">
        <f>Прогноз!X178</f>
        <v>0</v>
      </c>
      <c r="DL11" s="232">
        <f>Прогноз!X260</f>
        <v>0</v>
      </c>
      <c r="DM11" s="232">
        <f>Прогноз!X342</f>
        <v>0</v>
      </c>
      <c r="DN11" s="79"/>
      <c r="DO11" s="79"/>
      <c r="DP11" s="79"/>
      <c r="DQ11" s="79"/>
      <c r="DR11" s="79"/>
      <c r="DS11" s="79"/>
      <c r="DT11" s="232" t="e">
        <f t="shared" si="61"/>
        <v>#DIV/0!</v>
      </c>
      <c r="DU11" s="232" t="e">
        <f t="shared" si="62"/>
        <v>#DIV/0!</v>
      </c>
      <c r="DV11" s="232" t="e">
        <f t="shared" si="63"/>
        <v>#DIV/0!</v>
      </c>
      <c r="DW11" s="232" t="e">
        <f t="shared" si="64"/>
        <v>#DIV/0!</v>
      </c>
      <c r="DX11" s="232" t="e">
        <f t="shared" si="65"/>
        <v>#DIV/0!</v>
      </c>
      <c r="DY11" s="232" t="e">
        <f t="shared" si="66"/>
        <v>#DIV/0!</v>
      </c>
    </row>
    <row r="12" spans="1:129" ht="11.4" x14ac:dyDescent="0.2">
      <c r="A12" s="252">
        <v>4</v>
      </c>
      <c r="B12" s="63" t="s">
        <v>53</v>
      </c>
      <c r="C12" s="123" t="s">
        <v>109</v>
      </c>
      <c r="D12" s="232">
        <f t="shared" si="18"/>
        <v>0</v>
      </c>
      <c r="E12" s="232">
        <f>Прогноз!Y15</f>
        <v>0</v>
      </c>
      <c r="F12" s="232">
        <f>Прогноз!Y97</f>
        <v>0</v>
      </c>
      <c r="G12" s="232">
        <f>Прогноз!Y179</f>
        <v>0</v>
      </c>
      <c r="H12" s="232">
        <f>Прогноз!Y261</f>
        <v>0</v>
      </c>
      <c r="I12" s="232">
        <f>Прогноз!Y343</f>
        <v>0</v>
      </c>
      <c r="J12" s="79"/>
      <c r="K12" s="79"/>
      <c r="L12" s="79"/>
      <c r="M12" s="79"/>
      <c r="N12" s="79"/>
      <c r="O12" s="79"/>
      <c r="P12" s="232" t="e">
        <f t="shared" si="19"/>
        <v>#DIV/0!</v>
      </c>
      <c r="Q12" s="232" t="e">
        <f t="shared" si="20"/>
        <v>#DIV/0!</v>
      </c>
      <c r="R12" s="232" t="e">
        <f t="shared" si="21"/>
        <v>#DIV/0!</v>
      </c>
      <c r="S12" s="232" t="e">
        <f t="shared" si="22"/>
        <v>#DIV/0!</v>
      </c>
      <c r="T12" s="232" t="e">
        <f t="shared" si="23"/>
        <v>#DIV/0!</v>
      </c>
      <c r="U12" s="232" t="e">
        <f t="shared" si="24"/>
        <v>#DIV/0!</v>
      </c>
      <c r="V12" s="232">
        <f t="shared" si="25"/>
        <v>0</v>
      </c>
      <c r="W12" s="232">
        <f>Прогноз!R15</f>
        <v>0</v>
      </c>
      <c r="X12" s="232">
        <f>Прогноз!R97</f>
        <v>0</v>
      </c>
      <c r="Y12" s="232">
        <f>Прогноз!R179</f>
        <v>0</v>
      </c>
      <c r="Z12" s="232">
        <f>Прогноз!R261</f>
        <v>0</v>
      </c>
      <c r="AA12" s="232">
        <f>Прогноз!R343</f>
        <v>0</v>
      </c>
      <c r="AB12" s="79"/>
      <c r="AC12" s="79"/>
      <c r="AD12" s="79"/>
      <c r="AE12" s="79"/>
      <c r="AF12" s="79"/>
      <c r="AG12" s="79"/>
      <c r="AH12" s="232" t="e">
        <f t="shared" si="26"/>
        <v>#DIV/0!</v>
      </c>
      <c r="AI12" s="232" t="e">
        <f t="shared" si="27"/>
        <v>#DIV/0!</v>
      </c>
      <c r="AJ12" s="232" t="e">
        <f t="shared" si="28"/>
        <v>#DIV/0!</v>
      </c>
      <c r="AK12" s="232" t="e">
        <f t="shared" si="29"/>
        <v>#DIV/0!</v>
      </c>
      <c r="AL12" s="232" t="e">
        <f t="shared" si="30"/>
        <v>#DIV/0!</v>
      </c>
      <c r="AM12" s="232" t="e">
        <f t="shared" si="31"/>
        <v>#DIV/0!</v>
      </c>
      <c r="AN12" s="232">
        <f t="shared" si="32"/>
        <v>0</v>
      </c>
      <c r="AO12" s="232">
        <f>Прогноз!S15</f>
        <v>0</v>
      </c>
      <c r="AP12" s="232">
        <f>Прогноз!S97</f>
        <v>0</v>
      </c>
      <c r="AQ12" s="232">
        <f>Прогноз!S179</f>
        <v>0</v>
      </c>
      <c r="AR12" s="232">
        <f>Прогноз!S261</f>
        <v>0</v>
      </c>
      <c r="AS12" s="232">
        <f>Прогноз!S343</f>
        <v>0</v>
      </c>
      <c r="AT12" s="79"/>
      <c r="AU12" s="79"/>
      <c r="AV12" s="79"/>
      <c r="AW12" s="79"/>
      <c r="AX12" s="79"/>
      <c r="AY12" s="79"/>
      <c r="AZ12" s="232" t="e">
        <f t="shared" si="33"/>
        <v>#DIV/0!</v>
      </c>
      <c r="BA12" s="232" t="e">
        <f t="shared" si="34"/>
        <v>#DIV/0!</v>
      </c>
      <c r="BB12" s="232" t="e">
        <f t="shared" si="35"/>
        <v>#DIV/0!</v>
      </c>
      <c r="BC12" s="232" t="e">
        <f t="shared" si="36"/>
        <v>#DIV/0!</v>
      </c>
      <c r="BD12" s="232" t="e">
        <f t="shared" si="37"/>
        <v>#DIV/0!</v>
      </c>
      <c r="BE12" s="232" t="e">
        <f t="shared" si="38"/>
        <v>#DIV/0!</v>
      </c>
      <c r="BF12" s="232">
        <f t="shared" si="39"/>
        <v>0</v>
      </c>
      <c r="BG12" s="232">
        <f>Прогноз!T15</f>
        <v>0</v>
      </c>
      <c r="BH12" s="232">
        <f>Прогноз!T97</f>
        <v>0</v>
      </c>
      <c r="BI12" s="232">
        <f>Прогноз!T179</f>
        <v>0</v>
      </c>
      <c r="BJ12" s="232">
        <f>Прогноз!T261</f>
        <v>0</v>
      </c>
      <c r="BK12" s="232">
        <f>Прогноз!T343</f>
        <v>0</v>
      </c>
      <c r="BL12" s="79"/>
      <c r="BM12" s="79"/>
      <c r="BN12" s="79"/>
      <c r="BO12" s="79"/>
      <c r="BP12" s="79"/>
      <c r="BQ12" s="79"/>
      <c r="BR12" s="232" t="e">
        <f t="shared" si="40"/>
        <v>#DIV/0!</v>
      </c>
      <c r="BS12" s="232" t="e">
        <f t="shared" si="41"/>
        <v>#DIV/0!</v>
      </c>
      <c r="BT12" s="232" t="e">
        <f t="shared" si="42"/>
        <v>#DIV/0!</v>
      </c>
      <c r="BU12" s="232" t="e">
        <f t="shared" si="43"/>
        <v>#DIV/0!</v>
      </c>
      <c r="BV12" s="232" t="e">
        <f t="shared" si="44"/>
        <v>#DIV/0!</v>
      </c>
      <c r="BW12" s="232" t="e">
        <f t="shared" si="45"/>
        <v>#DIV/0!</v>
      </c>
      <c r="BX12" s="232">
        <f t="shared" si="46"/>
        <v>0</v>
      </c>
      <c r="BY12" s="232">
        <f>Прогноз!U15</f>
        <v>0</v>
      </c>
      <c r="BZ12" s="232">
        <f>Прогноз!U97</f>
        <v>0</v>
      </c>
      <c r="CA12" s="232">
        <f>Прогноз!U179</f>
        <v>0</v>
      </c>
      <c r="CB12" s="232">
        <f>Прогноз!U261</f>
        <v>0</v>
      </c>
      <c r="CC12" s="232">
        <f>Прогноз!U343</f>
        <v>0</v>
      </c>
      <c r="CD12" s="79"/>
      <c r="CE12" s="79"/>
      <c r="CF12" s="79"/>
      <c r="CG12" s="79"/>
      <c r="CH12" s="79"/>
      <c r="CI12" s="79"/>
      <c r="CJ12" s="232" t="e">
        <f t="shared" si="47"/>
        <v>#DIV/0!</v>
      </c>
      <c r="CK12" s="232" t="e">
        <f t="shared" si="48"/>
        <v>#DIV/0!</v>
      </c>
      <c r="CL12" s="232" t="e">
        <f t="shared" si="49"/>
        <v>#DIV/0!</v>
      </c>
      <c r="CM12" s="232" t="e">
        <f t="shared" si="50"/>
        <v>#DIV/0!</v>
      </c>
      <c r="CN12" s="232" t="e">
        <f t="shared" si="51"/>
        <v>#DIV/0!</v>
      </c>
      <c r="CO12" s="232" t="e">
        <f t="shared" si="52"/>
        <v>#DIV/0!</v>
      </c>
      <c r="CP12" s="232">
        <f t="shared" si="53"/>
        <v>0</v>
      </c>
      <c r="CQ12" s="232">
        <f>Прогноз!V15</f>
        <v>0</v>
      </c>
      <c r="CR12" s="232">
        <f>Прогноз!V97</f>
        <v>0</v>
      </c>
      <c r="CS12" s="232">
        <f>Прогноз!V179</f>
        <v>0</v>
      </c>
      <c r="CT12" s="232">
        <f>Прогноз!V261</f>
        <v>0</v>
      </c>
      <c r="CU12" s="232">
        <f>Прогноз!V343</f>
        <v>0</v>
      </c>
      <c r="CV12" s="79"/>
      <c r="CW12" s="79"/>
      <c r="CX12" s="79"/>
      <c r="CY12" s="79"/>
      <c r="CZ12" s="79"/>
      <c r="DA12" s="79"/>
      <c r="DB12" s="232" t="e">
        <f t="shared" si="54"/>
        <v>#DIV/0!</v>
      </c>
      <c r="DC12" s="232" t="e">
        <f t="shared" si="55"/>
        <v>#DIV/0!</v>
      </c>
      <c r="DD12" s="232" t="e">
        <f t="shared" si="56"/>
        <v>#DIV/0!</v>
      </c>
      <c r="DE12" s="232" t="e">
        <f t="shared" si="57"/>
        <v>#DIV/0!</v>
      </c>
      <c r="DF12" s="232" t="e">
        <f t="shared" si="58"/>
        <v>#DIV/0!</v>
      </c>
      <c r="DG12" s="232" t="e">
        <f t="shared" si="59"/>
        <v>#DIV/0!</v>
      </c>
      <c r="DH12" s="232">
        <f t="shared" si="60"/>
        <v>0</v>
      </c>
      <c r="DI12" s="232">
        <f>Прогноз!X15</f>
        <v>0</v>
      </c>
      <c r="DJ12" s="232">
        <f>Прогноз!X97</f>
        <v>0</v>
      </c>
      <c r="DK12" s="232">
        <f>Прогноз!X179</f>
        <v>0</v>
      </c>
      <c r="DL12" s="232">
        <f>Прогноз!X261</f>
        <v>0</v>
      </c>
      <c r="DM12" s="232">
        <f>Прогноз!X343</f>
        <v>0</v>
      </c>
      <c r="DN12" s="79"/>
      <c r="DO12" s="79"/>
      <c r="DP12" s="79"/>
      <c r="DQ12" s="79"/>
      <c r="DR12" s="79"/>
      <c r="DS12" s="79"/>
      <c r="DT12" s="232" t="e">
        <f t="shared" si="61"/>
        <v>#DIV/0!</v>
      </c>
      <c r="DU12" s="232" t="e">
        <f t="shared" si="62"/>
        <v>#DIV/0!</v>
      </c>
      <c r="DV12" s="232" t="e">
        <f t="shared" si="63"/>
        <v>#DIV/0!</v>
      </c>
      <c r="DW12" s="232" t="e">
        <f t="shared" si="64"/>
        <v>#DIV/0!</v>
      </c>
      <c r="DX12" s="232" t="e">
        <f t="shared" si="65"/>
        <v>#DIV/0!</v>
      </c>
      <c r="DY12" s="232" t="e">
        <f t="shared" si="66"/>
        <v>#DIV/0!</v>
      </c>
    </row>
    <row r="13" spans="1:129" ht="11.4" x14ac:dyDescent="0.2">
      <c r="A13" s="252">
        <v>5</v>
      </c>
      <c r="B13" s="63" t="s">
        <v>53</v>
      </c>
      <c r="C13" s="123" t="s">
        <v>109</v>
      </c>
      <c r="D13" s="232">
        <f t="shared" si="18"/>
        <v>0</v>
      </c>
      <c r="E13" s="232">
        <f>Прогноз!Y16</f>
        <v>0</v>
      </c>
      <c r="F13" s="232">
        <f>Прогноз!Y98</f>
        <v>0</v>
      </c>
      <c r="G13" s="232">
        <f>Прогноз!Y180</f>
        <v>0</v>
      </c>
      <c r="H13" s="232">
        <f>Прогноз!Y262</f>
        <v>0</v>
      </c>
      <c r="I13" s="232">
        <f>Прогноз!Y344</f>
        <v>0</v>
      </c>
      <c r="J13" s="79"/>
      <c r="K13" s="79"/>
      <c r="L13" s="79"/>
      <c r="M13" s="79"/>
      <c r="N13" s="79"/>
      <c r="O13" s="79"/>
      <c r="P13" s="232" t="e">
        <f t="shared" si="19"/>
        <v>#DIV/0!</v>
      </c>
      <c r="Q13" s="232" t="e">
        <f t="shared" si="20"/>
        <v>#DIV/0!</v>
      </c>
      <c r="R13" s="232" t="e">
        <f t="shared" si="21"/>
        <v>#DIV/0!</v>
      </c>
      <c r="S13" s="232" t="e">
        <f t="shared" si="22"/>
        <v>#DIV/0!</v>
      </c>
      <c r="T13" s="232" t="e">
        <f t="shared" si="23"/>
        <v>#DIV/0!</v>
      </c>
      <c r="U13" s="232" t="e">
        <f t="shared" si="24"/>
        <v>#DIV/0!</v>
      </c>
      <c r="V13" s="232">
        <f t="shared" si="25"/>
        <v>0</v>
      </c>
      <c r="W13" s="232">
        <f>Прогноз!R16</f>
        <v>0</v>
      </c>
      <c r="X13" s="232">
        <f>Прогноз!R98</f>
        <v>0</v>
      </c>
      <c r="Y13" s="232">
        <f>Прогноз!R180</f>
        <v>0</v>
      </c>
      <c r="Z13" s="232">
        <f>Прогноз!R262</f>
        <v>0</v>
      </c>
      <c r="AA13" s="232">
        <f>Прогноз!R344</f>
        <v>0</v>
      </c>
      <c r="AB13" s="79"/>
      <c r="AC13" s="79"/>
      <c r="AD13" s="79"/>
      <c r="AE13" s="79"/>
      <c r="AF13" s="79"/>
      <c r="AG13" s="79"/>
      <c r="AH13" s="232" t="e">
        <f t="shared" si="26"/>
        <v>#DIV/0!</v>
      </c>
      <c r="AI13" s="232" t="e">
        <f t="shared" si="27"/>
        <v>#DIV/0!</v>
      </c>
      <c r="AJ13" s="232" t="e">
        <f t="shared" si="28"/>
        <v>#DIV/0!</v>
      </c>
      <c r="AK13" s="232" t="e">
        <f t="shared" si="29"/>
        <v>#DIV/0!</v>
      </c>
      <c r="AL13" s="232" t="e">
        <f t="shared" si="30"/>
        <v>#DIV/0!</v>
      </c>
      <c r="AM13" s="232" t="e">
        <f t="shared" si="31"/>
        <v>#DIV/0!</v>
      </c>
      <c r="AN13" s="232">
        <f t="shared" si="32"/>
        <v>0</v>
      </c>
      <c r="AO13" s="232">
        <f>Прогноз!S16</f>
        <v>0</v>
      </c>
      <c r="AP13" s="232">
        <f>Прогноз!S98</f>
        <v>0</v>
      </c>
      <c r="AQ13" s="232">
        <f>Прогноз!S180</f>
        <v>0</v>
      </c>
      <c r="AR13" s="232">
        <f>Прогноз!S262</f>
        <v>0</v>
      </c>
      <c r="AS13" s="232">
        <f>Прогноз!S344</f>
        <v>0</v>
      </c>
      <c r="AT13" s="79"/>
      <c r="AU13" s="79"/>
      <c r="AV13" s="79"/>
      <c r="AW13" s="79"/>
      <c r="AX13" s="79"/>
      <c r="AY13" s="79"/>
      <c r="AZ13" s="232" t="e">
        <f t="shared" si="33"/>
        <v>#DIV/0!</v>
      </c>
      <c r="BA13" s="232" t="e">
        <f t="shared" si="34"/>
        <v>#DIV/0!</v>
      </c>
      <c r="BB13" s="232" t="e">
        <f t="shared" si="35"/>
        <v>#DIV/0!</v>
      </c>
      <c r="BC13" s="232" t="e">
        <f t="shared" si="36"/>
        <v>#DIV/0!</v>
      </c>
      <c r="BD13" s="232" t="e">
        <f t="shared" si="37"/>
        <v>#DIV/0!</v>
      </c>
      <c r="BE13" s="232" t="e">
        <f t="shared" si="38"/>
        <v>#DIV/0!</v>
      </c>
      <c r="BF13" s="232">
        <f t="shared" si="39"/>
        <v>0</v>
      </c>
      <c r="BG13" s="232">
        <f>Прогноз!T16</f>
        <v>0</v>
      </c>
      <c r="BH13" s="232">
        <f>Прогноз!T98</f>
        <v>0</v>
      </c>
      <c r="BI13" s="232">
        <f>Прогноз!T180</f>
        <v>0</v>
      </c>
      <c r="BJ13" s="232">
        <f>Прогноз!T262</f>
        <v>0</v>
      </c>
      <c r="BK13" s="232">
        <f>Прогноз!T344</f>
        <v>0</v>
      </c>
      <c r="BL13" s="79"/>
      <c r="BM13" s="79"/>
      <c r="BN13" s="79"/>
      <c r="BO13" s="79"/>
      <c r="BP13" s="79"/>
      <c r="BQ13" s="79"/>
      <c r="BR13" s="232" t="e">
        <f t="shared" si="40"/>
        <v>#DIV/0!</v>
      </c>
      <c r="BS13" s="232" t="e">
        <f t="shared" si="41"/>
        <v>#DIV/0!</v>
      </c>
      <c r="BT13" s="232" t="e">
        <f t="shared" si="42"/>
        <v>#DIV/0!</v>
      </c>
      <c r="BU13" s="232" t="e">
        <f t="shared" si="43"/>
        <v>#DIV/0!</v>
      </c>
      <c r="BV13" s="232" t="e">
        <f t="shared" si="44"/>
        <v>#DIV/0!</v>
      </c>
      <c r="BW13" s="232" t="e">
        <f t="shared" si="45"/>
        <v>#DIV/0!</v>
      </c>
      <c r="BX13" s="232">
        <f t="shared" si="46"/>
        <v>0</v>
      </c>
      <c r="BY13" s="232">
        <f>Прогноз!U16</f>
        <v>0</v>
      </c>
      <c r="BZ13" s="232">
        <f>Прогноз!U98</f>
        <v>0</v>
      </c>
      <c r="CA13" s="232">
        <f>Прогноз!U180</f>
        <v>0</v>
      </c>
      <c r="CB13" s="232">
        <f>Прогноз!U262</f>
        <v>0</v>
      </c>
      <c r="CC13" s="232">
        <f>Прогноз!U344</f>
        <v>0</v>
      </c>
      <c r="CD13" s="79"/>
      <c r="CE13" s="79"/>
      <c r="CF13" s="79"/>
      <c r="CG13" s="79"/>
      <c r="CH13" s="79"/>
      <c r="CI13" s="79"/>
      <c r="CJ13" s="232" t="e">
        <f t="shared" si="47"/>
        <v>#DIV/0!</v>
      </c>
      <c r="CK13" s="232" t="e">
        <f t="shared" si="48"/>
        <v>#DIV/0!</v>
      </c>
      <c r="CL13" s="232" t="e">
        <f t="shared" si="49"/>
        <v>#DIV/0!</v>
      </c>
      <c r="CM13" s="232" t="e">
        <f t="shared" si="50"/>
        <v>#DIV/0!</v>
      </c>
      <c r="CN13" s="232" t="e">
        <f t="shared" si="51"/>
        <v>#DIV/0!</v>
      </c>
      <c r="CO13" s="232" t="e">
        <f t="shared" si="52"/>
        <v>#DIV/0!</v>
      </c>
      <c r="CP13" s="232">
        <f t="shared" si="53"/>
        <v>0</v>
      </c>
      <c r="CQ13" s="232">
        <f>Прогноз!V16</f>
        <v>0</v>
      </c>
      <c r="CR13" s="232">
        <f>Прогноз!V98</f>
        <v>0</v>
      </c>
      <c r="CS13" s="232">
        <f>Прогноз!V180</f>
        <v>0</v>
      </c>
      <c r="CT13" s="232">
        <f>Прогноз!V262</f>
        <v>0</v>
      </c>
      <c r="CU13" s="232">
        <f>Прогноз!V344</f>
        <v>0</v>
      </c>
      <c r="CV13" s="79"/>
      <c r="CW13" s="79"/>
      <c r="CX13" s="79"/>
      <c r="CY13" s="79"/>
      <c r="CZ13" s="79"/>
      <c r="DA13" s="79"/>
      <c r="DB13" s="232" t="e">
        <f t="shared" si="54"/>
        <v>#DIV/0!</v>
      </c>
      <c r="DC13" s="232" t="e">
        <f t="shared" si="55"/>
        <v>#DIV/0!</v>
      </c>
      <c r="DD13" s="232" t="e">
        <f t="shared" si="56"/>
        <v>#DIV/0!</v>
      </c>
      <c r="DE13" s="232" t="e">
        <f t="shared" si="57"/>
        <v>#DIV/0!</v>
      </c>
      <c r="DF13" s="232" t="e">
        <f t="shared" si="58"/>
        <v>#DIV/0!</v>
      </c>
      <c r="DG13" s="232" t="e">
        <f t="shared" si="59"/>
        <v>#DIV/0!</v>
      </c>
      <c r="DH13" s="232">
        <f t="shared" si="60"/>
        <v>0</v>
      </c>
      <c r="DI13" s="232">
        <f>Прогноз!X16</f>
        <v>0</v>
      </c>
      <c r="DJ13" s="232">
        <f>Прогноз!X98</f>
        <v>0</v>
      </c>
      <c r="DK13" s="232">
        <f>Прогноз!X180</f>
        <v>0</v>
      </c>
      <c r="DL13" s="232">
        <f>Прогноз!X262</f>
        <v>0</v>
      </c>
      <c r="DM13" s="232">
        <f>Прогноз!X344</f>
        <v>0</v>
      </c>
      <c r="DN13" s="79"/>
      <c r="DO13" s="79"/>
      <c r="DP13" s="79"/>
      <c r="DQ13" s="79"/>
      <c r="DR13" s="79"/>
      <c r="DS13" s="79"/>
      <c r="DT13" s="232" t="e">
        <f t="shared" si="61"/>
        <v>#DIV/0!</v>
      </c>
      <c r="DU13" s="232" t="e">
        <f t="shared" si="62"/>
        <v>#DIV/0!</v>
      </c>
      <c r="DV13" s="232" t="e">
        <f t="shared" si="63"/>
        <v>#DIV/0!</v>
      </c>
      <c r="DW13" s="232" t="e">
        <f t="shared" si="64"/>
        <v>#DIV/0!</v>
      </c>
      <c r="DX13" s="232" t="e">
        <f t="shared" si="65"/>
        <v>#DIV/0!</v>
      </c>
      <c r="DY13" s="232" t="e">
        <f t="shared" si="66"/>
        <v>#DIV/0!</v>
      </c>
    </row>
    <row r="14" spans="1:129" ht="11.4" x14ac:dyDescent="0.2">
      <c r="A14" s="253">
        <v>6</v>
      </c>
      <c r="B14" s="63" t="s">
        <v>53</v>
      </c>
      <c r="C14" s="123" t="s">
        <v>109</v>
      </c>
      <c r="D14" s="232">
        <f t="shared" si="18"/>
        <v>0</v>
      </c>
      <c r="E14" s="232">
        <f>Прогноз!Y17</f>
        <v>0</v>
      </c>
      <c r="F14" s="232">
        <f>Прогноз!Y99</f>
        <v>0</v>
      </c>
      <c r="G14" s="232">
        <f>Прогноз!Y181</f>
        <v>0</v>
      </c>
      <c r="H14" s="232">
        <f>Прогноз!Y263</f>
        <v>0</v>
      </c>
      <c r="I14" s="232">
        <f>Прогноз!Y345</f>
        <v>0</v>
      </c>
      <c r="J14" s="79"/>
      <c r="K14" s="79"/>
      <c r="L14" s="79"/>
      <c r="M14" s="79"/>
      <c r="N14" s="79"/>
      <c r="O14" s="79"/>
      <c r="P14" s="232" t="e">
        <f t="shared" si="19"/>
        <v>#DIV/0!</v>
      </c>
      <c r="Q14" s="232" t="e">
        <f t="shared" si="20"/>
        <v>#DIV/0!</v>
      </c>
      <c r="R14" s="232" t="e">
        <f t="shared" si="21"/>
        <v>#DIV/0!</v>
      </c>
      <c r="S14" s="232" t="e">
        <f t="shared" si="22"/>
        <v>#DIV/0!</v>
      </c>
      <c r="T14" s="232" t="e">
        <f t="shared" si="23"/>
        <v>#DIV/0!</v>
      </c>
      <c r="U14" s="232" t="e">
        <f t="shared" si="24"/>
        <v>#DIV/0!</v>
      </c>
      <c r="V14" s="232">
        <f t="shared" si="25"/>
        <v>0</v>
      </c>
      <c r="W14" s="232">
        <f>Прогноз!R17</f>
        <v>0</v>
      </c>
      <c r="X14" s="232">
        <f>Прогноз!R99</f>
        <v>0</v>
      </c>
      <c r="Y14" s="232">
        <f>Прогноз!R181</f>
        <v>0</v>
      </c>
      <c r="Z14" s="232">
        <f>Прогноз!R263</f>
        <v>0</v>
      </c>
      <c r="AA14" s="232">
        <f>Прогноз!R345</f>
        <v>0</v>
      </c>
      <c r="AB14" s="79"/>
      <c r="AC14" s="79"/>
      <c r="AD14" s="79"/>
      <c r="AE14" s="79"/>
      <c r="AF14" s="79"/>
      <c r="AG14" s="79"/>
      <c r="AH14" s="232" t="e">
        <f t="shared" si="26"/>
        <v>#DIV/0!</v>
      </c>
      <c r="AI14" s="232" t="e">
        <f t="shared" si="27"/>
        <v>#DIV/0!</v>
      </c>
      <c r="AJ14" s="232" t="e">
        <f t="shared" si="28"/>
        <v>#DIV/0!</v>
      </c>
      <c r="AK14" s="232" t="e">
        <f t="shared" si="29"/>
        <v>#DIV/0!</v>
      </c>
      <c r="AL14" s="232" t="e">
        <f t="shared" si="30"/>
        <v>#DIV/0!</v>
      </c>
      <c r="AM14" s="232" t="e">
        <f t="shared" si="31"/>
        <v>#DIV/0!</v>
      </c>
      <c r="AN14" s="232">
        <f t="shared" si="32"/>
        <v>0</v>
      </c>
      <c r="AO14" s="232">
        <f>Прогноз!S17</f>
        <v>0</v>
      </c>
      <c r="AP14" s="232">
        <f>Прогноз!S99</f>
        <v>0</v>
      </c>
      <c r="AQ14" s="232">
        <f>Прогноз!S181</f>
        <v>0</v>
      </c>
      <c r="AR14" s="232">
        <f>Прогноз!S263</f>
        <v>0</v>
      </c>
      <c r="AS14" s="232">
        <f>Прогноз!S345</f>
        <v>0</v>
      </c>
      <c r="AT14" s="79"/>
      <c r="AU14" s="79"/>
      <c r="AV14" s="79"/>
      <c r="AW14" s="79"/>
      <c r="AX14" s="79"/>
      <c r="AY14" s="79"/>
      <c r="AZ14" s="232" t="e">
        <f t="shared" si="33"/>
        <v>#DIV/0!</v>
      </c>
      <c r="BA14" s="232" t="e">
        <f t="shared" si="34"/>
        <v>#DIV/0!</v>
      </c>
      <c r="BB14" s="232" t="e">
        <f t="shared" si="35"/>
        <v>#DIV/0!</v>
      </c>
      <c r="BC14" s="232" t="e">
        <f t="shared" si="36"/>
        <v>#DIV/0!</v>
      </c>
      <c r="BD14" s="232" t="e">
        <f t="shared" si="37"/>
        <v>#DIV/0!</v>
      </c>
      <c r="BE14" s="232" t="e">
        <f t="shared" si="38"/>
        <v>#DIV/0!</v>
      </c>
      <c r="BF14" s="232">
        <f t="shared" si="39"/>
        <v>0</v>
      </c>
      <c r="BG14" s="232">
        <f>Прогноз!T17</f>
        <v>0</v>
      </c>
      <c r="BH14" s="232">
        <f>Прогноз!T99</f>
        <v>0</v>
      </c>
      <c r="BI14" s="232">
        <f>Прогноз!T181</f>
        <v>0</v>
      </c>
      <c r="BJ14" s="232">
        <f>Прогноз!T263</f>
        <v>0</v>
      </c>
      <c r="BK14" s="232">
        <f>Прогноз!T345</f>
        <v>0</v>
      </c>
      <c r="BL14" s="79"/>
      <c r="BM14" s="79"/>
      <c r="BN14" s="79"/>
      <c r="BO14" s="79"/>
      <c r="BP14" s="79"/>
      <c r="BQ14" s="79"/>
      <c r="BR14" s="232" t="e">
        <f t="shared" si="40"/>
        <v>#DIV/0!</v>
      </c>
      <c r="BS14" s="232" t="e">
        <f t="shared" si="41"/>
        <v>#DIV/0!</v>
      </c>
      <c r="BT14" s="232" t="e">
        <f t="shared" si="42"/>
        <v>#DIV/0!</v>
      </c>
      <c r="BU14" s="232" t="e">
        <f t="shared" si="43"/>
        <v>#DIV/0!</v>
      </c>
      <c r="BV14" s="232" t="e">
        <f t="shared" si="44"/>
        <v>#DIV/0!</v>
      </c>
      <c r="BW14" s="232" t="e">
        <f t="shared" si="45"/>
        <v>#DIV/0!</v>
      </c>
      <c r="BX14" s="232">
        <f t="shared" si="46"/>
        <v>0</v>
      </c>
      <c r="BY14" s="232">
        <f>Прогноз!U17</f>
        <v>0</v>
      </c>
      <c r="BZ14" s="232">
        <f>Прогноз!U99</f>
        <v>0</v>
      </c>
      <c r="CA14" s="232">
        <f>Прогноз!U181</f>
        <v>0</v>
      </c>
      <c r="CB14" s="232">
        <f>Прогноз!U263</f>
        <v>0</v>
      </c>
      <c r="CC14" s="232">
        <f>Прогноз!U345</f>
        <v>0</v>
      </c>
      <c r="CD14" s="79"/>
      <c r="CE14" s="79"/>
      <c r="CF14" s="79"/>
      <c r="CG14" s="79"/>
      <c r="CH14" s="79"/>
      <c r="CI14" s="79"/>
      <c r="CJ14" s="232" t="e">
        <f t="shared" si="47"/>
        <v>#DIV/0!</v>
      </c>
      <c r="CK14" s="232" t="e">
        <f t="shared" si="48"/>
        <v>#DIV/0!</v>
      </c>
      <c r="CL14" s="232" t="e">
        <f t="shared" si="49"/>
        <v>#DIV/0!</v>
      </c>
      <c r="CM14" s="232" t="e">
        <f t="shared" si="50"/>
        <v>#DIV/0!</v>
      </c>
      <c r="CN14" s="232" t="e">
        <f t="shared" si="51"/>
        <v>#DIV/0!</v>
      </c>
      <c r="CO14" s="232" t="e">
        <f t="shared" si="52"/>
        <v>#DIV/0!</v>
      </c>
      <c r="CP14" s="232">
        <f t="shared" si="53"/>
        <v>0</v>
      </c>
      <c r="CQ14" s="232">
        <f>Прогноз!V17</f>
        <v>0</v>
      </c>
      <c r="CR14" s="232">
        <f>Прогноз!V99</f>
        <v>0</v>
      </c>
      <c r="CS14" s="232">
        <f>Прогноз!V181</f>
        <v>0</v>
      </c>
      <c r="CT14" s="232">
        <f>Прогноз!V263</f>
        <v>0</v>
      </c>
      <c r="CU14" s="232">
        <f>Прогноз!V345</f>
        <v>0</v>
      </c>
      <c r="CV14" s="79"/>
      <c r="CW14" s="79"/>
      <c r="CX14" s="79"/>
      <c r="CY14" s="79"/>
      <c r="CZ14" s="79"/>
      <c r="DA14" s="79"/>
      <c r="DB14" s="232" t="e">
        <f t="shared" si="54"/>
        <v>#DIV/0!</v>
      </c>
      <c r="DC14" s="232" t="e">
        <f t="shared" si="55"/>
        <v>#DIV/0!</v>
      </c>
      <c r="DD14" s="232" t="e">
        <f t="shared" si="56"/>
        <v>#DIV/0!</v>
      </c>
      <c r="DE14" s="232" t="e">
        <f t="shared" si="57"/>
        <v>#DIV/0!</v>
      </c>
      <c r="DF14" s="232" t="e">
        <f t="shared" si="58"/>
        <v>#DIV/0!</v>
      </c>
      <c r="DG14" s="232" t="e">
        <f t="shared" si="59"/>
        <v>#DIV/0!</v>
      </c>
      <c r="DH14" s="232">
        <f t="shared" si="60"/>
        <v>0</v>
      </c>
      <c r="DI14" s="232">
        <f>Прогноз!X17</f>
        <v>0</v>
      </c>
      <c r="DJ14" s="232">
        <f>Прогноз!X99</f>
        <v>0</v>
      </c>
      <c r="DK14" s="232">
        <f>Прогноз!X181</f>
        <v>0</v>
      </c>
      <c r="DL14" s="232">
        <f>Прогноз!X263</f>
        <v>0</v>
      </c>
      <c r="DM14" s="232">
        <f>Прогноз!X345</f>
        <v>0</v>
      </c>
      <c r="DN14" s="79"/>
      <c r="DO14" s="79"/>
      <c r="DP14" s="79"/>
      <c r="DQ14" s="79"/>
      <c r="DR14" s="79"/>
      <c r="DS14" s="79"/>
      <c r="DT14" s="232" t="e">
        <f t="shared" si="61"/>
        <v>#DIV/0!</v>
      </c>
      <c r="DU14" s="232" t="e">
        <f t="shared" si="62"/>
        <v>#DIV/0!</v>
      </c>
      <c r="DV14" s="232" t="e">
        <f t="shared" si="63"/>
        <v>#DIV/0!</v>
      </c>
      <c r="DW14" s="232" t="e">
        <f t="shared" si="64"/>
        <v>#DIV/0!</v>
      </c>
      <c r="DX14" s="232" t="e">
        <f t="shared" si="65"/>
        <v>#DIV/0!</v>
      </c>
      <c r="DY14" s="232" t="e">
        <f t="shared" si="66"/>
        <v>#DIV/0!</v>
      </c>
    </row>
    <row r="15" spans="1:129" ht="11.4" x14ac:dyDescent="0.2">
      <c r="A15" s="252">
        <v>7</v>
      </c>
      <c r="B15" s="63" t="s">
        <v>53</v>
      </c>
      <c r="C15" s="123" t="s">
        <v>109</v>
      </c>
      <c r="D15" s="232">
        <f t="shared" si="18"/>
        <v>0</v>
      </c>
      <c r="E15" s="232">
        <f>Прогноз!Y18</f>
        <v>0</v>
      </c>
      <c r="F15" s="232">
        <f>Прогноз!Y100</f>
        <v>0</v>
      </c>
      <c r="G15" s="232">
        <f>Прогноз!Y182</f>
        <v>0</v>
      </c>
      <c r="H15" s="232">
        <f>Прогноз!Y264</f>
        <v>0</v>
      </c>
      <c r="I15" s="232">
        <f>Прогноз!Y346</f>
        <v>0</v>
      </c>
      <c r="J15" s="79"/>
      <c r="K15" s="79"/>
      <c r="L15" s="79"/>
      <c r="M15" s="79"/>
      <c r="N15" s="79"/>
      <c r="O15" s="79"/>
      <c r="P15" s="232" t="e">
        <f t="shared" si="19"/>
        <v>#DIV/0!</v>
      </c>
      <c r="Q15" s="232" t="e">
        <f t="shared" si="20"/>
        <v>#DIV/0!</v>
      </c>
      <c r="R15" s="232" t="e">
        <f t="shared" si="21"/>
        <v>#DIV/0!</v>
      </c>
      <c r="S15" s="232" t="e">
        <f t="shared" si="22"/>
        <v>#DIV/0!</v>
      </c>
      <c r="T15" s="232" t="e">
        <f t="shared" si="23"/>
        <v>#DIV/0!</v>
      </c>
      <c r="U15" s="232" t="e">
        <f t="shared" si="24"/>
        <v>#DIV/0!</v>
      </c>
      <c r="V15" s="232">
        <f t="shared" si="25"/>
        <v>0</v>
      </c>
      <c r="W15" s="232">
        <f>Прогноз!R18</f>
        <v>0</v>
      </c>
      <c r="X15" s="232">
        <f>Прогноз!R100</f>
        <v>0</v>
      </c>
      <c r="Y15" s="232">
        <f>Прогноз!R182</f>
        <v>0</v>
      </c>
      <c r="Z15" s="232">
        <f>Прогноз!R264</f>
        <v>0</v>
      </c>
      <c r="AA15" s="232">
        <f>Прогноз!R346</f>
        <v>0</v>
      </c>
      <c r="AB15" s="79"/>
      <c r="AC15" s="79"/>
      <c r="AD15" s="79"/>
      <c r="AE15" s="79"/>
      <c r="AF15" s="79"/>
      <c r="AG15" s="79"/>
      <c r="AH15" s="232" t="e">
        <f t="shared" si="26"/>
        <v>#DIV/0!</v>
      </c>
      <c r="AI15" s="232" t="e">
        <f t="shared" si="27"/>
        <v>#DIV/0!</v>
      </c>
      <c r="AJ15" s="232" t="e">
        <f t="shared" si="28"/>
        <v>#DIV/0!</v>
      </c>
      <c r="AK15" s="232" t="e">
        <f t="shared" si="29"/>
        <v>#DIV/0!</v>
      </c>
      <c r="AL15" s="232" t="e">
        <f t="shared" si="30"/>
        <v>#DIV/0!</v>
      </c>
      <c r="AM15" s="232" t="e">
        <f t="shared" si="31"/>
        <v>#DIV/0!</v>
      </c>
      <c r="AN15" s="232">
        <f t="shared" si="32"/>
        <v>0</v>
      </c>
      <c r="AO15" s="232">
        <f>Прогноз!S18</f>
        <v>0</v>
      </c>
      <c r="AP15" s="232">
        <f>Прогноз!S100</f>
        <v>0</v>
      </c>
      <c r="AQ15" s="232">
        <f>Прогноз!S182</f>
        <v>0</v>
      </c>
      <c r="AR15" s="232">
        <f>Прогноз!S264</f>
        <v>0</v>
      </c>
      <c r="AS15" s="232">
        <f>Прогноз!S346</f>
        <v>0</v>
      </c>
      <c r="AT15" s="79"/>
      <c r="AU15" s="79"/>
      <c r="AV15" s="79"/>
      <c r="AW15" s="79"/>
      <c r="AX15" s="79"/>
      <c r="AY15" s="79"/>
      <c r="AZ15" s="232" t="e">
        <f t="shared" si="33"/>
        <v>#DIV/0!</v>
      </c>
      <c r="BA15" s="232" t="e">
        <f t="shared" si="34"/>
        <v>#DIV/0!</v>
      </c>
      <c r="BB15" s="232" t="e">
        <f t="shared" si="35"/>
        <v>#DIV/0!</v>
      </c>
      <c r="BC15" s="232" t="e">
        <f t="shared" si="36"/>
        <v>#DIV/0!</v>
      </c>
      <c r="BD15" s="232" t="e">
        <f t="shared" si="37"/>
        <v>#DIV/0!</v>
      </c>
      <c r="BE15" s="232" t="e">
        <f t="shared" si="38"/>
        <v>#DIV/0!</v>
      </c>
      <c r="BF15" s="232">
        <f t="shared" si="39"/>
        <v>0</v>
      </c>
      <c r="BG15" s="232">
        <f>Прогноз!T18</f>
        <v>0</v>
      </c>
      <c r="BH15" s="232">
        <f>Прогноз!T100</f>
        <v>0</v>
      </c>
      <c r="BI15" s="232">
        <f>Прогноз!T182</f>
        <v>0</v>
      </c>
      <c r="BJ15" s="232">
        <f>Прогноз!T264</f>
        <v>0</v>
      </c>
      <c r="BK15" s="232">
        <f>Прогноз!T346</f>
        <v>0</v>
      </c>
      <c r="BL15" s="79"/>
      <c r="BM15" s="79"/>
      <c r="BN15" s="79"/>
      <c r="BO15" s="79"/>
      <c r="BP15" s="79"/>
      <c r="BQ15" s="79"/>
      <c r="BR15" s="232" t="e">
        <f t="shared" si="40"/>
        <v>#DIV/0!</v>
      </c>
      <c r="BS15" s="232" t="e">
        <f t="shared" si="41"/>
        <v>#DIV/0!</v>
      </c>
      <c r="BT15" s="232" t="e">
        <f t="shared" si="42"/>
        <v>#DIV/0!</v>
      </c>
      <c r="BU15" s="232" t="e">
        <f t="shared" si="43"/>
        <v>#DIV/0!</v>
      </c>
      <c r="BV15" s="232" t="e">
        <f t="shared" si="44"/>
        <v>#DIV/0!</v>
      </c>
      <c r="BW15" s="232" t="e">
        <f t="shared" si="45"/>
        <v>#DIV/0!</v>
      </c>
      <c r="BX15" s="232">
        <f t="shared" si="46"/>
        <v>0</v>
      </c>
      <c r="BY15" s="232">
        <f>Прогноз!U18</f>
        <v>0</v>
      </c>
      <c r="BZ15" s="232">
        <f>Прогноз!U100</f>
        <v>0</v>
      </c>
      <c r="CA15" s="232">
        <f>Прогноз!U182</f>
        <v>0</v>
      </c>
      <c r="CB15" s="232">
        <f>Прогноз!U264</f>
        <v>0</v>
      </c>
      <c r="CC15" s="232">
        <f>Прогноз!U346</f>
        <v>0</v>
      </c>
      <c r="CD15" s="79"/>
      <c r="CE15" s="79"/>
      <c r="CF15" s="79"/>
      <c r="CG15" s="79"/>
      <c r="CH15" s="79"/>
      <c r="CI15" s="79"/>
      <c r="CJ15" s="232" t="e">
        <f t="shared" si="47"/>
        <v>#DIV/0!</v>
      </c>
      <c r="CK15" s="232" t="e">
        <f t="shared" si="48"/>
        <v>#DIV/0!</v>
      </c>
      <c r="CL15" s="232" t="e">
        <f t="shared" si="49"/>
        <v>#DIV/0!</v>
      </c>
      <c r="CM15" s="232" t="e">
        <f t="shared" si="50"/>
        <v>#DIV/0!</v>
      </c>
      <c r="CN15" s="232" t="e">
        <f t="shared" si="51"/>
        <v>#DIV/0!</v>
      </c>
      <c r="CO15" s="232" t="e">
        <f t="shared" si="52"/>
        <v>#DIV/0!</v>
      </c>
      <c r="CP15" s="232">
        <f t="shared" si="53"/>
        <v>0</v>
      </c>
      <c r="CQ15" s="232">
        <f>Прогноз!V18</f>
        <v>0</v>
      </c>
      <c r="CR15" s="232">
        <f>Прогноз!V100</f>
        <v>0</v>
      </c>
      <c r="CS15" s="232">
        <f>Прогноз!V182</f>
        <v>0</v>
      </c>
      <c r="CT15" s="232">
        <f>Прогноз!V264</f>
        <v>0</v>
      </c>
      <c r="CU15" s="232">
        <f>Прогноз!V346</f>
        <v>0</v>
      </c>
      <c r="CV15" s="79"/>
      <c r="CW15" s="79"/>
      <c r="CX15" s="79"/>
      <c r="CY15" s="79"/>
      <c r="CZ15" s="79"/>
      <c r="DA15" s="79"/>
      <c r="DB15" s="232" t="e">
        <f t="shared" si="54"/>
        <v>#DIV/0!</v>
      </c>
      <c r="DC15" s="232" t="e">
        <f t="shared" si="55"/>
        <v>#DIV/0!</v>
      </c>
      <c r="DD15" s="232" t="e">
        <f t="shared" si="56"/>
        <v>#DIV/0!</v>
      </c>
      <c r="DE15" s="232" t="e">
        <f t="shared" si="57"/>
        <v>#DIV/0!</v>
      </c>
      <c r="DF15" s="232" t="e">
        <f t="shared" si="58"/>
        <v>#DIV/0!</v>
      </c>
      <c r="DG15" s="232" t="e">
        <f t="shared" si="59"/>
        <v>#DIV/0!</v>
      </c>
      <c r="DH15" s="232">
        <f t="shared" si="60"/>
        <v>0</v>
      </c>
      <c r="DI15" s="232">
        <f>Прогноз!X18</f>
        <v>0</v>
      </c>
      <c r="DJ15" s="232">
        <f>Прогноз!X100</f>
        <v>0</v>
      </c>
      <c r="DK15" s="232">
        <f>Прогноз!X182</f>
        <v>0</v>
      </c>
      <c r="DL15" s="232">
        <f>Прогноз!X264</f>
        <v>0</v>
      </c>
      <c r="DM15" s="232">
        <f>Прогноз!X346</f>
        <v>0</v>
      </c>
      <c r="DN15" s="79"/>
      <c r="DO15" s="79"/>
      <c r="DP15" s="79"/>
      <c r="DQ15" s="79"/>
      <c r="DR15" s="79"/>
      <c r="DS15" s="79"/>
      <c r="DT15" s="232" t="e">
        <f t="shared" si="61"/>
        <v>#DIV/0!</v>
      </c>
      <c r="DU15" s="232" t="e">
        <f t="shared" si="62"/>
        <v>#DIV/0!</v>
      </c>
      <c r="DV15" s="232" t="e">
        <f t="shared" si="63"/>
        <v>#DIV/0!</v>
      </c>
      <c r="DW15" s="232" t="e">
        <f t="shared" si="64"/>
        <v>#DIV/0!</v>
      </c>
      <c r="DX15" s="232" t="e">
        <f t="shared" si="65"/>
        <v>#DIV/0!</v>
      </c>
      <c r="DY15" s="232" t="e">
        <f t="shared" si="66"/>
        <v>#DIV/0!</v>
      </c>
    </row>
    <row r="16" spans="1:129" ht="11.4" x14ac:dyDescent="0.2">
      <c r="A16" s="252">
        <v>8</v>
      </c>
      <c r="B16" s="63" t="s">
        <v>53</v>
      </c>
      <c r="C16" s="123" t="s">
        <v>109</v>
      </c>
      <c r="D16" s="232">
        <f t="shared" si="18"/>
        <v>0</v>
      </c>
      <c r="E16" s="232">
        <f>Прогноз!Y19</f>
        <v>0</v>
      </c>
      <c r="F16" s="232">
        <f>Прогноз!Y101</f>
        <v>0</v>
      </c>
      <c r="G16" s="232">
        <f>Прогноз!Y183</f>
        <v>0</v>
      </c>
      <c r="H16" s="232">
        <f>Прогноз!Y265</f>
        <v>0</v>
      </c>
      <c r="I16" s="232">
        <f>Прогноз!Y347</f>
        <v>0</v>
      </c>
      <c r="J16" s="79"/>
      <c r="K16" s="79"/>
      <c r="L16" s="79"/>
      <c r="M16" s="79"/>
      <c r="N16" s="79"/>
      <c r="O16" s="79"/>
      <c r="P16" s="232" t="e">
        <f t="shared" si="19"/>
        <v>#DIV/0!</v>
      </c>
      <c r="Q16" s="232" t="e">
        <f t="shared" si="20"/>
        <v>#DIV/0!</v>
      </c>
      <c r="R16" s="232" t="e">
        <f t="shared" si="21"/>
        <v>#DIV/0!</v>
      </c>
      <c r="S16" s="232" t="e">
        <f t="shared" si="22"/>
        <v>#DIV/0!</v>
      </c>
      <c r="T16" s="232" t="e">
        <f t="shared" si="23"/>
        <v>#DIV/0!</v>
      </c>
      <c r="U16" s="232" t="e">
        <f t="shared" si="24"/>
        <v>#DIV/0!</v>
      </c>
      <c r="V16" s="232">
        <f t="shared" si="25"/>
        <v>0</v>
      </c>
      <c r="W16" s="232">
        <f>Прогноз!R19</f>
        <v>0</v>
      </c>
      <c r="X16" s="232">
        <f>Прогноз!R101</f>
        <v>0</v>
      </c>
      <c r="Y16" s="232">
        <f>Прогноз!R183</f>
        <v>0</v>
      </c>
      <c r="Z16" s="232">
        <f>Прогноз!R265</f>
        <v>0</v>
      </c>
      <c r="AA16" s="232">
        <f>Прогноз!R347</f>
        <v>0</v>
      </c>
      <c r="AB16" s="79"/>
      <c r="AC16" s="79"/>
      <c r="AD16" s="79"/>
      <c r="AE16" s="79"/>
      <c r="AF16" s="79"/>
      <c r="AG16" s="79"/>
      <c r="AH16" s="232" t="e">
        <f t="shared" si="26"/>
        <v>#DIV/0!</v>
      </c>
      <c r="AI16" s="232" t="e">
        <f t="shared" si="27"/>
        <v>#DIV/0!</v>
      </c>
      <c r="AJ16" s="232" t="e">
        <f t="shared" si="28"/>
        <v>#DIV/0!</v>
      </c>
      <c r="AK16" s="232" t="e">
        <f t="shared" si="29"/>
        <v>#DIV/0!</v>
      </c>
      <c r="AL16" s="232" t="e">
        <f t="shared" si="30"/>
        <v>#DIV/0!</v>
      </c>
      <c r="AM16" s="232" t="e">
        <f t="shared" si="31"/>
        <v>#DIV/0!</v>
      </c>
      <c r="AN16" s="232">
        <f t="shared" si="32"/>
        <v>0</v>
      </c>
      <c r="AO16" s="232">
        <f>Прогноз!S19</f>
        <v>0</v>
      </c>
      <c r="AP16" s="232">
        <f>Прогноз!S101</f>
        <v>0</v>
      </c>
      <c r="AQ16" s="232">
        <f>Прогноз!S183</f>
        <v>0</v>
      </c>
      <c r="AR16" s="232">
        <f>Прогноз!S265</f>
        <v>0</v>
      </c>
      <c r="AS16" s="232">
        <f>Прогноз!S347</f>
        <v>0</v>
      </c>
      <c r="AT16" s="79"/>
      <c r="AU16" s="79"/>
      <c r="AV16" s="79"/>
      <c r="AW16" s="79"/>
      <c r="AX16" s="79"/>
      <c r="AY16" s="79"/>
      <c r="AZ16" s="232" t="e">
        <f t="shared" si="33"/>
        <v>#DIV/0!</v>
      </c>
      <c r="BA16" s="232" t="e">
        <f t="shared" si="34"/>
        <v>#DIV/0!</v>
      </c>
      <c r="BB16" s="232" t="e">
        <f t="shared" si="35"/>
        <v>#DIV/0!</v>
      </c>
      <c r="BC16" s="232" t="e">
        <f t="shared" si="36"/>
        <v>#DIV/0!</v>
      </c>
      <c r="BD16" s="232" t="e">
        <f t="shared" si="37"/>
        <v>#DIV/0!</v>
      </c>
      <c r="BE16" s="232" t="e">
        <f t="shared" si="38"/>
        <v>#DIV/0!</v>
      </c>
      <c r="BF16" s="232">
        <f t="shared" si="39"/>
        <v>0</v>
      </c>
      <c r="BG16" s="232">
        <f>Прогноз!T19</f>
        <v>0</v>
      </c>
      <c r="BH16" s="232">
        <f>Прогноз!T101</f>
        <v>0</v>
      </c>
      <c r="BI16" s="232">
        <f>Прогноз!T183</f>
        <v>0</v>
      </c>
      <c r="BJ16" s="232">
        <f>Прогноз!T265</f>
        <v>0</v>
      </c>
      <c r="BK16" s="232">
        <f>Прогноз!T347</f>
        <v>0</v>
      </c>
      <c r="BL16" s="79"/>
      <c r="BM16" s="79"/>
      <c r="BN16" s="79"/>
      <c r="BO16" s="79"/>
      <c r="BP16" s="79"/>
      <c r="BQ16" s="79"/>
      <c r="BR16" s="232" t="e">
        <f t="shared" si="40"/>
        <v>#DIV/0!</v>
      </c>
      <c r="BS16" s="232" t="e">
        <f t="shared" si="41"/>
        <v>#DIV/0!</v>
      </c>
      <c r="BT16" s="232" t="e">
        <f t="shared" si="42"/>
        <v>#DIV/0!</v>
      </c>
      <c r="BU16" s="232" t="e">
        <f t="shared" si="43"/>
        <v>#DIV/0!</v>
      </c>
      <c r="BV16" s="232" t="e">
        <f t="shared" si="44"/>
        <v>#DIV/0!</v>
      </c>
      <c r="BW16" s="232" t="e">
        <f t="shared" si="45"/>
        <v>#DIV/0!</v>
      </c>
      <c r="BX16" s="232">
        <f t="shared" si="46"/>
        <v>0</v>
      </c>
      <c r="BY16" s="232">
        <f>Прогноз!U19</f>
        <v>0</v>
      </c>
      <c r="BZ16" s="232">
        <f>Прогноз!U101</f>
        <v>0</v>
      </c>
      <c r="CA16" s="232">
        <f>Прогноз!U183</f>
        <v>0</v>
      </c>
      <c r="CB16" s="232">
        <f>Прогноз!U265</f>
        <v>0</v>
      </c>
      <c r="CC16" s="232">
        <f>Прогноз!U347</f>
        <v>0</v>
      </c>
      <c r="CD16" s="79"/>
      <c r="CE16" s="79"/>
      <c r="CF16" s="79"/>
      <c r="CG16" s="79"/>
      <c r="CH16" s="79"/>
      <c r="CI16" s="79"/>
      <c r="CJ16" s="232" t="e">
        <f t="shared" si="47"/>
        <v>#DIV/0!</v>
      </c>
      <c r="CK16" s="232" t="e">
        <f t="shared" si="48"/>
        <v>#DIV/0!</v>
      </c>
      <c r="CL16" s="232" t="e">
        <f t="shared" si="49"/>
        <v>#DIV/0!</v>
      </c>
      <c r="CM16" s="232" t="e">
        <f t="shared" si="50"/>
        <v>#DIV/0!</v>
      </c>
      <c r="CN16" s="232" t="e">
        <f t="shared" si="51"/>
        <v>#DIV/0!</v>
      </c>
      <c r="CO16" s="232" t="e">
        <f t="shared" si="52"/>
        <v>#DIV/0!</v>
      </c>
      <c r="CP16" s="232">
        <f t="shared" si="53"/>
        <v>0</v>
      </c>
      <c r="CQ16" s="232">
        <f>Прогноз!V19</f>
        <v>0</v>
      </c>
      <c r="CR16" s="232">
        <f>Прогноз!V101</f>
        <v>0</v>
      </c>
      <c r="CS16" s="232">
        <f>Прогноз!V183</f>
        <v>0</v>
      </c>
      <c r="CT16" s="232">
        <f>Прогноз!V265</f>
        <v>0</v>
      </c>
      <c r="CU16" s="232">
        <f>Прогноз!V347</f>
        <v>0</v>
      </c>
      <c r="CV16" s="79"/>
      <c r="CW16" s="79"/>
      <c r="CX16" s="79"/>
      <c r="CY16" s="79"/>
      <c r="CZ16" s="79"/>
      <c r="DA16" s="79"/>
      <c r="DB16" s="232" t="e">
        <f t="shared" si="54"/>
        <v>#DIV/0!</v>
      </c>
      <c r="DC16" s="232" t="e">
        <f t="shared" si="55"/>
        <v>#DIV/0!</v>
      </c>
      <c r="DD16" s="232" t="e">
        <f t="shared" si="56"/>
        <v>#DIV/0!</v>
      </c>
      <c r="DE16" s="232" t="e">
        <f t="shared" si="57"/>
        <v>#DIV/0!</v>
      </c>
      <c r="DF16" s="232" t="e">
        <f t="shared" si="58"/>
        <v>#DIV/0!</v>
      </c>
      <c r="DG16" s="232" t="e">
        <f t="shared" si="59"/>
        <v>#DIV/0!</v>
      </c>
      <c r="DH16" s="232">
        <f t="shared" si="60"/>
        <v>0</v>
      </c>
      <c r="DI16" s="232">
        <f>Прогноз!X19</f>
        <v>0</v>
      </c>
      <c r="DJ16" s="232">
        <f>Прогноз!X101</f>
        <v>0</v>
      </c>
      <c r="DK16" s="232">
        <f>Прогноз!X183</f>
        <v>0</v>
      </c>
      <c r="DL16" s="232">
        <f>Прогноз!X265</f>
        <v>0</v>
      </c>
      <c r="DM16" s="232">
        <f>Прогноз!X347</f>
        <v>0</v>
      </c>
      <c r="DN16" s="79"/>
      <c r="DO16" s="79"/>
      <c r="DP16" s="79"/>
      <c r="DQ16" s="79"/>
      <c r="DR16" s="79"/>
      <c r="DS16" s="79"/>
      <c r="DT16" s="232" t="e">
        <f t="shared" si="61"/>
        <v>#DIV/0!</v>
      </c>
      <c r="DU16" s="232" t="e">
        <f t="shared" si="62"/>
        <v>#DIV/0!</v>
      </c>
      <c r="DV16" s="232" t="e">
        <f t="shared" si="63"/>
        <v>#DIV/0!</v>
      </c>
      <c r="DW16" s="232" t="e">
        <f t="shared" si="64"/>
        <v>#DIV/0!</v>
      </c>
      <c r="DX16" s="232" t="e">
        <f t="shared" si="65"/>
        <v>#DIV/0!</v>
      </c>
      <c r="DY16" s="232" t="e">
        <f t="shared" si="66"/>
        <v>#DIV/0!</v>
      </c>
    </row>
    <row r="17" spans="1:129" ht="11.4" x14ac:dyDescent="0.2">
      <c r="A17" s="252">
        <v>9</v>
      </c>
      <c r="B17" s="63" t="s">
        <v>53</v>
      </c>
      <c r="C17" s="123" t="s">
        <v>109</v>
      </c>
      <c r="D17" s="232">
        <f t="shared" si="18"/>
        <v>0</v>
      </c>
      <c r="E17" s="232">
        <f>Прогноз!Y20</f>
        <v>0</v>
      </c>
      <c r="F17" s="232">
        <f>Прогноз!Y102</f>
        <v>0</v>
      </c>
      <c r="G17" s="232">
        <f>Прогноз!Y184</f>
        <v>0</v>
      </c>
      <c r="H17" s="232">
        <f>Прогноз!Y266</f>
        <v>0</v>
      </c>
      <c r="I17" s="232">
        <f>Прогноз!Y348</f>
        <v>0</v>
      </c>
      <c r="J17" s="79"/>
      <c r="K17" s="79"/>
      <c r="L17" s="79"/>
      <c r="M17" s="79"/>
      <c r="N17" s="79"/>
      <c r="O17" s="79"/>
      <c r="P17" s="232" t="e">
        <f t="shared" si="19"/>
        <v>#DIV/0!</v>
      </c>
      <c r="Q17" s="232" t="e">
        <f t="shared" si="20"/>
        <v>#DIV/0!</v>
      </c>
      <c r="R17" s="232" t="e">
        <f t="shared" si="21"/>
        <v>#DIV/0!</v>
      </c>
      <c r="S17" s="232" t="e">
        <f t="shared" si="22"/>
        <v>#DIV/0!</v>
      </c>
      <c r="T17" s="232" t="e">
        <f t="shared" si="23"/>
        <v>#DIV/0!</v>
      </c>
      <c r="U17" s="232" t="e">
        <f t="shared" si="24"/>
        <v>#DIV/0!</v>
      </c>
      <c r="V17" s="232">
        <f t="shared" si="25"/>
        <v>0</v>
      </c>
      <c r="W17" s="232">
        <f>Прогноз!R20</f>
        <v>0</v>
      </c>
      <c r="X17" s="232">
        <f>Прогноз!R102</f>
        <v>0</v>
      </c>
      <c r="Y17" s="232">
        <f>Прогноз!R184</f>
        <v>0</v>
      </c>
      <c r="Z17" s="232">
        <f>Прогноз!R266</f>
        <v>0</v>
      </c>
      <c r="AA17" s="232">
        <f>Прогноз!R348</f>
        <v>0</v>
      </c>
      <c r="AB17" s="79"/>
      <c r="AC17" s="79"/>
      <c r="AD17" s="79"/>
      <c r="AE17" s="79"/>
      <c r="AF17" s="79"/>
      <c r="AG17" s="79"/>
      <c r="AH17" s="232" t="e">
        <f t="shared" si="26"/>
        <v>#DIV/0!</v>
      </c>
      <c r="AI17" s="232" t="e">
        <f t="shared" si="27"/>
        <v>#DIV/0!</v>
      </c>
      <c r="AJ17" s="232" t="e">
        <f t="shared" si="28"/>
        <v>#DIV/0!</v>
      </c>
      <c r="AK17" s="232" t="e">
        <f t="shared" si="29"/>
        <v>#DIV/0!</v>
      </c>
      <c r="AL17" s="232" t="e">
        <f t="shared" si="30"/>
        <v>#DIV/0!</v>
      </c>
      <c r="AM17" s="232" t="e">
        <f t="shared" si="31"/>
        <v>#DIV/0!</v>
      </c>
      <c r="AN17" s="232">
        <f t="shared" si="32"/>
        <v>0</v>
      </c>
      <c r="AO17" s="232">
        <f>Прогноз!S20</f>
        <v>0</v>
      </c>
      <c r="AP17" s="232">
        <f>Прогноз!S102</f>
        <v>0</v>
      </c>
      <c r="AQ17" s="232">
        <f>Прогноз!S184</f>
        <v>0</v>
      </c>
      <c r="AR17" s="232">
        <f>Прогноз!S266</f>
        <v>0</v>
      </c>
      <c r="AS17" s="232">
        <f>Прогноз!S348</f>
        <v>0</v>
      </c>
      <c r="AT17" s="79"/>
      <c r="AU17" s="79"/>
      <c r="AV17" s="79"/>
      <c r="AW17" s="79"/>
      <c r="AX17" s="79"/>
      <c r="AY17" s="79"/>
      <c r="AZ17" s="232" t="e">
        <f t="shared" si="33"/>
        <v>#DIV/0!</v>
      </c>
      <c r="BA17" s="232" t="e">
        <f t="shared" si="34"/>
        <v>#DIV/0!</v>
      </c>
      <c r="BB17" s="232" t="e">
        <f t="shared" si="35"/>
        <v>#DIV/0!</v>
      </c>
      <c r="BC17" s="232" t="e">
        <f t="shared" si="36"/>
        <v>#DIV/0!</v>
      </c>
      <c r="BD17" s="232" t="e">
        <f t="shared" si="37"/>
        <v>#DIV/0!</v>
      </c>
      <c r="BE17" s="232" t="e">
        <f t="shared" si="38"/>
        <v>#DIV/0!</v>
      </c>
      <c r="BF17" s="232">
        <f t="shared" si="39"/>
        <v>0</v>
      </c>
      <c r="BG17" s="232">
        <f>Прогноз!T20</f>
        <v>0</v>
      </c>
      <c r="BH17" s="232">
        <f>Прогноз!T102</f>
        <v>0</v>
      </c>
      <c r="BI17" s="232">
        <f>Прогноз!T184</f>
        <v>0</v>
      </c>
      <c r="BJ17" s="232">
        <f>Прогноз!T266</f>
        <v>0</v>
      </c>
      <c r="BK17" s="232">
        <f>Прогноз!T348</f>
        <v>0</v>
      </c>
      <c r="BL17" s="79"/>
      <c r="BM17" s="79"/>
      <c r="BN17" s="79"/>
      <c r="BO17" s="79"/>
      <c r="BP17" s="79"/>
      <c r="BQ17" s="79"/>
      <c r="BR17" s="232" t="e">
        <f t="shared" si="40"/>
        <v>#DIV/0!</v>
      </c>
      <c r="BS17" s="232" t="e">
        <f t="shared" si="41"/>
        <v>#DIV/0!</v>
      </c>
      <c r="BT17" s="232" t="e">
        <f t="shared" si="42"/>
        <v>#DIV/0!</v>
      </c>
      <c r="BU17" s="232" t="e">
        <f t="shared" si="43"/>
        <v>#DIV/0!</v>
      </c>
      <c r="BV17" s="232" t="e">
        <f t="shared" si="44"/>
        <v>#DIV/0!</v>
      </c>
      <c r="BW17" s="232" t="e">
        <f t="shared" si="45"/>
        <v>#DIV/0!</v>
      </c>
      <c r="BX17" s="232">
        <f t="shared" si="46"/>
        <v>0</v>
      </c>
      <c r="BY17" s="232">
        <f>Прогноз!U20</f>
        <v>0</v>
      </c>
      <c r="BZ17" s="232">
        <f>Прогноз!U102</f>
        <v>0</v>
      </c>
      <c r="CA17" s="232">
        <f>Прогноз!U184</f>
        <v>0</v>
      </c>
      <c r="CB17" s="232">
        <f>Прогноз!U266</f>
        <v>0</v>
      </c>
      <c r="CC17" s="232">
        <f>Прогноз!U348</f>
        <v>0</v>
      </c>
      <c r="CD17" s="79"/>
      <c r="CE17" s="79"/>
      <c r="CF17" s="79"/>
      <c r="CG17" s="79"/>
      <c r="CH17" s="79"/>
      <c r="CI17" s="79"/>
      <c r="CJ17" s="232" t="e">
        <f t="shared" si="47"/>
        <v>#DIV/0!</v>
      </c>
      <c r="CK17" s="232" t="e">
        <f t="shared" si="48"/>
        <v>#DIV/0!</v>
      </c>
      <c r="CL17" s="232" t="e">
        <f t="shared" si="49"/>
        <v>#DIV/0!</v>
      </c>
      <c r="CM17" s="232" t="e">
        <f t="shared" si="50"/>
        <v>#DIV/0!</v>
      </c>
      <c r="CN17" s="232" t="e">
        <f t="shared" si="51"/>
        <v>#DIV/0!</v>
      </c>
      <c r="CO17" s="232" t="e">
        <f t="shared" si="52"/>
        <v>#DIV/0!</v>
      </c>
      <c r="CP17" s="232">
        <f t="shared" si="53"/>
        <v>0</v>
      </c>
      <c r="CQ17" s="232">
        <f>Прогноз!V20</f>
        <v>0</v>
      </c>
      <c r="CR17" s="232">
        <f>Прогноз!V102</f>
        <v>0</v>
      </c>
      <c r="CS17" s="232">
        <f>Прогноз!V184</f>
        <v>0</v>
      </c>
      <c r="CT17" s="232">
        <f>Прогноз!V266</f>
        <v>0</v>
      </c>
      <c r="CU17" s="232">
        <f>Прогноз!V348</f>
        <v>0</v>
      </c>
      <c r="CV17" s="79"/>
      <c r="CW17" s="79"/>
      <c r="CX17" s="79"/>
      <c r="CY17" s="79"/>
      <c r="CZ17" s="79"/>
      <c r="DA17" s="79"/>
      <c r="DB17" s="232" t="e">
        <f t="shared" si="54"/>
        <v>#DIV/0!</v>
      </c>
      <c r="DC17" s="232" t="e">
        <f t="shared" si="55"/>
        <v>#DIV/0!</v>
      </c>
      <c r="DD17" s="232" t="e">
        <f t="shared" si="56"/>
        <v>#DIV/0!</v>
      </c>
      <c r="DE17" s="232" t="e">
        <f t="shared" si="57"/>
        <v>#DIV/0!</v>
      </c>
      <c r="DF17" s="232" t="e">
        <f t="shared" si="58"/>
        <v>#DIV/0!</v>
      </c>
      <c r="DG17" s="232" t="e">
        <f t="shared" si="59"/>
        <v>#DIV/0!</v>
      </c>
      <c r="DH17" s="232">
        <f t="shared" si="60"/>
        <v>0</v>
      </c>
      <c r="DI17" s="232">
        <f>Прогноз!X20</f>
        <v>0</v>
      </c>
      <c r="DJ17" s="232">
        <f>Прогноз!X102</f>
        <v>0</v>
      </c>
      <c r="DK17" s="232">
        <f>Прогноз!X184</f>
        <v>0</v>
      </c>
      <c r="DL17" s="232">
        <f>Прогноз!X266</f>
        <v>0</v>
      </c>
      <c r="DM17" s="232">
        <f>Прогноз!X348</f>
        <v>0</v>
      </c>
      <c r="DN17" s="79"/>
      <c r="DO17" s="79"/>
      <c r="DP17" s="79"/>
      <c r="DQ17" s="79"/>
      <c r="DR17" s="79"/>
      <c r="DS17" s="79"/>
      <c r="DT17" s="232" t="e">
        <f t="shared" si="61"/>
        <v>#DIV/0!</v>
      </c>
      <c r="DU17" s="232" t="e">
        <f t="shared" si="62"/>
        <v>#DIV/0!</v>
      </c>
      <c r="DV17" s="232" t="e">
        <f t="shared" si="63"/>
        <v>#DIV/0!</v>
      </c>
      <c r="DW17" s="232" t="e">
        <f t="shared" si="64"/>
        <v>#DIV/0!</v>
      </c>
      <c r="DX17" s="232" t="e">
        <f t="shared" si="65"/>
        <v>#DIV/0!</v>
      </c>
      <c r="DY17" s="232" t="e">
        <f t="shared" si="66"/>
        <v>#DIV/0!</v>
      </c>
    </row>
    <row r="18" spans="1:129" ht="11.4" x14ac:dyDescent="0.2">
      <c r="A18" s="252">
        <v>10</v>
      </c>
      <c r="B18" s="63" t="s">
        <v>53</v>
      </c>
      <c r="C18" s="123" t="s">
        <v>109</v>
      </c>
      <c r="D18" s="232">
        <f t="shared" si="18"/>
        <v>0</v>
      </c>
      <c r="E18" s="232">
        <f>Прогноз!Y21</f>
        <v>0</v>
      </c>
      <c r="F18" s="232">
        <f>Прогноз!Y103</f>
        <v>0</v>
      </c>
      <c r="G18" s="232">
        <f>Прогноз!Y185</f>
        <v>0</v>
      </c>
      <c r="H18" s="232">
        <f>Прогноз!Y267</f>
        <v>0</v>
      </c>
      <c r="I18" s="232">
        <f>Прогноз!Y349</f>
        <v>0</v>
      </c>
      <c r="J18" s="79"/>
      <c r="K18" s="79"/>
      <c r="L18" s="79"/>
      <c r="M18" s="79"/>
      <c r="N18" s="79"/>
      <c r="O18" s="79"/>
      <c r="P18" s="232" t="e">
        <f t="shared" si="19"/>
        <v>#DIV/0!</v>
      </c>
      <c r="Q18" s="232" t="e">
        <f t="shared" si="20"/>
        <v>#DIV/0!</v>
      </c>
      <c r="R18" s="232" t="e">
        <f t="shared" si="21"/>
        <v>#DIV/0!</v>
      </c>
      <c r="S18" s="232" t="e">
        <f t="shared" si="22"/>
        <v>#DIV/0!</v>
      </c>
      <c r="T18" s="232" t="e">
        <f t="shared" si="23"/>
        <v>#DIV/0!</v>
      </c>
      <c r="U18" s="232" t="e">
        <f t="shared" si="24"/>
        <v>#DIV/0!</v>
      </c>
      <c r="V18" s="232">
        <f t="shared" si="25"/>
        <v>0</v>
      </c>
      <c r="W18" s="232">
        <f>Прогноз!R21</f>
        <v>0</v>
      </c>
      <c r="X18" s="232">
        <f>Прогноз!R103</f>
        <v>0</v>
      </c>
      <c r="Y18" s="232">
        <f>Прогноз!R185</f>
        <v>0</v>
      </c>
      <c r="Z18" s="232">
        <f>Прогноз!R267</f>
        <v>0</v>
      </c>
      <c r="AA18" s="232">
        <f>Прогноз!R349</f>
        <v>0</v>
      </c>
      <c r="AB18" s="79"/>
      <c r="AC18" s="79"/>
      <c r="AD18" s="79"/>
      <c r="AE18" s="79"/>
      <c r="AF18" s="79"/>
      <c r="AG18" s="79"/>
      <c r="AH18" s="232" t="e">
        <f t="shared" si="26"/>
        <v>#DIV/0!</v>
      </c>
      <c r="AI18" s="232" t="e">
        <f t="shared" si="27"/>
        <v>#DIV/0!</v>
      </c>
      <c r="AJ18" s="232" t="e">
        <f t="shared" si="28"/>
        <v>#DIV/0!</v>
      </c>
      <c r="AK18" s="232" t="e">
        <f t="shared" si="29"/>
        <v>#DIV/0!</v>
      </c>
      <c r="AL18" s="232" t="e">
        <f t="shared" si="30"/>
        <v>#DIV/0!</v>
      </c>
      <c r="AM18" s="232" t="e">
        <f t="shared" si="31"/>
        <v>#DIV/0!</v>
      </c>
      <c r="AN18" s="232">
        <f t="shared" si="32"/>
        <v>0</v>
      </c>
      <c r="AO18" s="232">
        <f>Прогноз!S21</f>
        <v>0</v>
      </c>
      <c r="AP18" s="232">
        <f>Прогноз!S103</f>
        <v>0</v>
      </c>
      <c r="AQ18" s="232">
        <f>Прогноз!S185</f>
        <v>0</v>
      </c>
      <c r="AR18" s="232">
        <f>Прогноз!S267</f>
        <v>0</v>
      </c>
      <c r="AS18" s="232">
        <f>Прогноз!S349</f>
        <v>0</v>
      </c>
      <c r="AT18" s="79"/>
      <c r="AU18" s="79"/>
      <c r="AV18" s="79"/>
      <c r="AW18" s="79"/>
      <c r="AX18" s="79"/>
      <c r="AY18" s="79"/>
      <c r="AZ18" s="232" t="e">
        <f t="shared" si="33"/>
        <v>#DIV/0!</v>
      </c>
      <c r="BA18" s="232" t="e">
        <f t="shared" si="34"/>
        <v>#DIV/0!</v>
      </c>
      <c r="BB18" s="232" t="e">
        <f t="shared" si="35"/>
        <v>#DIV/0!</v>
      </c>
      <c r="BC18" s="232" t="e">
        <f t="shared" si="36"/>
        <v>#DIV/0!</v>
      </c>
      <c r="BD18" s="232" t="e">
        <f t="shared" si="37"/>
        <v>#DIV/0!</v>
      </c>
      <c r="BE18" s="232" t="e">
        <f t="shared" si="38"/>
        <v>#DIV/0!</v>
      </c>
      <c r="BF18" s="232">
        <f t="shared" si="39"/>
        <v>0</v>
      </c>
      <c r="BG18" s="232">
        <f>Прогноз!T21</f>
        <v>0</v>
      </c>
      <c r="BH18" s="232">
        <f>Прогноз!T103</f>
        <v>0</v>
      </c>
      <c r="BI18" s="232">
        <f>Прогноз!T185</f>
        <v>0</v>
      </c>
      <c r="BJ18" s="232">
        <f>Прогноз!T267</f>
        <v>0</v>
      </c>
      <c r="BK18" s="232">
        <f>Прогноз!T349</f>
        <v>0</v>
      </c>
      <c r="BL18" s="79"/>
      <c r="BM18" s="79"/>
      <c r="BN18" s="79"/>
      <c r="BO18" s="79"/>
      <c r="BP18" s="79"/>
      <c r="BQ18" s="79"/>
      <c r="BR18" s="232" t="e">
        <f t="shared" si="40"/>
        <v>#DIV/0!</v>
      </c>
      <c r="BS18" s="232" t="e">
        <f t="shared" si="41"/>
        <v>#DIV/0!</v>
      </c>
      <c r="BT18" s="232" t="e">
        <f t="shared" si="42"/>
        <v>#DIV/0!</v>
      </c>
      <c r="BU18" s="232" t="e">
        <f t="shared" si="43"/>
        <v>#DIV/0!</v>
      </c>
      <c r="BV18" s="232" t="e">
        <f t="shared" si="44"/>
        <v>#DIV/0!</v>
      </c>
      <c r="BW18" s="232" t="e">
        <f t="shared" si="45"/>
        <v>#DIV/0!</v>
      </c>
      <c r="BX18" s="232">
        <f t="shared" si="46"/>
        <v>0</v>
      </c>
      <c r="BY18" s="232">
        <f>Прогноз!U21</f>
        <v>0</v>
      </c>
      <c r="BZ18" s="232">
        <f>Прогноз!U103</f>
        <v>0</v>
      </c>
      <c r="CA18" s="232">
        <f>Прогноз!U185</f>
        <v>0</v>
      </c>
      <c r="CB18" s="232">
        <f>Прогноз!U267</f>
        <v>0</v>
      </c>
      <c r="CC18" s="232">
        <f>Прогноз!U349</f>
        <v>0</v>
      </c>
      <c r="CD18" s="79"/>
      <c r="CE18" s="79"/>
      <c r="CF18" s="79"/>
      <c r="CG18" s="79"/>
      <c r="CH18" s="79"/>
      <c r="CI18" s="79"/>
      <c r="CJ18" s="232" t="e">
        <f t="shared" si="47"/>
        <v>#DIV/0!</v>
      </c>
      <c r="CK18" s="232" t="e">
        <f t="shared" si="48"/>
        <v>#DIV/0!</v>
      </c>
      <c r="CL18" s="232" t="e">
        <f t="shared" si="49"/>
        <v>#DIV/0!</v>
      </c>
      <c r="CM18" s="232" t="e">
        <f t="shared" si="50"/>
        <v>#DIV/0!</v>
      </c>
      <c r="CN18" s="232" t="e">
        <f t="shared" si="51"/>
        <v>#DIV/0!</v>
      </c>
      <c r="CO18" s="232" t="e">
        <f t="shared" si="52"/>
        <v>#DIV/0!</v>
      </c>
      <c r="CP18" s="232">
        <f t="shared" si="53"/>
        <v>0</v>
      </c>
      <c r="CQ18" s="232">
        <f>Прогноз!V21</f>
        <v>0</v>
      </c>
      <c r="CR18" s="232">
        <f>Прогноз!V103</f>
        <v>0</v>
      </c>
      <c r="CS18" s="232">
        <f>Прогноз!V185</f>
        <v>0</v>
      </c>
      <c r="CT18" s="232">
        <f>Прогноз!V267</f>
        <v>0</v>
      </c>
      <c r="CU18" s="232">
        <f>Прогноз!V349</f>
        <v>0</v>
      </c>
      <c r="CV18" s="79"/>
      <c r="CW18" s="79"/>
      <c r="CX18" s="79"/>
      <c r="CY18" s="79"/>
      <c r="CZ18" s="79"/>
      <c r="DA18" s="79"/>
      <c r="DB18" s="232" t="e">
        <f t="shared" si="54"/>
        <v>#DIV/0!</v>
      </c>
      <c r="DC18" s="232" t="e">
        <f t="shared" si="55"/>
        <v>#DIV/0!</v>
      </c>
      <c r="DD18" s="232" t="e">
        <f t="shared" si="56"/>
        <v>#DIV/0!</v>
      </c>
      <c r="DE18" s="232" t="e">
        <f t="shared" si="57"/>
        <v>#DIV/0!</v>
      </c>
      <c r="DF18" s="232" t="e">
        <f t="shared" si="58"/>
        <v>#DIV/0!</v>
      </c>
      <c r="DG18" s="232" t="e">
        <f t="shared" si="59"/>
        <v>#DIV/0!</v>
      </c>
      <c r="DH18" s="232">
        <f t="shared" si="60"/>
        <v>0</v>
      </c>
      <c r="DI18" s="232">
        <f>Прогноз!X21</f>
        <v>0</v>
      </c>
      <c r="DJ18" s="232">
        <f>Прогноз!X103</f>
        <v>0</v>
      </c>
      <c r="DK18" s="232">
        <f>Прогноз!X185</f>
        <v>0</v>
      </c>
      <c r="DL18" s="232">
        <f>Прогноз!X267</f>
        <v>0</v>
      </c>
      <c r="DM18" s="232">
        <f>Прогноз!X349</f>
        <v>0</v>
      </c>
      <c r="DN18" s="79"/>
      <c r="DO18" s="79"/>
      <c r="DP18" s="79"/>
      <c r="DQ18" s="79"/>
      <c r="DR18" s="79"/>
      <c r="DS18" s="79"/>
      <c r="DT18" s="232" t="e">
        <f t="shared" si="61"/>
        <v>#DIV/0!</v>
      </c>
      <c r="DU18" s="232" t="e">
        <f t="shared" si="62"/>
        <v>#DIV/0!</v>
      </c>
      <c r="DV18" s="232" t="e">
        <f t="shared" si="63"/>
        <v>#DIV/0!</v>
      </c>
      <c r="DW18" s="232" t="e">
        <f t="shared" si="64"/>
        <v>#DIV/0!</v>
      </c>
      <c r="DX18" s="232" t="e">
        <f t="shared" si="65"/>
        <v>#DIV/0!</v>
      </c>
      <c r="DY18" s="232" t="e">
        <f t="shared" si="66"/>
        <v>#DIV/0!</v>
      </c>
    </row>
    <row r="19" spans="1:129" ht="11.4" x14ac:dyDescent="0.2">
      <c r="A19" s="252">
        <v>11</v>
      </c>
      <c r="B19" s="63" t="s">
        <v>53</v>
      </c>
      <c r="C19" s="123" t="s">
        <v>109</v>
      </c>
      <c r="D19" s="232">
        <f t="shared" si="18"/>
        <v>0</v>
      </c>
      <c r="E19" s="232">
        <f>Прогноз!Y22</f>
        <v>0</v>
      </c>
      <c r="F19" s="232">
        <f>Прогноз!Y104</f>
        <v>0</v>
      </c>
      <c r="G19" s="232">
        <f>Прогноз!Y186</f>
        <v>0</v>
      </c>
      <c r="H19" s="232">
        <f>Прогноз!Y268</f>
        <v>0</v>
      </c>
      <c r="I19" s="232">
        <f>Прогноз!Y350</f>
        <v>0</v>
      </c>
      <c r="J19" s="79"/>
      <c r="K19" s="79"/>
      <c r="L19" s="79"/>
      <c r="M19" s="79"/>
      <c r="N19" s="79"/>
      <c r="O19" s="79"/>
      <c r="P19" s="232" t="e">
        <f t="shared" si="19"/>
        <v>#DIV/0!</v>
      </c>
      <c r="Q19" s="232" t="e">
        <f t="shared" si="20"/>
        <v>#DIV/0!</v>
      </c>
      <c r="R19" s="232" t="e">
        <f t="shared" si="21"/>
        <v>#DIV/0!</v>
      </c>
      <c r="S19" s="232" t="e">
        <f t="shared" si="22"/>
        <v>#DIV/0!</v>
      </c>
      <c r="T19" s="232" t="e">
        <f t="shared" si="23"/>
        <v>#DIV/0!</v>
      </c>
      <c r="U19" s="232" t="e">
        <f t="shared" si="24"/>
        <v>#DIV/0!</v>
      </c>
      <c r="V19" s="232">
        <f t="shared" si="25"/>
        <v>0</v>
      </c>
      <c r="W19" s="232">
        <f>Прогноз!R22</f>
        <v>0</v>
      </c>
      <c r="X19" s="232">
        <f>Прогноз!R104</f>
        <v>0</v>
      </c>
      <c r="Y19" s="232">
        <f>Прогноз!R186</f>
        <v>0</v>
      </c>
      <c r="Z19" s="232">
        <f>Прогноз!R268</f>
        <v>0</v>
      </c>
      <c r="AA19" s="232">
        <f>Прогноз!R350</f>
        <v>0</v>
      </c>
      <c r="AB19" s="79"/>
      <c r="AC19" s="79"/>
      <c r="AD19" s="79"/>
      <c r="AE19" s="79"/>
      <c r="AF19" s="79"/>
      <c r="AG19" s="79"/>
      <c r="AH19" s="232" t="e">
        <f t="shared" si="26"/>
        <v>#DIV/0!</v>
      </c>
      <c r="AI19" s="232" t="e">
        <f t="shared" si="27"/>
        <v>#DIV/0!</v>
      </c>
      <c r="AJ19" s="232" t="e">
        <f t="shared" si="28"/>
        <v>#DIV/0!</v>
      </c>
      <c r="AK19" s="232" t="e">
        <f t="shared" si="29"/>
        <v>#DIV/0!</v>
      </c>
      <c r="AL19" s="232" t="e">
        <f t="shared" si="30"/>
        <v>#DIV/0!</v>
      </c>
      <c r="AM19" s="232" t="e">
        <f t="shared" si="31"/>
        <v>#DIV/0!</v>
      </c>
      <c r="AN19" s="232">
        <f t="shared" si="32"/>
        <v>0</v>
      </c>
      <c r="AO19" s="232">
        <f>Прогноз!S22</f>
        <v>0</v>
      </c>
      <c r="AP19" s="232">
        <f>Прогноз!S104</f>
        <v>0</v>
      </c>
      <c r="AQ19" s="232">
        <f>Прогноз!S186</f>
        <v>0</v>
      </c>
      <c r="AR19" s="232">
        <f>Прогноз!S268</f>
        <v>0</v>
      </c>
      <c r="AS19" s="232">
        <f>Прогноз!S350</f>
        <v>0</v>
      </c>
      <c r="AT19" s="79"/>
      <c r="AU19" s="79"/>
      <c r="AV19" s="79"/>
      <c r="AW19" s="79"/>
      <c r="AX19" s="79"/>
      <c r="AY19" s="79"/>
      <c r="AZ19" s="232" t="e">
        <f t="shared" si="33"/>
        <v>#DIV/0!</v>
      </c>
      <c r="BA19" s="232" t="e">
        <f t="shared" si="34"/>
        <v>#DIV/0!</v>
      </c>
      <c r="BB19" s="232" t="e">
        <f t="shared" si="35"/>
        <v>#DIV/0!</v>
      </c>
      <c r="BC19" s="232" t="e">
        <f t="shared" si="36"/>
        <v>#DIV/0!</v>
      </c>
      <c r="BD19" s="232" t="e">
        <f t="shared" si="37"/>
        <v>#DIV/0!</v>
      </c>
      <c r="BE19" s="232" t="e">
        <f t="shared" si="38"/>
        <v>#DIV/0!</v>
      </c>
      <c r="BF19" s="232">
        <f t="shared" si="39"/>
        <v>0</v>
      </c>
      <c r="BG19" s="232">
        <f>Прогноз!T22</f>
        <v>0</v>
      </c>
      <c r="BH19" s="232">
        <f>Прогноз!T104</f>
        <v>0</v>
      </c>
      <c r="BI19" s="232">
        <f>Прогноз!T186</f>
        <v>0</v>
      </c>
      <c r="BJ19" s="232">
        <f>Прогноз!T268</f>
        <v>0</v>
      </c>
      <c r="BK19" s="232">
        <f>Прогноз!T350</f>
        <v>0</v>
      </c>
      <c r="BL19" s="79"/>
      <c r="BM19" s="79"/>
      <c r="BN19" s="79"/>
      <c r="BO19" s="79"/>
      <c r="BP19" s="79"/>
      <c r="BQ19" s="79"/>
      <c r="BR19" s="232" t="e">
        <f t="shared" si="40"/>
        <v>#DIV/0!</v>
      </c>
      <c r="BS19" s="232" t="e">
        <f t="shared" si="41"/>
        <v>#DIV/0!</v>
      </c>
      <c r="BT19" s="232" t="e">
        <f t="shared" si="42"/>
        <v>#DIV/0!</v>
      </c>
      <c r="BU19" s="232" t="e">
        <f t="shared" si="43"/>
        <v>#DIV/0!</v>
      </c>
      <c r="BV19" s="232" t="e">
        <f t="shared" si="44"/>
        <v>#DIV/0!</v>
      </c>
      <c r="BW19" s="232" t="e">
        <f t="shared" si="45"/>
        <v>#DIV/0!</v>
      </c>
      <c r="BX19" s="232">
        <f t="shared" si="46"/>
        <v>0</v>
      </c>
      <c r="BY19" s="232">
        <f>Прогноз!U22</f>
        <v>0</v>
      </c>
      <c r="BZ19" s="232">
        <f>Прогноз!U104</f>
        <v>0</v>
      </c>
      <c r="CA19" s="232">
        <f>Прогноз!U186</f>
        <v>0</v>
      </c>
      <c r="CB19" s="232">
        <f>Прогноз!U268</f>
        <v>0</v>
      </c>
      <c r="CC19" s="232">
        <f>Прогноз!U350</f>
        <v>0</v>
      </c>
      <c r="CD19" s="79"/>
      <c r="CE19" s="79"/>
      <c r="CF19" s="79"/>
      <c r="CG19" s="79"/>
      <c r="CH19" s="79"/>
      <c r="CI19" s="79"/>
      <c r="CJ19" s="232" t="e">
        <f t="shared" si="47"/>
        <v>#DIV/0!</v>
      </c>
      <c r="CK19" s="232" t="e">
        <f t="shared" si="48"/>
        <v>#DIV/0!</v>
      </c>
      <c r="CL19" s="232" t="e">
        <f t="shared" si="49"/>
        <v>#DIV/0!</v>
      </c>
      <c r="CM19" s="232" t="e">
        <f t="shared" si="50"/>
        <v>#DIV/0!</v>
      </c>
      <c r="CN19" s="232" t="e">
        <f t="shared" si="51"/>
        <v>#DIV/0!</v>
      </c>
      <c r="CO19" s="232" t="e">
        <f t="shared" si="52"/>
        <v>#DIV/0!</v>
      </c>
      <c r="CP19" s="232">
        <f t="shared" si="53"/>
        <v>0</v>
      </c>
      <c r="CQ19" s="232">
        <f>Прогноз!V22</f>
        <v>0</v>
      </c>
      <c r="CR19" s="232">
        <f>Прогноз!V104</f>
        <v>0</v>
      </c>
      <c r="CS19" s="232">
        <f>Прогноз!V186</f>
        <v>0</v>
      </c>
      <c r="CT19" s="232">
        <f>Прогноз!V268</f>
        <v>0</v>
      </c>
      <c r="CU19" s="232">
        <f>Прогноз!V350</f>
        <v>0</v>
      </c>
      <c r="CV19" s="79"/>
      <c r="CW19" s="79"/>
      <c r="CX19" s="79"/>
      <c r="CY19" s="79"/>
      <c r="CZ19" s="79"/>
      <c r="DA19" s="79"/>
      <c r="DB19" s="232" t="e">
        <f t="shared" si="54"/>
        <v>#DIV/0!</v>
      </c>
      <c r="DC19" s="232" t="e">
        <f t="shared" si="55"/>
        <v>#DIV/0!</v>
      </c>
      <c r="DD19" s="232" t="e">
        <f t="shared" si="56"/>
        <v>#DIV/0!</v>
      </c>
      <c r="DE19" s="232" t="e">
        <f t="shared" si="57"/>
        <v>#DIV/0!</v>
      </c>
      <c r="DF19" s="232" t="e">
        <f t="shared" si="58"/>
        <v>#DIV/0!</v>
      </c>
      <c r="DG19" s="232" t="e">
        <f t="shared" si="59"/>
        <v>#DIV/0!</v>
      </c>
      <c r="DH19" s="232">
        <f t="shared" si="60"/>
        <v>0</v>
      </c>
      <c r="DI19" s="232">
        <f>Прогноз!X22</f>
        <v>0</v>
      </c>
      <c r="DJ19" s="232">
        <f>Прогноз!X104</f>
        <v>0</v>
      </c>
      <c r="DK19" s="232">
        <f>Прогноз!X186</f>
        <v>0</v>
      </c>
      <c r="DL19" s="232">
        <f>Прогноз!X268</f>
        <v>0</v>
      </c>
      <c r="DM19" s="232">
        <f>Прогноз!X350</f>
        <v>0</v>
      </c>
      <c r="DN19" s="79"/>
      <c r="DO19" s="79"/>
      <c r="DP19" s="79"/>
      <c r="DQ19" s="79"/>
      <c r="DR19" s="79"/>
      <c r="DS19" s="79"/>
      <c r="DT19" s="232" t="e">
        <f t="shared" si="61"/>
        <v>#DIV/0!</v>
      </c>
      <c r="DU19" s="232" t="e">
        <f t="shared" si="62"/>
        <v>#DIV/0!</v>
      </c>
      <c r="DV19" s="232" t="e">
        <f t="shared" si="63"/>
        <v>#DIV/0!</v>
      </c>
      <c r="DW19" s="232" t="e">
        <f t="shared" si="64"/>
        <v>#DIV/0!</v>
      </c>
      <c r="DX19" s="232" t="e">
        <f t="shared" si="65"/>
        <v>#DIV/0!</v>
      </c>
      <c r="DY19" s="232" t="e">
        <f t="shared" si="66"/>
        <v>#DIV/0!</v>
      </c>
    </row>
    <row r="20" spans="1:129" ht="11.4" x14ac:dyDescent="0.2">
      <c r="A20" s="252">
        <v>12</v>
      </c>
      <c r="B20" s="63" t="s">
        <v>53</v>
      </c>
      <c r="C20" s="123" t="s">
        <v>109</v>
      </c>
      <c r="D20" s="232">
        <f t="shared" si="18"/>
        <v>0</v>
      </c>
      <c r="E20" s="232">
        <f>Прогноз!Y23</f>
        <v>0</v>
      </c>
      <c r="F20" s="232">
        <f>Прогноз!Y105</f>
        <v>0</v>
      </c>
      <c r="G20" s="232">
        <f>Прогноз!Y187</f>
        <v>0</v>
      </c>
      <c r="H20" s="232">
        <f>Прогноз!Y269</f>
        <v>0</v>
      </c>
      <c r="I20" s="232">
        <f>Прогноз!Y351</f>
        <v>0</v>
      </c>
      <c r="J20" s="79"/>
      <c r="K20" s="79"/>
      <c r="L20" s="79"/>
      <c r="M20" s="79"/>
      <c r="N20" s="79"/>
      <c r="O20" s="79"/>
      <c r="P20" s="232" t="e">
        <f t="shared" si="19"/>
        <v>#DIV/0!</v>
      </c>
      <c r="Q20" s="232" t="e">
        <f t="shared" si="20"/>
        <v>#DIV/0!</v>
      </c>
      <c r="R20" s="232" t="e">
        <f t="shared" si="21"/>
        <v>#DIV/0!</v>
      </c>
      <c r="S20" s="232" t="e">
        <f t="shared" si="22"/>
        <v>#DIV/0!</v>
      </c>
      <c r="T20" s="232" t="e">
        <f t="shared" si="23"/>
        <v>#DIV/0!</v>
      </c>
      <c r="U20" s="232" t="e">
        <f t="shared" si="24"/>
        <v>#DIV/0!</v>
      </c>
      <c r="V20" s="232">
        <f t="shared" si="25"/>
        <v>0</v>
      </c>
      <c r="W20" s="232">
        <f>Прогноз!R23</f>
        <v>0</v>
      </c>
      <c r="X20" s="232">
        <f>Прогноз!R105</f>
        <v>0</v>
      </c>
      <c r="Y20" s="232">
        <f>Прогноз!R187</f>
        <v>0</v>
      </c>
      <c r="Z20" s="232">
        <f>Прогноз!R269</f>
        <v>0</v>
      </c>
      <c r="AA20" s="232">
        <f>Прогноз!R351</f>
        <v>0</v>
      </c>
      <c r="AB20" s="79"/>
      <c r="AC20" s="79"/>
      <c r="AD20" s="79"/>
      <c r="AE20" s="79"/>
      <c r="AF20" s="79"/>
      <c r="AG20" s="79"/>
      <c r="AH20" s="232" t="e">
        <f t="shared" si="26"/>
        <v>#DIV/0!</v>
      </c>
      <c r="AI20" s="232" t="e">
        <f t="shared" si="27"/>
        <v>#DIV/0!</v>
      </c>
      <c r="AJ20" s="232" t="e">
        <f t="shared" si="28"/>
        <v>#DIV/0!</v>
      </c>
      <c r="AK20" s="232" t="e">
        <f t="shared" si="29"/>
        <v>#DIV/0!</v>
      </c>
      <c r="AL20" s="232" t="e">
        <f t="shared" si="30"/>
        <v>#DIV/0!</v>
      </c>
      <c r="AM20" s="232" t="e">
        <f t="shared" si="31"/>
        <v>#DIV/0!</v>
      </c>
      <c r="AN20" s="232">
        <f t="shared" si="32"/>
        <v>0</v>
      </c>
      <c r="AO20" s="232">
        <f>Прогноз!S23</f>
        <v>0</v>
      </c>
      <c r="AP20" s="232">
        <f>Прогноз!S105</f>
        <v>0</v>
      </c>
      <c r="AQ20" s="232">
        <f>Прогноз!S187</f>
        <v>0</v>
      </c>
      <c r="AR20" s="232">
        <f>Прогноз!S269</f>
        <v>0</v>
      </c>
      <c r="AS20" s="232">
        <f>Прогноз!S351</f>
        <v>0</v>
      </c>
      <c r="AT20" s="79"/>
      <c r="AU20" s="79"/>
      <c r="AV20" s="79"/>
      <c r="AW20" s="79"/>
      <c r="AX20" s="79"/>
      <c r="AY20" s="79"/>
      <c r="AZ20" s="232" t="e">
        <f t="shared" si="33"/>
        <v>#DIV/0!</v>
      </c>
      <c r="BA20" s="232" t="e">
        <f t="shared" si="34"/>
        <v>#DIV/0!</v>
      </c>
      <c r="BB20" s="232" t="e">
        <f t="shared" si="35"/>
        <v>#DIV/0!</v>
      </c>
      <c r="BC20" s="232" t="e">
        <f t="shared" si="36"/>
        <v>#DIV/0!</v>
      </c>
      <c r="BD20" s="232" t="e">
        <f t="shared" si="37"/>
        <v>#DIV/0!</v>
      </c>
      <c r="BE20" s="232" t="e">
        <f t="shared" si="38"/>
        <v>#DIV/0!</v>
      </c>
      <c r="BF20" s="232">
        <f t="shared" si="39"/>
        <v>0</v>
      </c>
      <c r="BG20" s="232">
        <f>Прогноз!T23</f>
        <v>0</v>
      </c>
      <c r="BH20" s="232">
        <f>Прогноз!T105</f>
        <v>0</v>
      </c>
      <c r="BI20" s="232">
        <f>Прогноз!T187</f>
        <v>0</v>
      </c>
      <c r="BJ20" s="232">
        <f>Прогноз!T269</f>
        <v>0</v>
      </c>
      <c r="BK20" s="232">
        <f>Прогноз!T351</f>
        <v>0</v>
      </c>
      <c r="BL20" s="79"/>
      <c r="BM20" s="79"/>
      <c r="BN20" s="79"/>
      <c r="BO20" s="79"/>
      <c r="BP20" s="79"/>
      <c r="BQ20" s="79"/>
      <c r="BR20" s="232" t="e">
        <f t="shared" si="40"/>
        <v>#DIV/0!</v>
      </c>
      <c r="BS20" s="232" t="e">
        <f t="shared" si="41"/>
        <v>#DIV/0!</v>
      </c>
      <c r="BT20" s="232" t="e">
        <f t="shared" si="42"/>
        <v>#DIV/0!</v>
      </c>
      <c r="BU20" s="232" t="e">
        <f t="shared" si="43"/>
        <v>#DIV/0!</v>
      </c>
      <c r="BV20" s="232" t="e">
        <f t="shared" si="44"/>
        <v>#DIV/0!</v>
      </c>
      <c r="BW20" s="232" t="e">
        <f t="shared" si="45"/>
        <v>#DIV/0!</v>
      </c>
      <c r="BX20" s="232">
        <f t="shared" si="46"/>
        <v>0</v>
      </c>
      <c r="BY20" s="232">
        <f>Прогноз!U23</f>
        <v>0</v>
      </c>
      <c r="BZ20" s="232">
        <f>Прогноз!U105</f>
        <v>0</v>
      </c>
      <c r="CA20" s="232">
        <f>Прогноз!U187</f>
        <v>0</v>
      </c>
      <c r="CB20" s="232">
        <f>Прогноз!U269</f>
        <v>0</v>
      </c>
      <c r="CC20" s="232">
        <f>Прогноз!U351</f>
        <v>0</v>
      </c>
      <c r="CD20" s="79"/>
      <c r="CE20" s="79"/>
      <c r="CF20" s="79"/>
      <c r="CG20" s="79"/>
      <c r="CH20" s="79"/>
      <c r="CI20" s="79"/>
      <c r="CJ20" s="232" t="e">
        <f t="shared" si="47"/>
        <v>#DIV/0!</v>
      </c>
      <c r="CK20" s="232" t="e">
        <f t="shared" si="48"/>
        <v>#DIV/0!</v>
      </c>
      <c r="CL20" s="232" t="e">
        <f t="shared" si="49"/>
        <v>#DIV/0!</v>
      </c>
      <c r="CM20" s="232" t="e">
        <f t="shared" si="50"/>
        <v>#DIV/0!</v>
      </c>
      <c r="CN20" s="232" t="e">
        <f t="shared" si="51"/>
        <v>#DIV/0!</v>
      </c>
      <c r="CO20" s="232" t="e">
        <f t="shared" si="52"/>
        <v>#DIV/0!</v>
      </c>
      <c r="CP20" s="232">
        <f t="shared" si="53"/>
        <v>0</v>
      </c>
      <c r="CQ20" s="232">
        <f>Прогноз!V23</f>
        <v>0</v>
      </c>
      <c r="CR20" s="232">
        <f>Прогноз!V105</f>
        <v>0</v>
      </c>
      <c r="CS20" s="232">
        <f>Прогноз!V187</f>
        <v>0</v>
      </c>
      <c r="CT20" s="232">
        <f>Прогноз!V269</f>
        <v>0</v>
      </c>
      <c r="CU20" s="232">
        <f>Прогноз!V351</f>
        <v>0</v>
      </c>
      <c r="CV20" s="79"/>
      <c r="CW20" s="79"/>
      <c r="CX20" s="79"/>
      <c r="CY20" s="79"/>
      <c r="CZ20" s="79"/>
      <c r="DA20" s="79"/>
      <c r="DB20" s="232" t="e">
        <f t="shared" si="54"/>
        <v>#DIV/0!</v>
      </c>
      <c r="DC20" s="232" t="e">
        <f t="shared" si="55"/>
        <v>#DIV/0!</v>
      </c>
      <c r="DD20" s="232" t="e">
        <f t="shared" si="56"/>
        <v>#DIV/0!</v>
      </c>
      <c r="DE20" s="232" t="e">
        <f t="shared" si="57"/>
        <v>#DIV/0!</v>
      </c>
      <c r="DF20" s="232" t="e">
        <f t="shared" si="58"/>
        <v>#DIV/0!</v>
      </c>
      <c r="DG20" s="232" t="e">
        <f t="shared" si="59"/>
        <v>#DIV/0!</v>
      </c>
      <c r="DH20" s="232">
        <f t="shared" si="60"/>
        <v>0</v>
      </c>
      <c r="DI20" s="232">
        <f>Прогноз!X23</f>
        <v>0</v>
      </c>
      <c r="DJ20" s="232">
        <f>Прогноз!X105</f>
        <v>0</v>
      </c>
      <c r="DK20" s="232">
        <f>Прогноз!X187</f>
        <v>0</v>
      </c>
      <c r="DL20" s="232">
        <f>Прогноз!X269</f>
        <v>0</v>
      </c>
      <c r="DM20" s="232">
        <f>Прогноз!X351</f>
        <v>0</v>
      </c>
      <c r="DN20" s="79"/>
      <c r="DO20" s="79"/>
      <c r="DP20" s="79"/>
      <c r="DQ20" s="79"/>
      <c r="DR20" s="79"/>
      <c r="DS20" s="79"/>
      <c r="DT20" s="232" t="e">
        <f t="shared" si="61"/>
        <v>#DIV/0!</v>
      </c>
      <c r="DU20" s="232" t="e">
        <f t="shared" si="62"/>
        <v>#DIV/0!</v>
      </c>
      <c r="DV20" s="232" t="e">
        <f t="shared" si="63"/>
        <v>#DIV/0!</v>
      </c>
      <c r="DW20" s="232" t="e">
        <f t="shared" si="64"/>
        <v>#DIV/0!</v>
      </c>
      <c r="DX20" s="232" t="e">
        <f t="shared" si="65"/>
        <v>#DIV/0!</v>
      </c>
      <c r="DY20" s="232" t="e">
        <f t="shared" si="66"/>
        <v>#DIV/0!</v>
      </c>
    </row>
    <row r="21" spans="1:129" ht="11.4" x14ac:dyDescent="0.2">
      <c r="A21" s="252">
        <v>13</v>
      </c>
      <c r="B21" s="63" t="s">
        <v>53</v>
      </c>
      <c r="C21" s="123" t="s">
        <v>109</v>
      </c>
      <c r="D21" s="232">
        <f t="shared" si="18"/>
        <v>0</v>
      </c>
      <c r="E21" s="232">
        <f>Прогноз!Y24</f>
        <v>0</v>
      </c>
      <c r="F21" s="232">
        <f>Прогноз!Y106</f>
        <v>0</v>
      </c>
      <c r="G21" s="232">
        <f>Прогноз!Y188</f>
        <v>0</v>
      </c>
      <c r="H21" s="232">
        <f>Прогноз!Y270</f>
        <v>0</v>
      </c>
      <c r="I21" s="232">
        <f>Прогноз!Y352</f>
        <v>0</v>
      </c>
      <c r="J21" s="79"/>
      <c r="K21" s="79"/>
      <c r="L21" s="79"/>
      <c r="M21" s="79"/>
      <c r="N21" s="79"/>
      <c r="O21" s="79"/>
      <c r="P21" s="232" t="e">
        <f t="shared" si="19"/>
        <v>#DIV/0!</v>
      </c>
      <c r="Q21" s="232" t="e">
        <f t="shared" si="20"/>
        <v>#DIV/0!</v>
      </c>
      <c r="R21" s="232" t="e">
        <f t="shared" si="21"/>
        <v>#DIV/0!</v>
      </c>
      <c r="S21" s="232" t="e">
        <f t="shared" si="22"/>
        <v>#DIV/0!</v>
      </c>
      <c r="T21" s="232" t="e">
        <f t="shared" si="23"/>
        <v>#DIV/0!</v>
      </c>
      <c r="U21" s="232" t="e">
        <f t="shared" si="24"/>
        <v>#DIV/0!</v>
      </c>
      <c r="V21" s="232">
        <f t="shared" si="25"/>
        <v>0</v>
      </c>
      <c r="W21" s="232">
        <f>Прогноз!R24</f>
        <v>0</v>
      </c>
      <c r="X21" s="232">
        <f>Прогноз!R106</f>
        <v>0</v>
      </c>
      <c r="Y21" s="232">
        <f>Прогноз!R188</f>
        <v>0</v>
      </c>
      <c r="Z21" s="232">
        <f>Прогноз!R270</f>
        <v>0</v>
      </c>
      <c r="AA21" s="232">
        <f>Прогноз!R352</f>
        <v>0</v>
      </c>
      <c r="AB21" s="79"/>
      <c r="AC21" s="79"/>
      <c r="AD21" s="79"/>
      <c r="AE21" s="79"/>
      <c r="AF21" s="79"/>
      <c r="AG21" s="79"/>
      <c r="AH21" s="232" t="e">
        <f t="shared" si="26"/>
        <v>#DIV/0!</v>
      </c>
      <c r="AI21" s="232" t="e">
        <f t="shared" si="27"/>
        <v>#DIV/0!</v>
      </c>
      <c r="AJ21" s="232" t="e">
        <f t="shared" si="28"/>
        <v>#DIV/0!</v>
      </c>
      <c r="AK21" s="232" t="e">
        <f t="shared" si="29"/>
        <v>#DIV/0!</v>
      </c>
      <c r="AL21" s="232" t="e">
        <f t="shared" si="30"/>
        <v>#DIV/0!</v>
      </c>
      <c r="AM21" s="232" t="e">
        <f t="shared" si="31"/>
        <v>#DIV/0!</v>
      </c>
      <c r="AN21" s="232">
        <f t="shared" si="32"/>
        <v>0</v>
      </c>
      <c r="AO21" s="232">
        <f>Прогноз!S24</f>
        <v>0</v>
      </c>
      <c r="AP21" s="232">
        <f>Прогноз!S106</f>
        <v>0</v>
      </c>
      <c r="AQ21" s="232">
        <f>Прогноз!S188</f>
        <v>0</v>
      </c>
      <c r="AR21" s="232">
        <f>Прогноз!S270</f>
        <v>0</v>
      </c>
      <c r="AS21" s="232">
        <f>Прогноз!S352</f>
        <v>0</v>
      </c>
      <c r="AT21" s="79"/>
      <c r="AU21" s="79"/>
      <c r="AV21" s="79"/>
      <c r="AW21" s="79"/>
      <c r="AX21" s="79"/>
      <c r="AY21" s="79"/>
      <c r="AZ21" s="232" t="e">
        <f t="shared" si="33"/>
        <v>#DIV/0!</v>
      </c>
      <c r="BA21" s="232" t="e">
        <f t="shared" si="34"/>
        <v>#DIV/0!</v>
      </c>
      <c r="BB21" s="232" t="e">
        <f t="shared" si="35"/>
        <v>#DIV/0!</v>
      </c>
      <c r="BC21" s="232" t="e">
        <f t="shared" si="36"/>
        <v>#DIV/0!</v>
      </c>
      <c r="BD21" s="232" t="e">
        <f t="shared" si="37"/>
        <v>#DIV/0!</v>
      </c>
      <c r="BE21" s="232" t="e">
        <f t="shared" si="38"/>
        <v>#DIV/0!</v>
      </c>
      <c r="BF21" s="232">
        <f t="shared" si="39"/>
        <v>0</v>
      </c>
      <c r="BG21" s="232">
        <f>Прогноз!T24</f>
        <v>0</v>
      </c>
      <c r="BH21" s="232">
        <f>Прогноз!T106</f>
        <v>0</v>
      </c>
      <c r="BI21" s="232">
        <f>Прогноз!T188</f>
        <v>0</v>
      </c>
      <c r="BJ21" s="232">
        <f>Прогноз!T270</f>
        <v>0</v>
      </c>
      <c r="BK21" s="232">
        <f>Прогноз!T352</f>
        <v>0</v>
      </c>
      <c r="BL21" s="79"/>
      <c r="BM21" s="79"/>
      <c r="BN21" s="79"/>
      <c r="BO21" s="79"/>
      <c r="BP21" s="79"/>
      <c r="BQ21" s="79"/>
      <c r="BR21" s="232" t="e">
        <f t="shared" si="40"/>
        <v>#DIV/0!</v>
      </c>
      <c r="BS21" s="232" t="e">
        <f t="shared" si="41"/>
        <v>#DIV/0!</v>
      </c>
      <c r="BT21" s="232" t="e">
        <f t="shared" si="42"/>
        <v>#DIV/0!</v>
      </c>
      <c r="BU21" s="232" t="e">
        <f t="shared" si="43"/>
        <v>#DIV/0!</v>
      </c>
      <c r="BV21" s="232" t="e">
        <f t="shared" si="44"/>
        <v>#DIV/0!</v>
      </c>
      <c r="BW21" s="232" t="e">
        <f t="shared" si="45"/>
        <v>#DIV/0!</v>
      </c>
      <c r="BX21" s="232">
        <f t="shared" si="46"/>
        <v>0</v>
      </c>
      <c r="BY21" s="232">
        <f>Прогноз!U24</f>
        <v>0</v>
      </c>
      <c r="BZ21" s="232">
        <f>Прогноз!U106</f>
        <v>0</v>
      </c>
      <c r="CA21" s="232">
        <f>Прогноз!U188</f>
        <v>0</v>
      </c>
      <c r="CB21" s="232">
        <f>Прогноз!U270</f>
        <v>0</v>
      </c>
      <c r="CC21" s="232">
        <f>Прогноз!U352</f>
        <v>0</v>
      </c>
      <c r="CD21" s="79"/>
      <c r="CE21" s="79"/>
      <c r="CF21" s="79"/>
      <c r="CG21" s="79"/>
      <c r="CH21" s="79"/>
      <c r="CI21" s="79"/>
      <c r="CJ21" s="232" t="e">
        <f t="shared" si="47"/>
        <v>#DIV/0!</v>
      </c>
      <c r="CK21" s="232" t="e">
        <f t="shared" si="48"/>
        <v>#DIV/0!</v>
      </c>
      <c r="CL21" s="232" t="e">
        <f t="shared" si="49"/>
        <v>#DIV/0!</v>
      </c>
      <c r="CM21" s="232" t="e">
        <f t="shared" si="50"/>
        <v>#DIV/0!</v>
      </c>
      <c r="CN21" s="232" t="e">
        <f t="shared" si="51"/>
        <v>#DIV/0!</v>
      </c>
      <c r="CO21" s="232" t="e">
        <f t="shared" si="52"/>
        <v>#DIV/0!</v>
      </c>
      <c r="CP21" s="232">
        <f t="shared" si="53"/>
        <v>0</v>
      </c>
      <c r="CQ21" s="232">
        <f>Прогноз!V24</f>
        <v>0</v>
      </c>
      <c r="CR21" s="232">
        <f>Прогноз!V106</f>
        <v>0</v>
      </c>
      <c r="CS21" s="232">
        <f>Прогноз!V188</f>
        <v>0</v>
      </c>
      <c r="CT21" s="232">
        <f>Прогноз!V270</f>
        <v>0</v>
      </c>
      <c r="CU21" s="232">
        <f>Прогноз!V352</f>
        <v>0</v>
      </c>
      <c r="CV21" s="79"/>
      <c r="CW21" s="79"/>
      <c r="CX21" s="79"/>
      <c r="CY21" s="79"/>
      <c r="CZ21" s="79"/>
      <c r="DA21" s="79"/>
      <c r="DB21" s="232" t="e">
        <f t="shared" si="54"/>
        <v>#DIV/0!</v>
      </c>
      <c r="DC21" s="232" t="e">
        <f t="shared" si="55"/>
        <v>#DIV/0!</v>
      </c>
      <c r="DD21" s="232" t="e">
        <f t="shared" si="56"/>
        <v>#DIV/0!</v>
      </c>
      <c r="DE21" s="232" t="e">
        <f t="shared" si="57"/>
        <v>#DIV/0!</v>
      </c>
      <c r="DF21" s="232" t="e">
        <f t="shared" si="58"/>
        <v>#DIV/0!</v>
      </c>
      <c r="DG21" s="232" t="e">
        <f t="shared" si="59"/>
        <v>#DIV/0!</v>
      </c>
      <c r="DH21" s="232">
        <f t="shared" si="60"/>
        <v>0</v>
      </c>
      <c r="DI21" s="232">
        <f>Прогноз!X24</f>
        <v>0</v>
      </c>
      <c r="DJ21" s="232">
        <f>Прогноз!X106</f>
        <v>0</v>
      </c>
      <c r="DK21" s="232">
        <f>Прогноз!X188</f>
        <v>0</v>
      </c>
      <c r="DL21" s="232">
        <f>Прогноз!X270</f>
        <v>0</v>
      </c>
      <c r="DM21" s="232">
        <f>Прогноз!X352</f>
        <v>0</v>
      </c>
      <c r="DN21" s="79"/>
      <c r="DO21" s="79"/>
      <c r="DP21" s="79"/>
      <c r="DQ21" s="79"/>
      <c r="DR21" s="79"/>
      <c r="DS21" s="79"/>
      <c r="DT21" s="232" t="e">
        <f t="shared" si="61"/>
        <v>#DIV/0!</v>
      </c>
      <c r="DU21" s="232" t="e">
        <f t="shared" si="62"/>
        <v>#DIV/0!</v>
      </c>
      <c r="DV21" s="232" t="e">
        <f t="shared" si="63"/>
        <v>#DIV/0!</v>
      </c>
      <c r="DW21" s="232" t="e">
        <f t="shared" si="64"/>
        <v>#DIV/0!</v>
      </c>
      <c r="DX21" s="232" t="e">
        <f t="shared" si="65"/>
        <v>#DIV/0!</v>
      </c>
      <c r="DY21" s="232" t="e">
        <f t="shared" si="66"/>
        <v>#DIV/0!</v>
      </c>
    </row>
    <row r="22" spans="1:129" ht="11.4" x14ac:dyDescent="0.2">
      <c r="A22" s="252">
        <v>14</v>
      </c>
      <c r="B22" s="63" t="s">
        <v>53</v>
      </c>
      <c r="C22" s="123" t="s">
        <v>109</v>
      </c>
      <c r="D22" s="232">
        <f t="shared" si="18"/>
        <v>0</v>
      </c>
      <c r="E22" s="232">
        <f>Прогноз!Y25</f>
        <v>0</v>
      </c>
      <c r="F22" s="232">
        <f>Прогноз!Y107</f>
        <v>0</v>
      </c>
      <c r="G22" s="232">
        <f>Прогноз!Y189</f>
        <v>0</v>
      </c>
      <c r="H22" s="232">
        <f>Прогноз!Y271</f>
        <v>0</v>
      </c>
      <c r="I22" s="232">
        <f>Прогноз!Y353</f>
        <v>0</v>
      </c>
      <c r="J22" s="79"/>
      <c r="K22" s="79"/>
      <c r="L22" s="79"/>
      <c r="M22" s="79"/>
      <c r="N22" s="79"/>
      <c r="O22" s="79"/>
      <c r="P22" s="232" t="e">
        <f t="shared" si="19"/>
        <v>#DIV/0!</v>
      </c>
      <c r="Q22" s="232" t="e">
        <f t="shared" si="20"/>
        <v>#DIV/0!</v>
      </c>
      <c r="R22" s="232" t="e">
        <f t="shared" si="21"/>
        <v>#DIV/0!</v>
      </c>
      <c r="S22" s="232" t="e">
        <f t="shared" si="22"/>
        <v>#DIV/0!</v>
      </c>
      <c r="T22" s="232" t="e">
        <f t="shared" si="23"/>
        <v>#DIV/0!</v>
      </c>
      <c r="U22" s="232" t="e">
        <f t="shared" si="24"/>
        <v>#DIV/0!</v>
      </c>
      <c r="V22" s="232">
        <f t="shared" si="25"/>
        <v>0</v>
      </c>
      <c r="W22" s="232">
        <f>Прогноз!R25</f>
        <v>0</v>
      </c>
      <c r="X22" s="232">
        <f>Прогноз!R107</f>
        <v>0</v>
      </c>
      <c r="Y22" s="232">
        <f>Прогноз!R189</f>
        <v>0</v>
      </c>
      <c r="Z22" s="232">
        <f>Прогноз!R271</f>
        <v>0</v>
      </c>
      <c r="AA22" s="232">
        <f>Прогноз!R353</f>
        <v>0</v>
      </c>
      <c r="AB22" s="79"/>
      <c r="AC22" s="79"/>
      <c r="AD22" s="79"/>
      <c r="AE22" s="79"/>
      <c r="AF22" s="79"/>
      <c r="AG22" s="79"/>
      <c r="AH22" s="232" t="e">
        <f t="shared" si="26"/>
        <v>#DIV/0!</v>
      </c>
      <c r="AI22" s="232" t="e">
        <f t="shared" si="27"/>
        <v>#DIV/0!</v>
      </c>
      <c r="AJ22" s="232" t="e">
        <f t="shared" si="28"/>
        <v>#DIV/0!</v>
      </c>
      <c r="AK22" s="232" t="e">
        <f t="shared" si="29"/>
        <v>#DIV/0!</v>
      </c>
      <c r="AL22" s="232" t="e">
        <f t="shared" si="30"/>
        <v>#DIV/0!</v>
      </c>
      <c r="AM22" s="232" t="e">
        <f t="shared" si="31"/>
        <v>#DIV/0!</v>
      </c>
      <c r="AN22" s="232">
        <f t="shared" si="32"/>
        <v>0</v>
      </c>
      <c r="AO22" s="232">
        <f>Прогноз!S25</f>
        <v>0</v>
      </c>
      <c r="AP22" s="232">
        <f>Прогноз!S107</f>
        <v>0</v>
      </c>
      <c r="AQ22" s="232">
        <f>Прогноз!S189</f>
        <v>0</v>
      </c>
      <c r="AR22" s="232">
        <f>Прогноз!S271</f>
        <v>0</v>
      </c>
      <c r="AS22" s="232">
        <f>Прогноз!S353</f>
        <v>0</v>
      </c>
      <c r="AT22" s="79"/>
      <c r="AU22" s="79"/>
      <c r="AV22" s="79"/>
      <c r="AW22" s="79"/>
      <c r="AX22" s="79"/>
      <c r="AY22" s="79"/>
      <c r="AZ22" s="232" t="e">
        <f t="shared" si="33"/>
        <v>#DIV/0!</v>
      </c>
      <c r="BA22" s="232" t="e">
        <f t="shared" si="34"/>
        <v>#DIV/0!</v>
      </c>
      <c r="BB22" s="232" t="e">
        <f t="shared" si="35"/>
        <v>#DIV/0!</v>
      </c>
      <c r="BC22" s="232" t="e">
        <f t="shared" si="36"/>
        <v>#DIV/0!</v>
      </c>
      <c r="BD22" s="232" t="e">
        <f t="shared" si="37"/>
        <v>#DIV/0!</v>
      </c>
      <c r="BE22" s="232" t="e">
        <f t="shared" si="38"/>
        <v>#DIV/0!</v>
      </c>
      <c r="BF22" s="232">
        <f t="shared" si="39"/>
        <v>0</v>
      </c>
      <c r="BG22" s="232">
        <f>Прогноз!T25</f>
        <v>0</v>
      </c>
      <c r="BH22" s="232">
        <f>Прогноз!T107</f>
        <v>0</v>
      </c>
      <c r="BI22" s="232">
        <f>Прогноз!T189</f>
        <v>0</v>
      </c>
      <c r="BJ22" s="232">
        <f>Прогноз!T271</f>
        <v>0</v>
      </c>
      <c r="BK22" s="232">
        <f>Прогноз!T353</f>
        <v>0</v>
      </c>
      <c r="BL22" s="79"/>
      <c r="BM22" s="79"/>
      <c r="BN22" s="79"/>
      <c r="BO22" s="79"/>
      <c r="BP22" s="79"/>
      <c r="BQ22" s="79"/>
      <c r="BR22" s="232" t="e">
        <f t="shared" si="40"/>
        <v>#DIV/0!</v>
      </c>
      <c r="BS22" s="232" t="e">
        <f t="shared" si="41"/>
        <v>#DIV/0!</v>
      </c>
      <c r="BT22" s="232" t="e">
        <f t="shared" si="42"/>
        <v>#DIV/0!</v>
      </c>
      <c r="BU22" s="232" t="e">
        <f t="shared" si="43"/>
        <v>#DIV/0!</v>
      </c>
      <c r="BV22" s="232" t="e">
        <f t="shared" si="44"/>
        <v>#DIV/0!</v>
      </c>
      <c r="BW22" s="232" t="e">
        <f t="shared" si="45"/>
        <v>#DIV/0!</v>
      </c>
      <c r="BX22" s="232">
        <f t="shared" si="46"/>
        <v>0</v>
      </c>
      <c r="BY22" s="232">
        <f>Прогноз!U25</f>
        <v>0</v>
      </c>
      <c r="BZ22" s="232">
        <f>Прогноз!U107</f>
        <v>0</v>
      </c>
      <c r="CA22" s="232">
        <f>Прогноз!U189</f>
        <v>0</v>
      </c>
      <c r="CB22" s="232">
        <f>Прогноз!U271</f>
        <v>0</v>
      </c>
      <c r="CC22" s="232">
        <f>Прогноз!U353</f>
        <v>0</v>
      </c>
      <c r="CD22" s="79"/>
      <c r="CE22" s="79"/>
      <c r="CF22" s="79"/>
      <c r="CG22" s="79"/>
      <c r="CH22" s="79"/>
      <c r="CI22" s="79"/>
      <c r="CJ22" s="232" t="e">
        <f t="shared" si="47"/>
        <v>#DIV/0!</v>
      </c>
      <c r="CK22" s="232" t="e">
        <f t="shared" si="48"/>
        <v>#DIV/0!</v>
      </c>
      <c r="CL22" s="232" t="e">
        <f t="shared" si="49"/>
        <v>#DIV/0!</v>
      </c>
      <c r="CM22" s="232" t="e">
        <f t="shared" si="50"/>
        <v>#DIV/0!</v>
      </c>
      <c r="CN22" s="232" t="e">
        <f t="shared" si="51"/>
        <v>#DIV/0!</v>
      </c>
      <c r="CO22" s="232" t="e">
        <f t="shared" si="52"/>
        <v>#DIV/0!</v>
      </c>
      <c r="CP22" s="232">
        <f t="shared" si="53"/>
        <v>0</v>
      </c>
      <c r="CQ22" s="232">
        <f>Прогноз!V25</f>
        <v>0</v>
      </c>
      <c r="CR22" s="232">
        <f>Прогноз!V107</f>
        <v>0</v>
      </c>
      <c r="CS22" s="232">
        <f>Прогноз!V189</f>
        <v>0</v>
      </c>
      <c r="CT22" s="232">
        <f>Прогноз!V271</f>
        <v>0</v>
      </c>
      <c r="CU22" s="232">
        <f>Прогноз!V353</f>
        <v>0</v>
      </c>
      <c r="CV22" s="79"/>
      <c r="CW22" s="79"/>
      <c r="CX22" s="79"/>
      <c r="CY22" s="79"/>
      <c r="CZ22" s="79"/>
      <c r="DA22" s="79"/>
      <c r="DB22" s="232" t="e">
        <f t="shared" si="54"/>
        <v>#DIV/0!</v>
      </c>
      <c r="DC22" s="232" t="e">
        <f t="shared" si="55"/>
        <v>#DIV/0!</v>
      </c>
      <c r="DD22" s="232" t="e">
        <f t="shared" si="56"/>
        <v>#DIV/0!</v>
      </c>
      <c r="DE22" s="232" t="e">
        <f t="shared" si="57"/>
        <v>#DIV/0!</v>
      </c>
      <c r="DF22" s="232" t="e">
        <f t="shared" si="58"/>
        <v>#DIV/0!</v>
      </c>
      <c r="DG22" s="232" t="e">
        <f t="shared" si="59"/>
        <v>#DIV/0!</v>
      </c>
      <c r="DH22" s="232">
        <f t="shared" si="60"/>
        <v>0</v>
      </c>
      <c r="DI22" s="232">
        <f>Прогноз!X25</f>
        <v>0</v>
      </c>
      <c r="DJ22" s="232">
        <f>Прогноз!X107</f>
        <v>0</v>
      </c>
      <c r="DK22" s="232">
        <f>Прогноз!X189</f>
        <v>0</v>
      </c>
      <c r="DL22" s="232">
        <f>Прогноз!X271</f>
        <v>0</v>
      </c>
      <c r="DM22" s="232">
        <f>Прогноз!X353</f>
        <v>0</v>
      </c>
      <c r="DN22" s="79"/>
      <c r="DO22" s="79"/>
      <c r="DP22" s="79"/>
      <c r="DQ22" s="79"/>
      <c r="DR22" s="79"/>
      <c r="DS22" s="79"/>
      <c r="DT22" s="232" t="e">
        <f t="shared" si="61"/>
        <v>#DIV/0!</v>
      </c>
      <c r="DU22" s="232" t="e">
        <f t="shared" si="62"/>
        <v>#DIV/0!</v>
      </c>
      <c r="DV22" s="232" t="e">
        <f t="shared" si="63"/>
        <v>#DIV/0!</v>
      </c>
      <c r="DW22" s="232" t="e">
        <f t="shared" si="64"/>
        <v>#DIV/0!</v>
      </c>
      <c r="DX22" s="232" t="e">
        <f t="shared" si="65"/>
        <v>#DIV/0!</v>
      </c>
      <c r="DY22" s="232" t="e">
        <f t="shared" si="66"/>
        <v>#DIV/0!</v>
      </c>
    </row>
    <row r="23" spans="1:129" ht="11.4" x14ac:dyDescent="0.2">
      <c r="A23" s="252">
        <v>15</v>
      </c>
      <c r="B23" s="63" t="s">
        <v>53</v>
      </c>
      <c r="C23" s="123" t="s">
        <v>109</v>
      </c>
      <c r="D23" s="232">
        <f t="shared" si="18"/>
        <v>0</v>
      </c>
      <c r="E23" s="232">
        <f>Прогноз!Y26</f>
        <v>0</v>
      </c>
      <c r="F23" s="232">
        <f>Прогноз!Y108</f>
        <v>0</v>
      </c>
      <c r="G23" s="232">
        <f>Прогноз!Y190</f>
        <v>0</v>
      </c>
      <c r="H23" s="232">
        <f>Прогноз!Y272</f>
        <v>0</v>
      </c>
      <c r="I23" s="232">
        <f>Прогноз!Y354</f>
        <v>0</v>
      </c>
      <c r="J23" s="79"/>
      <c r="K23" s="79"/>
      <c r="L23" s="79"/>
      <c r="M23" s="79"/>
      <c r="N23" s="79"/>
      <c r="O23" s="79"/>
      <c r="P23" s="232" t="e">
        <f t="shared" si="19"/>
        <v>#DIV/0!</v>
      </c>
      <c r="Q23" s="232" t="e">
        <f t="shared" si="20"/>
        <v>#DIV/0!</v>
      </c>
      <c r="R23" s="232" t="e">
        <f t="shared" si="21"/>
        <v>#DIV/0!</v>
      </c>
      <c r="S23" s="232" t="e">
        <f t="shared" si="22"/>
        <v>#DIV/0!</v>
      </c>
      <c r="T23" s="232" t="e">
        <f t="shared" si="23"/>
        <v>#DIV/0!</v>
      </c>
      <c r="U23" s="232" t="e">
        <f t="shared" si="24"/>
        <v>#DIV/0!</v>
      </c>
      <c r="V23" s="232">
        <f t="shared" si="25"/>
        <v>0</v>
      </c>
      <c r="W23" s="232">
        <f>Прогноз!R26</f>
        <v>0</v>
      </c>
      <c r="X23" s="232">
        <f>Прогноз!R108</f>
        <v>0</v>
      </c>
      <c r="Y23" s="232">
        <f>Прогноз!R190</f>
        <v>0</v>
      </c>
      <c r="Z23" s="232">
        <f>Прогноз!R272</f>
        <v>0</v>
      </c>
      <c r="AA23" s="232">
        <f>Прогноз!R354</f>
        <v>0</v>
      </c>
      <c r="AB23" s="79"/>
      <c r="AC23" s="79"/>
      <c r="AD23" s="79"/>
      <c r="AE23" s="79"/>
      <c r="AF23" s="79"/>
      <c r="AG23" s="79"/>
      <c r="AH23" s="232" t="e">
        <f t="shared" si="26"/>
        <v>#DIV/0!</v>
      </c>
      <c r="AI23" s="232" t="e">
        <f t="shared" si="27"/>
        <v>#DIV/0!</v>
      </c>
      <c r="AJ23" s="232" t="e">
        <f t="shared" si="28"/>
        <v>#DIV/0!</v>
      </c>
      <c r="AK23" s="232" t="e">
        <f t="shared" si="29"/>
        <v>#DIV/0!</v>
      </c>
      <c r="AL23" s="232" t="e">
        <f t="shared" si="30"/>
        <v>#DIV/0!</v>
      </c>
      <c r="AM23" s="232" t="e">
        <f t="shared" si="31"/>
        <v>#DIV/0!</v>
      </c>
      <c r="AN23" s="232">
        <f t="shared" si="32"/>
        <v>0</v>
      </c>
      <c r="AO23" s="232">
        <f>Прогноз!S26</f>
        <v>0</v>
      </c>
      <c r="AP23" s="232">
        <f>Прогноз!S108</f>
        <v>0</v>
      </c>
      <c r="AQ23" s="232">
        <f>Прогноз!S190</f>
        <v>0</v>
      </c>
      <c r="AR23" s="232">
        <f>Прогноз!S272</f>
        <v>0</v>
      </c>
      <c r="AS23" s="232">
        <f>Прогноз!S354</f>
        <v>0</v>
      </c>
      <c r="AT23" s="79"/>
      <c r="AU23" s="79"/>
      <c r="AV23" s="79"/>
      <c r="AW23" s="79"/>
      <c r="AX23" s="79"/>
      <c r="AY23" s="79"/>
      <c r="AZ23" s="232" t="e">
        <f t="shared" si="33"/>
        <v>#DIV/0!</v>
      </c>
      <c r="BA23" s="232" t="e">
        <f t="shared" si="34"/>
        <v>#DIV/0!</v>
      </c>
      <c r="BB23" s="232" t="e">
        <f t="shared" si="35"/>
        <v>#DIV/0!</v>
      </c>
      <c r="BC23" s="232" t="e">
        <f t="shared" si="36"/>
        <v>#DIV/0!</v>
      </c>
      <c r="BD23" s="232" t="e">
        <f t="shared" si="37"/>
        <v>#DIV/0!</v>
      </c>
      <c r="BE23" s="232" t="e">
        <f t="shared" si="38"/>
        <v>#DIV/0!</v>
      </c>
      <c r="BF23" s="232">
        <f t="shared" si="39"/>
        <v>0</v>
      </c>
      <c r="BG23" s="232">
        <f>Прогноз!T26</f>
        <v>0</v>
      </c>
      <c r="BH23" s="232">
        <f>Прогноз!T108</f>
        <v>0</v>
      </c>
      <c r="BI23" s="232">
        <f>Прогноз!T190</f>
        <v>0</v>
      </c>
      <c r="BJ23" s="232">
        <f>Прогноз!T272</f>
        <v>0</v>
      </c>
      <c r="BK23" s="232">
        <f>Прогноз!T354</f>
        <v>0</v>
      </c>
      <c r="BL23" s="79"/>
      <c r="BM23" s="79"/>
      <c r="BN23" s="79"/>
      <c r="BO23" s="79"/>
      <c r="BP23" s="79"/>
      <c r="BQ23" s="79"/>
      <c r="BR23" s="232" t="e">
        <f t="shared" si="40"/>
        <v>#DIV/0!</v>
      </c>
      <c r="BS23" s="232" t="e">
        <f t="shared" si="41"/>
        <v>#DIV/0!</v>
      </c>
      <c r="BT23" s="232" t="e">
        <f t="shared" si="42"/>
        <v>#DIV/0!</v>
      </c>
      <c r="BU23" s="232" t="e">
        <f t="shared" si="43"/>
        <v>#DIV/0!</v>
      </c>
      <c r="BV23" s="232" t="e">
        <f t="shared" si="44"/>
        <v>#DIV/0!</v>
      </c>
      <c r="BW23" s="232" t="e">
        <f t="shared" si="45"/>
        <v>#DIV/0!</v>
      </c>
      <c r="BX23" s="232">
        <f t="shared" si="46"/>
        <v>0</v>
      </c>
      <c r="BY23" s="232">
        <f>Прогноз!U26</f>
        <v>0</v>
      </c>
      <c r="BZ23" s="232">
        <f>Прогноз!U108</f>
        <v>0</v>
      </c>
      <c r="CA23" s="232">
        <f>Прогноз!U190</f>
        <v>0</v>
      </c>
      <c r="CB23" s="232">
        <f>Прогноз!U272</f>
        <v>0</v>
      </c>
      <c r="CC23" s="232">
        <f>Прогноз!U354</f>
        <v>0</v>
      </c>
      <c r="CD23" s="79"/>
      <c r="CE23" s="79"/>
      <c r="CF23" s="79"/>
      <c r="CG23" s="79"/>
      <c r="CH23" s="79"/>
      <c r="CI23" s="79"/>
      <c r="CJ23" s="232" t="e">
        <f t="shared" si="47"/>
        <v>#DIV/0!</v>
      </c>
      <c r="CK23" s="232" t="e">
        <f t="shared" si="48"/>
        <v>#DIV/0!</v>
      </c>
      <c r="CL23" s="232" t="e">
        <f t="shared" si="49"/>
        <v>#DIV/0!</v>
      </c>
      <c r="CM23" s="232" t="e">
        <f t="shared" si="50"/>
        <v>#DIV/0!</v>
      </c>
      <c r="CN23" s="232" t="e">
        <f t="shared" si="51"/>
        <v>#DIV/0!</v>
      </c>
      <c r="CO23" s="232" t="e">
        <f t="shared" si="52"/>
        <v>#DIV/0!</v>
      </c>
      <c r="CP23" s="232">
        <f t="shared" si="53"/>
        <v>0</v>
      </c>
      <c r="CQ23" s="232">
        <f>Прогноз!V26</f>
        <v>0</v>
      </c>
      <c r="CR23" s="232">
        <f>Прогноз!V108</f>
        <v>0</v>
      </c>
      <c r="CS23" s="232">
        <f>Прогноз!V190</f>
        <v>0</v>
      </c>
      <c r="CT23" s="232">
        <f>Прогноз!V272</f>
        <v>0</v>
      </c>
      <c r="CU23" s="232">
        <f>Прогноз!V354</f>
        <v>0</v>
      </c>
      <c r="CV23" s="79"/>
      <c r="CW23" s="79"/>
      <c r="CX23" s="79"/>
      <c r="CY23" s="79"/>
      <c r="CZ23" s="79"/>
      <c r="DA23" s="79"/>
      <c r="DB23" s="232" t="e">
        <f t="shared" si="54"/>
        <v>#DIV/0!</v>
      </c>
      <c r="DC23" s="232" t="e">
        <f t="shared" si="55"/>
        <v>#DIV/0!</v>
      </c>
      <c r="DD23" s="232" t="e">
        <f t="shared" si="56"/>
        <v>#DIV/0!</v>
      </c>
      <c r="DE23" s="232" t="e">
        <f t="shared" si="57"/>
        <v>#DIV/0!</v>
      </c>
      <c r="DF23" s="232" t="e">
        <f t="shared" si="58"/>
        <v>#DIV/0!</v>
      </c>
      <c r="DG23" s="232" t="e">
        <f t="shared" si="59"/>
        <v>#DIV/0!</v>
      </c>
      <c r="DH23" s="232">
        <f t="shared" si="60"/>
        <v>0</v>
      </c>
      <c r="DI23" s="232">
        <f>Прогноз!X26</f>
        <v>0</v>
      </c>
      <c r="DJ23" s="232">
        <f>Прогноз!X108</f>
        <v>0</v>
      </c>
      <c r="DK23" s="232">
        <f>Прогноз!X190</f>
        <v>0</v>
      </c>
      <c r="DL23" s="232">
        <f>Прогноз!X272</f>
        <v>0</v>
      </c>
      <c r="DM23" s="232">
        <f>Прогноз!X354</f>
        <v>0</v>
      </c>
      <c r="DN23" s="79"/>
      <c r="DO23" s="79"/>
      <c r="DP23" s="79"/>
      <c r="DQ23" s="79"/>
      <c r="DR23" s="79"/>
      <c r="DS23" s="79"/>
      <c r="DT23" s="232" t="e">
        <f t="shared" si="61"/>
        <v>#DIV/0!</v>
      </c>
      <c r="DU23" s="232" t="e">
        <f t="shared" si="62"/>
        <v>#DIV/0!</v>
      </c>
      <c r="DV23" s="232" t="e">
        <f t="shared" si="63"/>
        <v>#DIV/0!</v>
      </c>
      <c r="DW23" s="232" t="e">
        <f t="shared" si="64"/>
        <v>#DIV/0!</v>
      </c>
      <c r="DX23" s="232" t="e">
        <f t="shared" si="65"/>
        <v>#DIV/0!</v>
      </c>
      <c r="DY23" s="232" t="e">
        <f t="shared" si="66"/>
        <v>#DIV/0!</v>
      </c>
    </row>
    <row r="24" spans="1:129" ht="11.4" x14ac:dyDescent="0.2">
      <c r="A24" s="252">
        <v>16</v>
      </c>
      <c r="B24" s="63" t="s">
        <v>53</v>
      </c>
      <c r="C24" s="123" t="s">
        <v>109</v>
      </c>
      <c r="D24" s="232">
        <f t="shared" si="18"/>
        <v>0</v>
      </c>
      <c r="E24" s="232">
        <f>Прогноз!Y27</f>
        <v>0</v>
      </c>
      <c r="F24" s="232">
        <f>Прогноз!Y109</f>
        <v>0</v>
      </c>
      <c r="G24" s="232">
        <f>Прогноз!Y191</f>
        <v>0</v>
      </c>
      <c r="H24" s="232">
        <f>Прогноз!Y273</f>
        <v>0</v>
      </c>
      <c r="I24" s="232">
        <f>Прогноз!Y355</f>
        <v>0</v>
      </c>
      <c r="J24" s="79"/>
      <c r="K24" s="79"/>
      <c r="L24" s="79"/>
      <c r="M24" s="79"/>
      <c r="N24" s="79"/>
      <c r="O24" s="79"/>
      <c r="P24" s="232" t="e">
        <f t="shared" si="19"/>
        <v>#DIV/0!</v>
      </c>
      <c r="Q24" s="232" t="e">
        <f t="shared" si="20"/>
        <v>#DIV/0!</v>
      </c>
      <c r="R24" s="232" t="e">
        <f t="shared" si="21"/>
        <v>#DIV/0!</v>
      </c>
      <c r="S24" s="232" t="e">
        <f t="shared" si="22"/>
        <v>#DIV/0!</v>
      </c>
      <c r="T24" s="232" t="e">
        <f t="shared" si="23"/>
        <v>#DIV/0!</v>
      </c>
      <c r="U24" s="232" t="e">
        <f t="shared" si="24"/>
        <v>#DIV/0!</v>
      </c>
      <c r="V24" s="232">
        <f t="shared" si="25"/>
        <v>0</v>
      </c>
      <c r="W24" s="232">
        <f>Прогноз!R27</f>
        <v>0</v>
      </c>
      <c r="X24" s="232">
        <f>Прогноз!R109</f>
        <v>0</v>
      </c>
      <c r="Y24" s="232">
        <f>Прогноз!R191</f>
        <v>0</v>
      </c>
      <c r="Z24" s="232">
        <f>Прогноз!R273</f>
        <v>0</v>
      </c>
      <c r="AA24" s="232">
        <f>Прогноз!R355</f>
        <v>0</v>
      </c>
      <c r="AB24" s="79"/>
      <c r="AC24" s="79"/>
      <c r="AD24" s="79"/>
      <c r="AE24" s="79"/>
      <c r="AF24" s="79"/>
      <c r="AG24" s="79"/>
      <c r="AH24" s="232" t="e">
        <f t="shared" si="26"/>
        <v>#DIV/0!</v>
      </c>
      <c r="AI24" s="232" t="e">
        <f t="shared" si="27"/>
        <v>#DIV/0!</v>
      </c>
      <c r="AJ24" s="232" t="e">
        <f t="shared" si="28"/>
        <v>#DIV/0!</v>
      </c>
      <c r="AK24" s="232" t="e">
        <f t="shared" si="29"/>
        <v>#DIV/0!</v>
      </c>
      <c r="AL24" s="232" t="e">
        <f t="shared" si="30"/>
        <v>#DIV/0!</v>
      </c>
      <c r="AM24" s="232" t="e">
        <f t="shared" si="31"/>
        <v>#DIV/0!</v>
      </c>
      <c r="AN24" s="232">
        <f t="shared" si="32"/>
        <v>0</v>
      </c>
      <c r="AO24" s="232">
        <f>Прогноз!S27</f>
        <v>0</v>
      </c>
      <c r="AP24" s="232">
        <f>Прогноз!S109</f>
        <v>0</v>
      </c>
      <c r="AQ24" s="232">
        <f>Прогноз!S191</f>
        <v>0</v>
      </c>
      <c r="AR24" s="232">
        <f>Прогноз!S273</f>
        <v>0</v>
      </c>
      <c r="AS24" s="232">
        <f>Прогноз!S355</f>
        <v>0</v>
      </c>
      <c r="AT24" s="79"/>
      <c r="AU24" s="79"/>
      <c r="AV24" s="79"/>
      <c r="AW24" s="79"/>
      <c r="AX24" s="79"/>
      <c r="AY24" s="79"/>
      <c r="AZ24" s="232" t="e">
        <f t="shared" si="33"/>
        <v>#DIV/0!</v>
      </c>
      <c r="BA24" s="232" t="e">
        <f t="shared" si="34"/>
        <v>#DIV/0!</v>
      </c>
      <c r="BB24" s="232" t="e">
        <f t="shared" si="35"/>
        <v>#DIV/0!</v>
      </c>
      <c r="BC24" s="232" t="e">
        <f t="shared" si="36"/>
        <v>#DIV/0!</v>
      </c>
      <c r="BD24" s="232" t="e">
        <f t="shared" si="37"/>
        <v>#DIV/0!</v>
      </c>
      <c r="BE24" s="232" t="e">
        <f t="shared" si="38"/>
        <v>#DIV/0!</v>
      </c>
      <c r="BF24" s="232">
        <f t="shared" si="39"/>
        <v>0</v>
      </c>
      <c r="BG24" s="232">
        <f>Прогноз!T27</f>
        <v>0</v>
      </c>
      <c r="BH24" s="232">
        <f>Прогноз!T109</f>
        <v>0</v>
      </c>
      <c r="BI24" s="232">
        <f>Прогноз!T191</f>
        <v>0</v>
      </c>
      <c r="BJ24" s="232">
        <f>Прогноз!T273</f>
        <v>0</v>
      </c>
      <c r="BK24" s="232">
        <f>Прогноз!T355</f>
        <v>0</v>
      </c>
      <c r="BL24" s="79"/>
      <c r="BM24" s="79"/>
      <c r="BN24" s="79"/>
      <c r="BO24" s="79"/>
      <c r="BP24" s="79"/>
      <c r="BQ24" s="79"/>
      <c r="BR24" s="232" t="e">
        <f t="shared" si="40"/>
        <v>#DIV/0!</v>
      </c>
      <c r="BS24" s="232" t="e">
        <f t="shared" si="41"/>
        <v>#DIV/0!</v>
      </c>
      <c r="BT24" s="232" t="e">
        <f t="shared" si="42"/>
        <v>#DIV/0!</v>
      </c>
      <c r="BU24" s="232" t="e">
        <f t="shared" si="43"/>
        <v>#DIV/0!</v>
      </c>
      <c r="BV24" s="232" t="e">
        <f t="shared" si="44"/>
        <v>#DIV/0!</v>
      </c>
      <c r="BW24" s="232" t="e">
        <f t="shared" si="45"/>
        <v>#DIV/0!</v>
      </c>
      <c r="BX24" s="232">
        <f t="shared" si="46"/>
        <v>0</v>
      </c>
      <c r="BY24" s="232">
        <f>Прогноз!U27</f>
        <v>0</v>
      </c>
      <c r="BZ24" s="232">
        <f>Прогноз!U109</f>
        <v>0</v>
      </c>
      <c r="CA24" s="232">
        <f>Прогноз!U191</f>
        <v>0</v>
      </c>
      <c r="CB24" s="232">
        <f>Прогноз!U273</f>
        <v>0</v>
      </c>
      <c r="CC24" s="232">
        <f>Прогноз!U355</f>
        <v>0</v>
      </c>
      <c r="CD24" s="79"/>
      <c r="CE24" s="79"/>
      <c r="CF24" s="79"/>
      <c r="CG24" s="79"/>
      <c r="CH24" s="79"/>
      <c r="CI24" s="79"/>
      <c r="CJ24" s="232" t="e">
        <f t="shared" si="47"/>
        <v>#DIV/0!</v>
      </c>
      <c r="CK24" s="232" t="e">
        <f t="shared" si="48"/>
        <v>#DIV/0!</v>
      </c>
      <c r="CL24" s="232" t="e">
        <f t="shared" si="49"/>
        <v>#DIV/0!</v>
      </c>
      <c r="CM24" s="232" t="e">
        <f t="shared" si="50"/>
        <v>#DIV/0!</v>
      </c>
      <c r="CN24" s="232" t="e">
        <f t="shared" si="51"/>
        <v>#DIV/0!</v>
      </c>
      <c r="CO24" s="232" t="e">
        <f t="shared" si="52"/>
        <v>#DIV/0!</v>
      </c>
      <c r="CP24" s="232">
        <f t="shared" si="53"/>
        <v>0</v>
      </c>
      <c r="CQ24" s="232">
        <f>Прогноз!V27</f>
        <v>0</v>
      </c>
      <c r="CR24" s="232">
        <f>Прогноз!V109</f>
        <v>0</v>
      </c>
      <c r="CS24" s="232">
        <f>Прогноз!V191</f>
        <v>0</v>
      </c>
      <c r="CT24" s="232">
        <f>Прогноз!V273</f>
        <v>0</v>
      </c>
      <c r="CU24" s="232">
        <f>Прогноз!V355</f>
        <v>0</v>
      </c>
      <c r="CV24" s="79"/>
      <c r="CW24" s="79"/>
      <c r="CX24" s="79"/>
      <c r="CY24" s="79"/>
      <c r="CZ24" s="79"/>
      <c r="DA24" s="79"/>
      <c r="DB24" s="232" t="e">
        <f t="shared" si="54"/>
        <v>#DIV/0!</v>
      </c>
      <c r="DC24" s="232" t="e">
        <f t="shared" si="55"/>
        <v>#DIV/0!</v>
      </c>
      <c r="DD24" s="232" t="e">
        <f t="shared" si="56"/>
        <v>#DIV/0!</v>
      </c>
      <c r="DE24" s="232" t="e">
        <f t="shared" si="57"/>
        <v>#DIV/0!</v>
      </c>
      <c r="DF24" s="232" t="e">
        <f t="shared" si="58"/>
        <v>#DIV/0!</v>
      </c>
      <c r="DG24" s="232" t="e">
        <f t="shared" si="59"/>
        <v>#DIV/0!</v>
      </c>
      <c r="DH24" s="232">
        <f t="shared" si="60"/>
        <v>0</v>
      </c>
      <c r="DI24" s="232">
        <f>Прогноз!X27</f>
        <v>0</v>
      </c>
      <c r="DJ24" s="232">
        <f>Прогноз!X109</f>
        <v>0</v>
      </c>
      <c r="DK24" s="232">
        <f>Прогноз!X191</f>
        <v>0</v>
      </c>
      <c r="DL24" s="232">
        <f>Прогноз!X273</f>
        <v>0</v>
      </c>
      <c r="DM24" s="232">
        <f>Прогноз!X355</f>
        <v>0</v>
      </c>
      <c r="DN24" s="79"/>
      <c r="DO24" s="79"/>
      <c r="DP24" s="79"/>
      <c r="DQ24" s="79"/>
      <c r="DR24" s="79"/>
      <c r="DS24" s="79"/>
      <c r="DT24" s="232" t="e">
        <f t="shared" si="61"/>
        <v>#DIV/0!</v>
      </c>
      <c r="DU24" s="232" t="e">
        <f t="shared" si="62"/>
        <v>#DIV/0!</v>
      </c>
      <c r="DV24" s="232" t="e">
        <f t="shared" si="63"/>
        <v>#DIV/0!</v>
      </c>
      <c r="DW24" s="232" t="e">
        <f t="shared" si="64"/>
        <v>#DIV/0!</v>
      </c>
      <c r="DX24" s="232" t="e">
        <f t="shared" si="65"/>
        <v>#DIV/0!</v>
      </c>
      <c r="DY24" s="232" t="e">
        <f t="shared" si="66"/>
        <v>#DIV/0!</v>
      </c>
    </row>
    <row r="25" spans="1:129" ht="11.4" x14ac:dyDescent="0.2">
      <c r="A25" s="252">
        <v>17</v>
      </c>
      <c r="B25" s="63" t="s">
        <v>53</v>
      </c>
      <c r="C25" s="123" t="s">
        <v>109</v>
      </c>
      <c r="D25" s="232">
        <f t="shared" si="18"/>
        <v>0</v>
      </c>
      <c r="E25" s="232">
        <f>Прогноз!Y28</f>
        <v>0</v>
      </c>
      <c r="F25" s="232">
        <f>Прогноз!Y110</f>
        <v>0</v>
      </c>
      <c r="G25" s="232">
        <f>Прогноз!Y192</f>
        <v>0</v>
      </c>
      <c r="H25" s="232">
        <f>Прогноз!Y274</f>
        <v>0</v>
      </c>
      <c r="I25" s="232">
        <f>Прогноз!Y356</f>
        <v>0</v>
      </c>
      <c r="J25" s="79"/>
      <c r="K25" s="79"/>
      <c r="L25" s="79"/>
      <c r="M25" s="79"/>
      <c r="N25" s="79"/>
      <c r="O25" s="79"/>
      <c r="P25" s="232" t="e">
        <f t="shared" si="19"/>
        <v>#DIV/0!</v>
      </c>
      <c r="Q25" s="232" t="e">
        <f t="shared" si="20"/>
        <v>#DIV/0!</v>
      </c>
      <c r="R25" s="232" t="e">
        <f t="shared" si="21"/>
        <v>#DIV/0!</v>
      </c>
      <c r="S25" s="232" t="e">
        <f t="shared" si="22"/>
        <v>#DIV/0!</v>
      </c>
      <c r="T25" s="232" t="e">
        <f t="shared" si="23"/>
        <v>#DIV/0!</v>
      </c>
      <c r="U25" s="232" t="e">
        <f t="shared" si="24"/>
        <v>#DIV/0!</v>
      </c>
      <c r="V25" s="232">
        <f t="shared" si="25"/>
        <v>0</v>
      </c>
      <c r="W25" s="232">
        <f>Прогноз!R28</f>
        <v>0</v>
      </c>
      <c r="X25" s="232">
        <f>Прогноз!R110</f>
        <v>0</v>
      </c>
      <c r="Y25" s="232">
        <f>Прогноз!R192</f>
        <v>0</v>
      </c>
      <c r="Z25" s="232">
        <f>Прогноз!R274</f>
        <v>0</v>
      </c>
      <c r="AA25" s="232">
        <f>Прогноз!R356</f>
        <v>0</v>
      </c>
      <c r="AB25" s="79"/>
      <c r="AC25" s="79"/>
      <c r="AD25" s="79"/>
      <c r="AE25" s="79"/>
      <c r="AF25" s="79"/>
      <c r="AG25" s="79"/>
      <c r="AH25" s="232" t="e">
        <f t="shared" si="26"/>
        <v>#DIV/0!</v>
      </c>
      <c r="AI25" s="232" t="e">
        <f t="shared" si="27"/>
        <v>#DIV/0!</v>
      </c>
      <c r="AJ25" s="232" t="e">
        <f t="shared" si="28"/>
        <v>#DIV/0!</v>
      </c>
      <c r="AK25" s="232" t="e">
        <f t="shared" si="29"/>
        <v>#DIV/0!</v>
      </c>
      <c r="AL25" s="232" t="e">
        <f t="shared" si="30"/>
        <v>#DIV/0!</v>
      </c>
      <c r="AM25" s="232" t="e">
        <f t="shared" si="31"/>
        <v>#DIV/0!</v>
      </c>
      <c r="AN25" s="232">
        <f t="shared" si="32"/>
        <v>0</v>
      </c>
      <c r="AO25" s="232">
        <f>Прогноз!S28</f>
        <v>0</v>
      </c>
      <c r="AP25" s="232">
        <f>Прогноз!S110</f>
        <v>0</v>
      </c>
      <c r="AQ25" s="232">
        <f>Прогноз!S192</f>
        <v>0</v>
      </c>
      <c r="AR25" s="232">
        <f>Прогноз!S274</f>
        <v>0</v>
      </c>
      <c r="AS25" s="232">
        <f>Прогноз!S356</f>
        <v>0</v>
      </c>
      <c r="AT25" s="79"/>
      <c r="AU25" s="79"/>
      <c r="AV25" s="79"/>
      <c r="AW25" s="79"/>
      <c r="AX25" s="79"/>
      <c r="AY25" s="79"/>
      <c r="AZ25" s="232" t="e">
        <f t="shared" si="33"/>
        <v>#DIV/0!</v>
      </c>
      <c r="BA25" s="232" t="e">
        <f t="shared" si="34"/>
        <v>#DIV/0!</v>
      </c>
      <c r="BB25" s="232" t="e">
        <f t="shared" si="35"/>
        <v>#DIV/0!</v>
      </c>
      <c r="BC25" s="232" t="e">
        <f t="shared" si="36"/>
        <v>#DIV/0!</v>
      </c>
      <c r="BD25" s="232" t="e">
        <f t="shared" si="37"/>
        <v>#DIV/0!</v>
      </c>
      <c r="BE25" s="232" t="e">
        <f t="shared" si="38"/>
        <v>#DIV/0!</v>
      </c>
      <c r="BF25" s="232">
        <f t="shared" si="39"/>
        <v>0</v>
      </c>
      <c r="BG25" s="232">
        <f>Прогноз!T28</f>
        <v>0</v>
      </c>
      <c r="BH25" s="232">
        <f>Прогноз!T110</f>
        <v>0</v>
      </c>
      <c r="BI25" s="232">
        <f>Прогноз!T192</f>
        <v>0</v>
      </c>
      <c r="BJ25" s="232">
        <f>Прогноз!T274</f>
        <v>0</v>
      </c>
      <c r="BK25" s="232">
        <f>Прогноз!T356</f>
        <v>0</v>
      </c>
      <c r="BL25" s="79"/>
      <c r="BM25" s="79"/>
      <c r="BN25" s="79"/>
      <c r="BO25" s="79"/>
      <c r="BP25" s="79"/>
      <c r="BQ25" s="79"/>
      <c r="BR25" s="232" t="e">
        <f t="shared" si="40"/>
        <v>#DIV/0!</v>
      </c>
      <c r="BS25" s="232" t="e">
        <f t="shared" si="41"/>
        <v>#DIV/0!</v>
      </c>
      <c r="BT25" s="232" t="e">
        <f t="shared" si="42"/>
        <v>#DIV/0!</v>
      </c>
      <c r="BU25" s="232" t="e">
        <f t="shared" si="43"/>
        <v>#DIV/0!</v>
      </c>
      <c r="BV25" s="232" t="e">
        <f t="shared" si="44"/>
        <v>#DIV/0!</v>
      </c>
      <c r="BW25" s="232" t="e">
        <f t="shared" si="45"/>
        <v>#DIV/0!</v>
      </c>
      <c r="BX25" s="232">
        <f t="shared" si="46"/>
        <v>0</v>
      </c>
      <c r="BY25" s="232">
        <f>Прогноз!U28</f>
        <v>0</v>
      </c>
      <c r="BZ25" s="232">
        <f>Прогноз!U110</f>
        <v>0</v>
      </c>
      <c r="CA25" s="232">
        <f>Прогноз!U192</f>
        <v>0</v>
      </c>
      <c r="CB25" s="232">
        <f>Прогноз!U274</f>
        <v>0</v>
      </c>
      <c r="CC25" s="232">
        <f>Прогноз!U356</f>
        <v>0</v>
      </c>
      <c r="CD25" s="79"/>
      <c r="CE25" s="79"/>
      <c r="CF25" s="79"/>
      <c r="CG25" s="79"/>
      <c r="CH25" s="79"/>
      <c r="CI25" s="79"/>
      <c r="CJ25" s="232" t="e">
        <f t="shared" si="47"/>
        <v>#DIV/0!</v>
      </c>
      <c r="CK25" s="232" t="e">
        <f t="shared" si="48"/>
        <v>#DIV/0!</v>
      </c>
      <c r="CL25" s="232" t="e">
        <f t="shared" si="49"/>
        <v>#DIV/0!</v>
      </c>
      <c r="CM25" s="232" t="e">
        <f t="shared" si="50"/>
        <v>#DIV/0!</v>
      </c>
      <c r="CN25" s="232" t="e">
        <f t="shared" si="51"/>
        <v>#DIV/0!</v>
      </c>
      <c r="CO25" s="232" t="e">
        <f t="shared" si="52"/>
        <v>#DIV/0!</v>
      </c>
      <c r="CP25" s="232">
        <f t="shared" si="53"/>
        <v>0</v>
      </c>
      <c r="CQ25" s="232">
        <f>Прогноз!V28</f>
        <v>0</v>
      </c>
      <c r="CR25" s="232">
        <f>Прогноз!V110</f>
        <v>0</v>
      </c>
      <c r="CS25" s="232">
        <f>Прогноз!V192</f>
        <v>0</v>
      </c>
      <c r="CT25" s="232">
        <f>Прогноз!V274</f>
        <v>0</v>
      </c>
      <c r="CU25" s="232">
        <f>Прогноз!V356</f>
        <v>0</v>
      </c>
      <c r="CV25" s="79"/>
      <c r="CW25" s="79"/>
      <c r="CX25" s="79"/>
      <c r="CY25" s="79"/>
      <c r="CZ25" s="79"/>
      <c r="DA25" s="79"/>
      <c r="DB25" s="232" t="e">
        <f t="shared" si="54"/>
        <v>#DIV/0!</v>
      </c>
      <c r="DC25" s="232" t="e">
        <f t="shared" si="55"/>
        <v>#DIV/0!</v>
      </c>
      <c r="DD25" s="232" t="e">
        <f t="shared" si="56"/>
        <v>#DIV/0!</v>
      </c>
      <c r="DE25" s="232" t="e">
        <f t="shared" si="57"/>
        <v>#DIV/0!</v>
      </c>
      <c r="DF25" s="232" t="e">
        <f t="shared" si="58"/>
        <v>#DIV/0!</v>
      </c>
      <c r="DG25" s="232" t="e">
        <f t="shared" si="59"/>
        <v>#DIV/0!</v>
      </c>
      <c r="DH25" s="232">
        <f t="shared" si="60"/>
        <v>0</v>
      </c>
      <c r="DI25" s="232">
        <f>Прогноз!X28</f>
        <v>0</v>
      </c>
      <c r="DJ25" s="232">
        <f>Прогноз!X110</f>
        <v>0</v>
      </c>
      <c r="DK25" s="232">
        <f>Прогноз!X192</f>
        <v>0</v>
      </c>
      <c r="DL25" s="232">
        <f>Прогноз!X274</f>
        <v>0</v>
      </c>
      <c r="DM25" s="232">
        <f>Прогноз!X356</f>
        <v>0</v>
      </c>
      <c r="DN25" s="79"/>
      <c r="DO25" s="79"/>
      <c r="DP25" s="79"/>
      <c r="DQ25" s="79"/>
      <c r="DR25" s="79"/>
      <c r="DS25" s="79"/>
      <c r="DT25" s="232" t="e">
        <f t="shared" si="61"/>
        <v>#DIV/0!</v>
      </c>
      <c r="DU25" s="232" t="e">
        <f t="shared" si="62"/>
        <v>#DIV/0!</v>
      </c>
      <c r="DV25" s="232" t="e">
        <f t="shared" si="63"/>
        <v>#DIV/0!</v>
      </c>
      <c r="DW25" s="232" t="e">
        <f t="shared" si="64"/>
        <v>#DIV/0!</v>
      </c>
      <c r="DX25" s="232" t="e">
        <f t="shared" si="65"/>
        <v>#DIV/0!</v>
      </c>
      <c r="DY25" s="232" t="e">
        <f t="shared" si="66"/>
        <v>#DIV/0!</v>
      </c>
    </row>
    <row r="26" spans="1:129" ht="11.4" x14ac:dyDescent="0.2">
      <c r="A26" s="252">
        <v>18</v>
      </c>
      <c r="B26" s="63" t="s">
        <v>53</v>
      </c>
      <c r="C26" s="123" t="s">
        <v>109</v>
      </c>
      <c r="D26" s="232">
        <f t="shared" si="18"/>
        <v>0</v>
      </c>
      <c r="E26" s="232">
        <f>Прогноз!Y29</f>
        <v>0</v>
      </c>
      <c r="F26" s="232">
        <f>Прогноз!Y111</f>
        <v>0</v>
      </c>
      <c r="G26" s="232">
        <f>Прогноз!Y193</f>
        <v>0</v>
      </c>
      <c r="H26" s="232">
        <f>Прогноз!Y275</f>
        <v>0</v>
      </c>
      <c r="I26" s="232">
        <f>Прогноз!Y357</f>
        <v>0</v>
      </c>
      <c r="J26" s="79"/>
      <c r="K26" s="79"/>
      <c r="L26" s="79"/>
      <c r="M26" s="79"/>
      <c r="N26" s="79"/>
      <c r="O26" s="79"/>
      <c r="P26" s="232" t="e">
        <f t="shared" si="19"/>
        <v>#DIV/0!</v>
      </c>
      <c r="Q26" s="232" t="e">
        <f t="shared" si="20"/>
        <v>#DIV/0!</v>
      </c>
      <c r="R26" s="232" t="e">
        <f t="shared" si="21"/>
        <v>#DIV/0!</v>
      </c>
      <c r="S26" s="232" t="e">
        <f t="shared" si="22"/>
        <v>#DIV/0!</v>
      </c>
      <c r="T26" s="232" t="e">
        <f t="shared" si="23"/>
        <v>#DIV/0!</v>
      </c>
      <c r="U26" s="232" t="e">
        <f t="shared" si="24"/>
        <v>#DIV/0!</v>
      </c>
      <c r="V26" s="232">
        <f t="shared" si="25"/>
        <v>0</v>
      </c>
      <c r="W26" s="232">
        <f>Прогноз!R29</f>
        <v>0</v>
      </c>
      <c r="X26" s="232">
        <f>Прогноз!R111</f>
        <v>0</v>
      </c>
      <c r="Y26" s="232">
        <f>Прогноз!R193</f>
        <v>0</v>
      </c>
      <c r="Z26" s="232">
        <f>Прогноз!R275</f>
        <v>0</v>
      </c>
      <c r="AA26" s="232">
        <f>Прогноз!R357</f>
        <v>0</v>
      </c>
      <c r="AB26" s="79"/>
      <c r="AC26" s="79"/>
      <c r="AD26" s="79"/>
      <c r="AE26" s="79"/>
      <c r="AF26" s="79"/>
      <c r="AG26" s="79"/>
      <c r="AH26" s="232" t="e">
        <f t="shared" si="26"/>
        <v>#DIV/0!</v>
      </c>
      <c r="AI26" s="232" t="e">
        <f t="shared" si="27"/>
        <v>#DIV/0!</v>
      </c>
      <c r="AJ26" s="232" t="e">
        <f t="shared" si="28"/>
        <v>#DIV/0!</v>
      </c>
      <c r="AK26" s="232" t="e">
        <f t="shared" si="29"/>
        <v>#DIV/0!</v>
      </c>
      <c r="AL26" s="232" t="e">
        <f t="shared" si="30"/>
        <v>#DIV/0!</v>
      </c>
      <c r="AM26" s="232" t="e">
        <f t="shared" si="31"/>
        <v>#DIV/0!</v>
      </c>
      <c r="AN26" s="232">
        <f t="shared" si="32"/>
        <v>0</v>
      </c>
      <c r="AO26" s="232">
        <f>Прогноз!S29</f>
        <v>0</v>
      </c>
      <c r="AP26" s="232">
        <f>Прогноз!S111</f>
        <v>0</v>
      </c>
      <c r="AQ26" s="232">
        <f>Прогноз!S193</f>
        <v>0</v>
      </c>
      <c r="AR26" s="232">
        <f>Прогноз!S275</f>
        <v>0</v>
      </c>
      <c r="AS26" s="232">
        <f>Прогноз!S357</f>
        <v>0</v>
      </c>
      <c r="AT26" s="79"/>
      <c r="AU26" s="79"/>
      <c r="AV26" s="79"/>
      <c r="AW26" s="79"/>
      <c r="AX26" s="79"/>
      <c r="AY26" s="79"/>
      <c r="AZ26" s="232" t="e">
        <f t="shared" si="33"/>
        <v>#DIV/0!</v>
      </c>
      <c r="BA26" s="232" t="e">
        <f t="shared" si="34"/>
        <v>#DIV/0!</v>
      </c>
      <c r="BB26" s="232" t="e">
        <f t="shared" si="35"/>
        <v>#DIV/0!</v>
      </c>
      <c r="BC26" s="232" t="e">
        <f t="shared" si="36"/>
        <v>#DIV/0!</v>
      </c>
      <c r="BD26" s="232" t="e">
        <f t="shared" si="37"/>
        <v>#DIV/0!</v>
      </c>
      <c r="BE26" s="232" t="e">
        <f t="shared" si="38"/>
        <v>#DIV/0!</v>
      </c>
      <c r="BF26" s="232">
        <f t="shared" si="39"/>
        <v>0</v>
      </c>
      <c r="BG26" s="232">
        <f>Прогноз!T29</f>
        <v>0</v>
      </c>
      <c r="BH26" s="232">
        <f>Прогноз!T111</f>
        <v>0</v>
      </c>
      <c r="BI26" s="232">
        <f>Прогноз!T193</f>
        <v>0</v>
      </c>
      <c r="BJ26" s="232">
        <f>Прогноз!T275</f>
        <v>0</v>
      </c>
      <c r="BK26" s="232">
        <f>Прогноз!T357</f>
        <v>0</v>
      </c>
      <c r="BL26" s="79"/>
      <c r="BM26" s="79"/>
      <c r="BN26" s="79"/>
      <c r="BO26" s="79"/>
      <c r="BP26" s="79"/>
      <c r="BQ26" s="79"/>
      <c r="BR26" s="232" t="e">
        <f t="shared" si="40"/>
        <v>#DIV/0!</v>
      </c>
      <c r="BS26" s="232" t="e">
        <f t="shared" si="41"/>
        <v>#DIV/0!</v>
      </c>
      <c r="BT26" s="232" t="e">
        <f t="shared" si="42"/>
        <v>#DIV/0!</v>
      </c>
      <c r="BU26" s="232" t="e">
        <f t="shared" si="43"/>
        <v>#DIV/0!</v>
      </c>
      <c r="BV26" s="232" t="e">
        <f t="shared" si="44"/>
        <v>#DIV/0!</v>
      </c>
      <c r="BW26" s="232" t="e">
        <f t="shared" si="45"/>
        <v>#DIV/0!</v>
      </c>
      <c r="BX26" s="232">
        <f t="shared" si="46"/>
        <v>0</v>
      </c>
      <c r="BY26" s="232">
        <f>Прогноз!U29</f>
        <v>0</v>
      </c>
      <c r="BZ26" s="232">
        <f>Прогноз!U111</f>
        <v>0</v>
      </c>
      <c r="CA26" s="232">
        <f>Прогноз!U193</f>
        <v>0</v>
      </c>
      <c r="CB26" s="232">
        <f>Прогноз!U275</f>
        <v>0</v>
      </c>
      <c r="CC26" s="232">
        <f>Прогноз!U357</f>
        <v>0</v>
      </c>
      <c r="CD26" s="79"/>
      <c r="CE26" s="79"/>
      <c r="CF26" s="79"/>
      <c r="CG26" s="79"/>
      <c r="CH26" s="79"/>
      <c r="CI26" s="79"/>
      <c r="CJ26" s="232" t="e">
        <f t="shared" si="47"/>
        <v>#DIV/0!</v>
      </c>
      <c r="CK26" s="232" t="e">
        <f t="shared" si="48"/>
        <v>#DIV/0!</v>
      </c>
      <c r="CL26" s="232" t="e">
        <f t="shared" si="49"/>
        <v>#DIV/0!</v>
      </c>
      <c r="CM26" s="232" t="e">
        <f t="shared" si="50"/>
        <v>#DIV/0!</v>
      </c>
      <c r="CN26" s="232" t="e">
        <f t="shared" si="51"/>
        <v>#DIV/0!</v>
      </c>
      <c r="CO26" s="232" t="e">
        <f t="shared" si="52"/>
        <v>#DIV/0!</v>
      </c>
      <c r="CP26" s="232">
        <f t="shared" si="53"/>
        <v>0</v>
      </c>
      <c r="CQ26" s="232">
        <f>Прогноз!V29</f>
        <v>0</v>
      </c>
      <c r="CR26" s="232">
        <f>Прогноз!V111</f>
        <v>0</v>
      </c>
      <c r="CS26" s="232">
        <f>Прогноз!V193</f>
        <v>0</v>
      </c>
      <c r="CT26" s="232">
        <f>Прогноз!V275</f>
        <v>0</v>
      </c>
      <c r="CU26" s="232">
        <f>Прогноз!V357</f>
        <v>0</v>
      </c>
      <c r="CV26" s="79"/>
      <c r="CW26" s="79"/>
      <c r="CX26" s="79"/>
      <c r="CY26" s="79"/>
      <c r="CZ26" s="79"/>
      <c r="DA26" s="79"/>
      <c r="DB26" s="232" t="e">
        <f t="shared" si="54"/>
        <v>#DIV/0!</v>
      </c>
      <c r="DC26" s="232" t="e">
        <f t="shared" si="55"/>
        <v>#DIV/0!</v>
      </c>
      <c r="DD26" s="232" t="e">
        <f t="shared" si="56"/>
        <v>#DIV/0!</v>
      </c>
      <c r="DE26" s="232" t="e">
        <f t="shared" si="57"/>
        <v>#DIV/0!</v>
      </c>
      <c r="DF26" s="232" t="e">
        <f t="shared" si="58"/>
        <v>#DIV/0!</v>
      </c>
      <c r="DG26" s="232" t="e">
        <f t="shared" si="59"/>
        <v>#DIV/0!</v>
      </c>
      <c r="DH26" s="232">
        <f t="shared" si="60"/>
        <v>0</v>
      </c>
      <c r="DI26" s="232">
        <f>Прогноз!X29</f>
        <v>0</v>
      </c>
      <c r="DJ26" s="232">
        <f>Прогноз!X111</f>
        <v>0</v>
      </c>
      <c r="DK26" s="232">
        <f>Прогноз!X193</f>
        <v>0</v>
      </c>
      <c r="DL26" s="232">
        <f>Прогноз!X275</f>
        <v>0</v>
      </c>
      <c r="DM26" s="232">
        <f>Прогноз!X357</f>
        <v>0</v>
      </c>
      <c r="DN26" s="79"/>
      <c r="DO26" s="79"/>
      <c r="DP26" s="79"/>
      <c r="DQ26" s="79"/>
      <c r="DR26" s="79"/>
      <c r="DS26" s="79"/>
      <c r="DT26" s="232" t="e">
        <f t="shared" si="61"/>
        <v>#DIV/0!</v>
      </c>
      <c r="DU26" s="232" t="e">
        <f t="shared" si="62"/>
        <v>#DIV/0!</v>
      </c>
      <c r="DV26" s="232" t="e">
        <f t="shared" si="63"/>
        <v>#DIV/0!</v>
      </c>
      <c r="DW26" s="232" t="e">
        <f t="shared" si="64"/>
        <v>#DIV/0!</v>
      </c>
      <c r="DX26" s="232" t="e">
        <f t="shared" si="65"/>
        <v>#DIV/0!</v>
      </c>
      <c r="DY26" s="232" t="e">
        <f t="shared" si="66"/>
        <v>#DIV/0!</v>
      </c>
    </row>
    <row r="27" spans="1:129" ht="11.4" x14ac:dyDescent="0.2">
      <c r="A27" s="254">
        <v>19</v>
      </c>
      <c r="B27" s="63" t="s">
        <v>53</v>
      </c>
      <c r="C27" s="123" t="s">
        <v>109</v>
      </c>
      <c r="D27" s="232">
        <f t="shared" si="18"/>
        <v>0</v>
      </c>
      <c r="E27" s="232">
        <f>Прогноз!Y30</f>
        <v>0</v>
      </c>
      <c r="F27" s="232">
        <f>Прогноз!Y112</f>
        <v>0</v>
      </c>
      <c r="G27" s="232">
        <f>Прогноз!Y194</f>
        <v>0</v>
      </c>
      <c r="H27" s="232">
        <f>Прогноз!Y276</f>
        <v>0</v>
      </c>
      <c r="I27" s="232">
        <f>Прогноз!Y358</f>
        <v>0</v>
      </c>
      <c r="J27" s="79"/>
      <c r="K27" s="79"/>
      <c r="L27" s="79"/>
      <c r="M27" s="79"/>
      <c r="N27" s="79"/>
      <c r="O27" s="79"/>
      <c r="P27" s="232" t="e">
        <f t="shared" si="19"/>
        <v>#DIV/0!</v>
      </c>
      <c r="Q27" s="232" t="e">
        <f t="shared" si="20"/>
        <v>#DIV/0!</v>
      </c>
      <c r="R27" s="232" t="e">
        <f t="shared" si="21"/>
        <v>#DIV/0!</v>
      </c>
      <c r="S27" s="232" t="e">
        <f t="shared" si="22"/>
        <v>#DIV/0!</v>
      </c>
      <c r="T27" s="232" t="e">
        <f t="shared" si="23"/>
        <v>#DIV/0!</v>
      </c>
      <c r="U27" s="232" t="e">
        <f t="shared" si="24"/>
        <v>#DIV/0!</v>
      </c>
      <c r="V27" s="232">
        <f t="shared" si="25"/>
        <v>0</v>
      </c>
      <c r="W27" s="232">
        <f>Прогноз!R30</f>
        <v>0</v>
      </c>
      <c r="X27" s="232">
        <f>Прогноз!R112</f>
        <v>0</v>
      </c>
      <c r="Y27" s="232">
        <f>Прогноз!R194</f>
        <v>0</v>
      </c>
      <c r="Z27" s="232">
        <f>Прогноз!R276</f>
        <v>0</v>
      </c>
      <c r="AA27" s="232">
        <f>Прогноз!R358</f>
        <v>0</v>
      </c>
      <c r="AB27" s="79"/>
      <c r="AC27" s="79"/>
      <c r="AD27" s="79"/>
      <c r="AE27" s="79"/>
      <c r="AF27" s="79"/>
      <c r="AG27" s="79"/>
      <c r="AH27" s="232" t="e">
        <f t="shared" si="26"/>
        <v>#DIV/0!</v>
      </c>
      <c r="AI27" s="232" t="e">
        <f t="shared" si="27"/>
        <v>#DIV/0!</v>
      </c>
      <c r="AJ27" s="232" t="e">
        <f t="shared" si="28"/>
        <v>#DIV/0!</v>
      </c>
      <c r="AK27" s="232" t="e">
        <f t="shared" si="29"/>
        <v>#DIV/0!</v>
      </c>
      <c r="AL27" s="232" t="e">
        <f t="shared" si="30"/>
        <v>#DIV/0!</v>
      </c>
      <c r="AM27" s="232" t="e">
        <f t="shared" si="31"/>
        <v>#DIV/0!</v>
      </c>
      <c r="AN27" s="232">
        <f t="shared" si="32"/>
        <v>0</v>
      </c>
      <c r="AO27" s="232">
        <f>Прогноз!S30</f>
        <v>0</v>
      </c>
      <c r="AP27" s="232">
        <f>Прогноз!S112</f>
        <v>0</v>
      </c>
      <c r="AQ27" s="232">
        <f>Прогноз!S194</f>
        <v>0</v>
      </c>
      <c r="AR27" s="232">
        <f>Прогноз!S276</f>
        <v>0</v>
      </c>
      <c r="AS27" s="232">
        <f>Прогноз!S358</f>
        <v>0</v>
      </c>
      <c r="AT27" s="79"/>
      <c r="AU27" s="79"/>
      <c r="AV27" s="79"/>
      <c r="AW27" s="79"/>
      <c r="AX27" s="79"/>
      <c r="AY27" s="79"/>
      <c r="AZ27" s="232" t="e">
        <f t="shared" si="33"/>
        <v>#DIV/0!</v>
      </c>
      <c r="BA27" s="232" t="e">
        <f t="shared" si="34"/>
        <v>#DIV/0!</v>
      </c>
      <c r="BB27" s="232" t="e">
        <f t="shared" si="35"/>
        <v>#DIV/0!</v>
      </c>
      <c r="BC27" s="232" t="e">
        <f t="shared" si="36"/>
        <v>#DIV/0!</v>
      </c>
      <c r="BD27" s="232" t="e">
        <f t="shared" si="37"/>
        <v>#DIV/0!</v>
      </c>
      <c r="BE27" s="232" t="e">
        <f t="shared" si="38"/>
        <v>#DIV/0!</v>
      </c>
      <c r="BF27" s="232">
        <f t="shared" si="39"/>
        <v>0</v>
      </c>
      <c r="BG27" s="232">
        <f>Прогноз!T30</f>
        <v>0</v>
      </c>
      <c r="BH27" s="232">
        <f>Прогноз!T112</f>
        <v>0</v>
      </c>
      <c r="BI27" s="232">
        <f>Прогноз!T194</f>
        <v>0</v>
      </c>
      <c r="BJ27" s="232">
        <f>Прогноз!T276</f>
        <v>0</v>
      </c>
      <c r="BK27" s="232">
        <f>Прогноз!T358</f>
        <v>0</v>
      </c>
      <c r="BL27" s="79"/>
      <c r="BM27" s="79"/>
      <c r="BN27" s="79"/>
      <c r="BO27" s="79"/>
      <c r="BP27" s="79"/>
      <c r="BQ27" s="79"/>
      <c r="BR27" s="232" t="e">
        <f t="shared" si="40"/>
        <v>#DIV/0!</v>
      </c>
      <c r="BS27" s="232" t="e">
        <f t="shared" si="41"/>
        <v>#DIV/0!</v>
      </c>
      <c r="BT27" s="232" t="e">
        <f t="shared" si="42"/>
        <v>#DIV/0!</v>
      </c>
      <c r="BU27" s="232" t="e">
        <f t="shared" si="43"/>
        <v>#DIV/0!</v>
      </c>
      <c r="BV27" s="232" t="e">
        <f t="shared" si="44"/>
        <v>#DIV/0!</v>
      </c>
      <c r="BW27" s="232" t="e">
        <f t="shared" si="45"/>
        <v>#DIV/0!</v>
      </c>
      <c r="BX27" s="232">
        <f t="shared" si="46"/>
        <v>0</v>
      </c>
      <c r="BY27" s="232">
        <f>Прогноз!U30</f>
        <v>0</v>
      </c>
      <c r="BZ27" s="232">
        <f>Прогноз!U112</f>
        <v>0</v>
      </c>
      <c r="CA27" s="232">
        <f>Прогноз!U194</f>
        <v>0</v>
      </c>
      <c r="CB27" s="232">
        <f>Прогноз!U276</f>
        <v>0</v>
      </c>
      <c r="CC27" s="232">
        <f>Прогноз!U358</f>
        <v>0</v>
      </c>
      <c r="CD27" s="79"/>
      <c r="CE27" s="79"/>
      <c r="CF27" s="79"/>
      <c r="CG27" s="79"/>
      <c r="CH27" s="79"/>
      <c r="CI27" s="79"/>
      <c r="CJ27" s="232" t="e">
        <f t="shared" si="47"/>
        <v>#DIV/0!</v>
      </c>
      <c r="CK27" s="232" t="e">
        <f t="shared" si="48"/>
        <v>#DIV/0!</v>
      </c>
      <c r="CL27" s="232" t="e">
        <f t="shared" si="49"/>
        <v>#DIV/0!</v>
      </c>
      <c r="CM27" s="232" t="e">
        <f t="shared" si="50"/>
        <v>#DIV/0!</v>
      </c>
      <c r="CN27" s="232" t="e">
        <f t="shared" si="51"/>
        <v>#DIV/0!</v>
      </c>
      <c r="CO27" s="232" t="e">
        <f t="shared" si="52"/>
        <v>#DIV/0!</v>
      </c>
      <c r="CP27" s="232">
        <f t="shared" si="53"/>
        <v>0</v>
      </c>
      <c r="CQ27" s="232">
        <f>Прогноз!V30</f>
        <v>0</v>
      </c>
      <c r="CR27" s="232">
        <f>Прогноз!V112</f>
        <v>0</v>
      </c>
      <c r="CS27" s="232">
        <f>Прогноз!V194</f>
        <v>0</v>
      </c>
      <c r="CT27" s="232">
        <f>Прогноз!V276</f>
        <v>0</v>
      </c>
      <c r="CU27" s="232">
        <f>Прогноз!V358</f>
        <v>0</v>
      </c>
      <c r="CV27" s="79"/>
      <c r="CW27" s="79"/>
      <c r="CX27" s="79"/>
      <c r="CY27" s="79"/>
      <c r="CZ27" s="79"/>
      <c r="DA27" s="79"/>
      <c r="DB27" s="232" t="e">
        <f t="shared" si="54"/>
        <v>#DIV/0!</v>
      </c>
      <c r="DC27" s="232" t="e">
        <f t="shared" si="55"/>
        <v>#DIV/0!</v>
      </c>
      <c r="DD27" s="232" t="e">
        <f t="shared" si="56"/>
        <v>#DIV/0!</v>
      </c>
      <c r="DE27" s="232" t="e">
        <f t="shared" si="57"/>
        <v>#DIV/0!</v>
      </c>
      <c r="DF27" s="232" t="e">
        <f t="shared" si="58"/>
        <v>#DIV/0!</v>
      </c>
      <c r="DG27" s="232" t="e">
        <f t="shared" si="59"/>
        <v>#DIV/0!</v>
      </c>
      <c r="DH27" s="232">
        <f t="shared" si="60"/>
        <v>0</v>
      </c>
      <c r="DI27" s="232">
        <f>Прогноз!X30</f>
        <v>0</v>
      </c>
      <c r="DJ27" s="232">
        <f>Прогноз!X112</f>
        <v>0</v>
      </c>
      <c r="DK27" s="232">
        <f>Прогноз!X194</f>
        <v>0</v>
      </c>
      <c r="DL27" s="232">
        <f>Прогноз!X276</f>
        <v>0</v>
      </c>
      <c r="DM27" s="232">
        <f>Прогноз!X358</f>
        <v>0</v>
      </c>
      <c r="DN27" s="79"/>
      <c r="DO27" s="79"/>
      <c r="DP27" s="79"/>
      <c r="DQ27" s="79"/>
      <c r="DR27" s="79"/>
      <c r="DS27" s="79"/>
      <c r="DT27" s="232" t="e">
        <f t="shared" si="61"/>
        <v>#DIV/0!</v>
      </c>
      <c r="DU27" s="232" t="e">
        <f t="shared" si="62"/>
        <v>#DIV/0!</v>
      </c>
      <c r="DV27" s="232" t="e">
        <f t="shared" si="63"/>
        <v>#DIV/0!</v>
      </c>
      <c r="DW27" s="232" t="e">
        <f t="shared" si="64"/>
        <v>#DIV/0!</v>
      </c>
      <c r="DX27" s="232" t="e">
        <f t="shared" si="65"/>
        <v>#DIV/0!</v>
      </c>
      <c r="DY27" s="232" t="e">
        <f t="shared" si="66"/>
        <v>#DIV/0!</v>
      </c>
    </row>
    <row r="28" spans="1:129" ht="11.4" x14ac:dyDescent="0.2">
      <c r="A28" s="254">
        <v>20</v>
      </c>
      <c r="B28" s="63" t="s">
        <v>53</v>
      </c>
      <c r="C28" s="123" t="s">
        <v>109</v>
      </c>
      <c r="D28" s="232">
        <f t="shared" si="18"/>
        <v>0</v>
      </c>
      <c r="E28" s="232">
        <f>Прогноз!Y31</f>
        <v>0</v>
      </c>
      <c r="F28" s="232">
        <f>Прогноз!Y113</f>
        <v>0</v>
      </c>
      <c r="G28" s="232">
        <f>Прогноз!Y195</f>
        <v>0</v>
      </c>
      <c r="H28" s="232">
        <f>Прогноз!Y277</f>
        <v>0</v>
      </c>
      <c r="I28" s="232">
        <f>Прогноз!Y359</f>
        <v>0</v>
      </c>
      <c r="J28" s="79"/>
      <c r="K28" s="79"/>
      <c r="L28" s="79"/>
      <c r="M28" s="79"/>
      <c r="N28" s="79"/>
      <c r="O28" s="79"/>
      <c r="P28" s="232" t="e">
        <f t="shared" si="19"/>
        <v>#DIV/0!</v>
      </c>
      <c r="Q28" s="232" t="e">
        <f t="shared" si="20"/>
        <v>#DIV/0!</v>
      </c>
      <c r="R28" s="232" t="e">
        <f t="shared" si="21"/>
        <v>#DIV/0!</v>
      </c>
      <c r="S28" s="232" t="e">
        <f t="shared" si="22"/>
        <v>#DIV/0!</v>
      </c>
      <c r="T28" s="232" t="e">
        <f t="shared" si="23"/>
        <v>#DIV/0!</v>
      </c>
      <c r="U28" s="232" t="e">
        <f t="shared" si="24"/>
        <v>#DIV/0!</v>
      </c>
      <c r="V28" s="232">
        <f t="shared" si="25"/>
        <v>0</v>
      </c>
      <c r="W28" s="232">
        <f>Прогноз!R31</f>
        <v>0</v>
      </c>
      <c r="X28" s="232">
        <f>Прогноз!R113</f>
        <v>0</v>
      </c>
      <c r="Y28" s="232">
        <f>Прогноз!R195</f>
        <v>0</v>
      </c>
      <c r="Z28" s="232">
        <f>Прогноз!R277</f>
        <v>0</v>
      </c>
      <c r="AA28" s="232">
        <f>Прогноз!R359</f>
        <v>0</v>
      </c>
      <c r="AB28" s="79"/>
      <c r="AC28" s="79"/>
      <c r="AD28" s="79"/>
      <c r="AE28" s="79"/>
      <c r="AF28" s="79"/>
      <c r="AG28" s="79"/>
      <c r="AH28" s="232" t="e">
        <f t="shared" si="26"/>
        <v>#DIV/0!</v>
      </c>
      <c r="AI28" s="232" t="e">
        <f t="shared" si="27"/>
        <v>#DIV/0!</v>
      </c>
      <c r="AJ28" s="232" t="e">
        <f t="shared" si="28"/>
        <v>#DIV/0!</v>
      </c>
      <c r="AK28" s="232" t="e">
        <f t="shared" si="29"/>
        <v>#DIV/0!</v>
      </c>
      <c r="AL28" s="232" t="e">
        <f t="shared" si="30"/>
        <v>#DIV/0!</v>
      </c>
      <c r="AM28" s="232" t="e">
        <f t="shared" si="31"/>
        <v>#DIV/0!</v>
      </c>
      <c r="AN28" s="232">
        <f t="shared" si="32"/>
        <v>0</v>
      </c>
      <c r="AO28" s="232">
        <f>Прогноз!S31</f>
        <v>0</v>
      </c>
      <c r="AP28" s="232">
        <f>Прогноз!S113</f>
        <v>0</v>
      </c>
      <c r="AQ28" s="232">
        <f>Прогноз!S195</f>
        <v>0</v>
      </c>
      <c r="AR28" s="232">
        <f>Прогноз!S277</f>
        <v>0</v>
      </c>
      <c r="AS28" s="232">
        <f>Прогноз!S359</f>
        <v>0</v>
      </c>
      <c r="AT28" s="79"/>
      <c r="AU28" s="79"/>
      <c r="AV28" s="79"/>
      <c r="AW28" s="79"/>
      <c r="AX28" s="79"/>
      <c r="AY28" s="79"/>
      <c r="AZ28" s="232" t="e">
        <f t="shared" si="33"/>
        <v>#DIV/0!</v>
      </c>
      <c r="BA28" s="232" t="e">
        <f t="shared" si="34"/>
        <v>#DIV/0!</v>
      </c>
      <c r="BB28" s="232" t="e">
        <f t="shared" si="35"/>
        <v>#DIV/0!</v>
      </c>
      <c r="BC28" s="232" t="e">
        <f t="shared" si="36"/>
        <v>#DIV/0!</v>
      </c>
      <c r="BD28" s="232" t="e">
        <f t="shared" si="37"/>
        <v>#DIV/0!</v>
      </c>
      <c r="BE28" s="232" t="e">
        <f t="shared" si="38"/>
        <v>#DIV/0!</v>
      </c>
      <c r="BF28" s="232">
        <f t="shared" si="39"/>
        <v>0</v>
      </c>
      <c r="BG28" s="232">
        <f>Прогноз!T31</f>
        <v>0</v>
      </c>
      <c r="BH28" s="232">
        <f>Прогноз!T113</f>
        <v>0</v>
      </c>
      <c r="BI28" s="232">
        <f>Прогноз!T195</f>
        <v>0</v>
      </c>
      <c r="BJ28" s="232">
        <f>Прогноз!T277</f>
        <v>0</v>
      </c>
      <c r="BK28" s="232">
        <f>Прогноз!T359</f>
        <v>0</v>
      </c>
      <c r="BL28" s="79"/>
      <c r="BM28" s="79"/>
      <c r="BN28" s="79"/>
      <c r="BO28" s="79"/>
      <c r="BP28" s="79"/>
      <c r="BQ28" s="79"/>
      <c r="BR28" s="232" t="e">
        <f t="shared" si="40"/>
        <v>#DIV/0!</v>
      </c>
      <c r="BS28" s="232" t="e">
        <f t="shared" si="41"/>
        <v>#DIV/0!</v>
      </c>
      <c r="BT28" s="232" t="e">
        <f t="shared" si="42"/>
        <v>#DIV/0!</v>
      </c>
      <c r="BU28" s="232" t="e">
        <f t="shared" si="43"/>
        <v>#DIV/0!</v>
      </c>
      <c r="BV28" s="232" t="e">
        <f t="shared" si="44"/>
        <v>#DIV/0!</v>
      </c>
      <c r="BW28" s="232" t="e">
        <f t="shared" si="45"/>
        <v>#DIV/0!</v>
      </c>
      <c r="BX28" s="232">
        <f t="shared" si="46"/>
        <v>0</v>
      </c>
      <c r="BY28" s="232">
        <f>Прогноз!U31</f>
        <v>0</v>
      </c>
      <c r="BZ28" s="232">
        <f>Прогноз!U113</f>
        <v>0</v>
      </c>
      <c r="CA28" s="232">
        <f>Прогноз!U195</f>
        <v>0</v>
      </c>
      <c r="CB28" s="232">
        <f>Прогноз!U277</f>
        <v>0</v>
      </c>
      <c r="CC28" s="232">
        <f>Прогноз!U359</f>
        <v>0</v>
      </c>
      <c r="CD28" s="79"/>
      <c r="CE28" s="79"/>
      <c r="CF28" s="79"/>
      <c r="CG28" s="79"/>
      <c r="CH28" s="79"/>
      <c r="CI28" s="79"/>
      <c r="CJ28" s="232" t="e">
        <f t="shared" si="47"/>
        <v>#DIV/0!</v>
      </c>
      <c r="CK28" s="232" t="e">
        <f t="shared" si="48"/>
        <v>#DIV/0!</v>
      </c>
      <c r="CL28" s="232" t="e">
        <f t="shared" si="49"/>
        <v>#DIV/0!</v>
      </c>
      <c r="CM28" s="232" t="e">
        <f t="shared" si="50"/>
        <v>#DIV/0!</v>
      </c>
      <c r="CN28" s="232" t="e">
        <f t="shared" si="51"/>
        <v>#DIV/0!</v>
      </c>
      <c r="CO28" s="232" t="e">
        <f t="shared" si="52"/>
        <v>#DIV/0!</v>
      </c>
      <c r="CP28" s="232">
        <f t="shared" si="53"/>
        <v>0</v>
      </c>
      <c r="CQ28" s="232">
        <f>Прогноз!V31</f>
        <v>0</v>
      </c>
      <c r="CR28" s="232">
        <f>Прогноз!V113</f>
        <v>0</v>
      </c>
      <c r="CS28" s="232">
        <f>Прогноз!V195</f>
        <v>0</v>
      </c>
      <c r="CT28" s="232">
        <f>Прогноз!V277</f>
        <v>0</v>
      </c>
      <c r="CU28" s="232">
        <f>Прогноз!V359</f>
        <v>0</v>
      </c>
      <c r="CV28" s="79"/>
      <c r="CW28" s="79"/>
      <c r="CX28" s="79"/>
      <c r="CY28" s="79"/>
      <c r="CZ28" s="79"/>
      <c r="DA28" s="79"/>
      <c r="DB28" s="232" t="e">
        <f t="shared" si="54"/>
        <v>#DIV/0!</v>
      </c>
      <c r="DC28" s="232" t="e">
        <f t="shared" si="55"/>
        <v>#DIV/0!</v>
      </c>
      <c r="DD28" s="232" t="e">
        <f t="shared" si="56"/>
        <v>#DIV/0!</v>
      </c>
      <c r="DE28" s="232" t="e">
        <f t="shared" si="57"/>
        <v>#DIV/0!</v>
      </c>
      <c r="DF28" s="232" t="e">
        <f t="shared" si="58"/>
        <v>#DIV/0!</v>
      </c>
      <c r="DG28" s="232" t="e">
        <f t="shared" si="59"/>
        <v>#DIV/0!</v>
      </c>
      <c r="DH28" s="232">
        <f t="shared" si="60"/>
        <v>0</v>
      </c>
      <c r="DI28" s="232">
        <f>Прогноз!X31</f>
        <v>0</v>
      </c>
      <c r="DJ28" s="232">
        <f>Прогноз!X113</f>
        <v>0</v>
      </c>
      <c r="DK28" s="232">
        <f>Прогноз!X195</f>
        <v>0</v>
      </c>
      <c r="DL28" s="232">
        <f>Прогноз!X277</f>
        <v>0</v>
      </c>
      <c r="DM28" s="232">
        <f>Прогноз!X359</f>
        <v>0</v>
      </c>
      <c r="DN28" s="79"/>
      <c r="DO28" s="79"/>
      <c r="DP28" s="79"/>
      <c r="DQ28" s="79"/>
      <c r="DR28" s="79"/>
      <c r="DS28" s="79"/>
      <c r="DT28" s="232" t="e">
        <f t="shared" si="61"/>
        <v>#DIV/0!</v>
      </c>
      <c r="DU28" s="232" t="e">
        <f t="shared" si="62"/>
        <v>#DIV/0!</v>
      </c>
      <c r="DV28" s="232" t="e">
        <f t="shared" si="63"/>
        <v>#DIV/0!</v>
      </c>
      <c r="DW28" s="232" t="e">
        <f t="shared" si="64"/>
        <v>#DIV/0!</v>
      </c>
      <c r="DX28" s="232" t="e">
        <f t="shared" si="65"/>
        <v>#DIV/0!</v>
      </c>
      <c r="DY28" s="232" t="e">
        <f t="shared" si="66"/>
        <v>#DIV/0!</v>
      </c>
    </row>
    <row r="29" spans="1:129" ht="11.4" x14ac:dyDescent="0.2">
      <c r="A29" s="254">
        <v>21</v>
      </c>
      <c r="B29" s="63" t="s">
        <v>53</v>
      </c>
      <c r="C29" s="123" t="s">
        <v>109</v>
      </c>
      <c r="D29" s="232">
        <f t="shared" si="18"/>
        <v>0</v>
      </c>
      <c r="E29" s="232">
        <f>Прогноз!Y32</f>
        <v>0</v>
      </c>
      <c r="F29" s="232">
        <f>Прогноз!Y114</f>
        <v>0</v>
      </c>
      <c r="G29" s="232">
        <f>Прогноз!Y196</f>
        <v>0</v>
      </c>
      <c r="H29" s="232">
        <f>Прогноз!Y278</f>
        <v>0</v>
      </c>
      <c r="I29" s="232">
        <f>Прогноз!Y360</f>
        <v>0</v>
      </c>
      <c r="J29" s="79"/>
      <c r="K29" s="79"/>
      <c r="L29" s="79"/>
      <c r="M29" s="79"/>
      <c r="N29" s="79"/>
      <c r="O29" s="79"/>
      <c r="P29" s="232" t="e">
        <f t="shared" si="19"/>
        <v>#DIV/0!</v>
      </c>
      <c r="Q29" s="232" t="e">
        <f t="shared" si="20"/>
        <v>#DIV/0!</v>
      </c>
      <c r="R29" s="232" t="e">
        <f t="shared" si="21"/>
        <v>#DIV/0!</v>
      </c>
      <c r="S29" s="232" t="e">
        <f t="shared" si="22"/>
        <v>#DIV/0!</v>
      </c>
      <c r="T29" s="232" t="e">
        <f t="shared" si="23"/>
        <v>#DIV/0!</v>
      </c>
      <c r="U29" s="232" t="e">
        <f t="shared" si="24"/>
        <v>#DIV/0!</v>
      </c>
      <c r="V29" s="232">
        <f t="shared" si="25"/>
        <v>0</v>
      </c>
      <c r="W29" s="232">
        <f>Прогноз!R32</f>
        <v>0</v>
      </c>
      <c r="X29" s="232">
        <f>Прогноз!R114</f>
        <v>0</v>
      </c>
      <c r="Y29" s="232">
        <f>Прогноз!R196</f>
        <v>0</v>
      </c>
      <c r="Z29" s="232">
        <f>Прогноз!R278</f>
        <v>0</v>
      </c>
      <c r="AA29" s="232">
        <f>Прогноз!R360</f>
        <v>0</v>
      </c>
      <c r="AB29" s="79"/>
      <c r="AC29" s="79"/>
      <c r="AD29" s="79"/>
      <c r="AE29" s="79"/>
      <c r="AF29" s="79"/>
      <c r="AG29" s="79"/>
      <c r="AH29" s="232" t="e">
        <f t="shared" si="26"/>
        <v>#DIV/0!</v>
      </c>
      <c r="AI29" s="232" t="e">
        <f t="shared" si="27"/>
        <v>#DIV/0!</v>
      </c>
      <c r="AJ29" s="232" t="e">
        <f t="shared" si="28"/>
        <v>#DIV/0!</v>
      </c>
      <c r="AK29" s="232" t="e">
        <f t="shared" si="29"/>
        <v>#DIV/0!</v>
      </c>
      <c r="AL29" s="232" t="e">
        <f t="shared" si="30"/>
        <v>#DIV/0!</v>
      </c>
      <c r="AM29" s="232" t="e">
        <f t="shared" si="31"/>
        <v>#DIV/0!</v>
      </c>
      <c r="AN29" s="232">
        <f t="shared" si="32"/>
        <v>0</v>
      </c>
      <c r="AO29" s="232">
        <f>Прогноз!S32</f>
        <v>0</v>
      </c>
      <c r="AP29" s="232">
        <f>Прогноз!S114</f>
        <v>0</v>
      </c>
      <c r="AQ29" s="232">
        <f>Прогноз!S196</f>
        <v>0</v>
      </c>
      <c r="AR29" s="232">
        <f>Прогноз!S278</f>
        <v>0</v>
      </c>
      <c r="AS29" s="232">
        <f>Прогноз!S360</f>
        <v>0</v>
      </c>
      <c r="AT29" s="79"/>
      <c r="AU29" s="79"/>
      <c r="AV29" s="79"/>
      <c r="AW29" s="79"/>
      <c r="AX29" s="79"/>
      <c r="AY29" s="79"/>
      <c r="AZ29" s="232" t="e">
        <f t="shared" si="33"/>
        <v>#DIV/0!</v>
      </c>
      <c r="BA29" s="232" t="e">
        <f t="shared" si="34"/>
        <v>#DIV/0!</v>
      </c>
      <c r="BB29" s="232" t="e">
        <f t="shared" si="35"/>
        <v>#DIV/0!</v>
      </c>
      <c r="BC29" s="232" t="e">
        <f t="shared" si="36"/>
        <v>#DIV/0!</v>
      </c>
      <c r="BD29" s="232" t="e">
        <f t="shared" si="37"/>
        <v>#DIV/0!</v>
      </c>
      <c r="BE29" s="232" t="e">
        <f t="shared" si="38"/>
        <v>#DIV/0!</v>
      </c>
      <c r="BF29" s="232">
        <f t="shared" si="39"/>
        <v>0</v>
      </c>
      <c r="BG29" s="232">
        <f>Прогноз!T32</f>
        <v>0</v>
      </c>
      <c r="BH29" s="232">
        <f>Прогноз!T114</f>
        <v>0</v>
      </c>
      <c r="BI29" s="232">
        <f>Прогноз!T196</f>
        <v>0</v>
      </c>
      <c r="BJ29" s="232">
        <f>Прогноз!T278</f>
        <v>0</v>
      </c>
      <c r="BK29" s="232">
        <f>Прогноз!T360</f>
        <v>0</v>
      </c>
      <c r="BL29" s="79"/>
      <c r="BM29" s="79"/>
      <c r="BN29" s="79"/>
      <c r="BO29" s="79"/>
      <c r="BP29" s="79"/>
      <c r="BQ29" s="79"/>
      <c r="BR29" s="232" t="e">
        <f t="shared" si="40"/>
        <v>#DIV/0!</v>
      </c>
      <c r="BS29" s="232" t="e">
        <f t="shared" si="41"/>
        <v>#DIV/0!</v>
      </c>
      <c r="BT29" s="232" t="e">
        <f t="shared" si="42"/>
        <v>#DIV/0!</v>
      </c>
      <c r="BU29" s="232" t="e">
        <f t="shared" si="43"/>
        <v>#DIV/0!</v>
      </c>
      <c r="BV29" s="232" t="e">
        <f t="shared" si="44"/>
        <v>#DIV/0!</v>
      </c>
      <c r="BW29" s="232" t="e">
        <f t="shared" si="45"/>
        <v>#DIV/0!</v>
      </c>
      <c r="BX29" s="232">
        <f t="shared" si="46"/>
        <v>0</v>
      </c>
      <c r="BY29" s="232">
        <f>Прогноз!U32</f>
        <v>0</v>
      </c>
      <c r="BZ29" s="232">
        <f>Прогноз!U114</f>
        <v>0</v>
      </c>
      <c r="CA29" s="232">
        <f>Прогноз!U196</f>
        <v>0</v>
      </c>
      <c r="CB29" s="232">
        <f>Прогноз!U278</f>
        <v>0</v>
      </c>
      <c r="CC29" s="232">
        <f>Прогноз!U360</f>
        <v>0</v>
      </c>
      <c r="CD29" s="79"/>
      <c r="CE29" s="79"/>
      <c r="CF29" s="79"/>
      <c r="CG29" s="79"/>
      <c r="CH29" s="79"/>
      <c r="CI29" s="79"/>
      <c r="CJ29" s="232" t="e">
        <f t="shared" si="47"/>
        <v>#DIV/0!</v>
      </c>
      <c r="CK29" s="232" t="e">
        <f t="shared" si="48"/>
        <v>#DIV/0!</v>
      </c>
      <c r="CL29" s="232" t="e">
        <f t="shared" si="49"/>
        <v>#DIV/0!</v>
      </c>
      <c r="CM29" s="232" t="e">
        <f t="shared" si="50"/>
        <v>#DIV/0!</v>
      </c>
      <c r="CN29" s="232" t="e">
        <f t="shared" si="51"/>
        <v>#DIV/0!</v>
      </c>
      <c r="CO29" s="232" t="e">
        <f t="shared" si="52"/>
        <v>#DIV/0!</v>
      </c>
      <c r="CP29" s="232">
        <f t="shared" si="53"/>
        <v>0</v>
      </c>
      <c r="CQ29" s="232">
        <f>Прогноз!V32</f>
        <v>0</v>
      </c>
      <c r="CR29" s="232">
        <f>Прогноз!V114</f>
        <v>0</v>
      </c>
      <c r="CS29" s="232">
        <f>Прогноз!V196</f>
        <v>0</v>
      </c>
      <c r="CT29" s="232">
        <f>Прогноз!V278</f>
        <v>0</v>
      </c>
      <c r="CU29" s="232">
        <f>Прогноз!V360</f>
        <v>0</v>
      </c>
      <c r="CV29" s="79"/>
      <c r="CW29" s="79"/>
      <c r="CX29" s="79"/>
      <c r="CY29" s="79"/>
      <c r="CZ29" s="79"/>
      <c r="DA29" s="79"/>
      <c r="DB29" s="232" t="e">
        <f t="shared" si="54"/>
        <v>#DIV/0!</v>
      </c>
      <c r="DC29" s="232" t="e">
        <f t="shared" si="55"/>
        <v>#DIV/0!</v>
      </c>
      <c r="DD29" s="232" t="e">
        <f t="shared" si="56"/>
        <v>#DIV/0!</v>
      </c>
      <c r="DE29" s="232" t="e">
        <f t="shared" si="57"/>
        <v>#DIV/0!</v>
      </c>
      <c r="DF29" s="232" t="e">
        <f t="shared" si="58"/>
        <v>#DIV/0!</v>
      </c>
      <c r="DG29" s="232" t="e">
        <f t="shared" si="59"/>
        <v>#DIV/0!</v>
      </c>
      <c r="DH29" s="232">
        <f t="shared" si="60"/>
        <v>0</v>
      </c>
      <c r="DI29" s="232">
        <f>Прогноз!X32</f>
        <v>0</v>
      </c>
      <c r="DJ29" s="232">
        <f>Прогноз!X114</f>
        <v>0</v>
      </c>
      <c r="DK29" s="232">
        <f>Прогноз!X196</f>
        <v>0</v>
      </c>
      <c r="DL29" s="232">
        <f>Прогноз!X278</f>
        <v>0</v>
      </c>
      <c r="DM29" s="232">
        <f>Прогноз!X360</f>
        <v>0</v>
      </c>
      <c r="DN29" s="79"/>
      <c r="DO29" s="79"/>
      <c r="DP29" s="79"/>
      <c r="DQ29" s="79"/>
      <c r="DR29" s="79"/>
      <c r="DS29" s="79"/>
      <c r="DT29" s="232" t="e">
        <f t="shared" si="61"/>
        <v>#DIV/0!</v>
      </c>
      <c r="DU29" s="232" t="e">
        <f t="shared" si="62"/>
        <v>#DIV/0!</v>
      </c>
      <c r="DV29" s="232" t="e">
        <f t="shared" si="63"/>
        <v>#DIV/0!</v>
      </c>
      <c r="DW29" s="232" t="e">
        <f t="shared" si="64"/>
        <v>#DIV/0!</v>
      </c>
      <c r="DX29" s="232" t="e">
        <f t="shared" si="65"/>
        <v>#DIV/0!</v>
      </c>
      <c r="DY29" s="232" t="e">
        <f t="shared" si="66"/>
        <v>#DIV/0!</v>
      </c>
    </row>
    <row r="30" spans="1:129" ht="11.4" x14ac:dyDescent="0.2">
      <c r="A30" s="252">
        <v>22</v>
      </c>
      <c r="B30" s="63" t="s">
        <v>53</v>
      </c>
      <c r="C30" s="123" t="s">
        <v>109</v>
      </c>
      <c r="D30" s="232">
        <f t="shared" si="18"/>
        <v>0</v>
      </c>
      <c r="E30" s="232">
        <f>Прогноз!Y33</f>
        <v>0</v>
      </c>
      <c r="F30" s="232">
        <f>Прогноз!Y115</f>
        <v>0</v>
      </c>
      <c r="G30" s="232">
        <f>Прогноз!Y197</f>
        <v>0</v>
      </c>
      <c r="H30" s="232">
        <f>Прогноз!Y279</f>
        <v>0</v>
      </c>
      <c r="I30" s="232">
        <f>Прогноз!Y361</f>
        <v>0</v>
      </c>
      <c r="J30" s="79"/>
      <c r="K30" s="79"/>
      <c r="L30" s="79"/>
      <c r="M30" s="79"/>
      <c r="N30" s="79"/>
      <c r="O30" s="79"/>
      <c r="P30" s="232" t="e">
        <f t="shared" si="19"/>
        <v>#DIV/0!</v>
      </c>
      <c r="Q30" s="232" t="e">
        <f t="shared" si="20"/>
        <v>#DIV/0!</v>
      </c>
      <c r="R30" s="232" t="e">
        <f t="shared" si="21"/>
        <v>#DIV/0!</v>
      </c>
      <c r="S30" s="232" t="e">
        <f t="shared" si="22"/>
        <v>#DIV/0!</v>
      </c>
      <c r="T30" s="232" t="e">
        <f t="shared" si="23"/>
        <v>#DIV/0!</v>
      </c>
      <c r="U30" s="232" t="e">
        <f t="shared" si="24"/>
        <v>#DIV/0!</v>
      </c>
      <c r="V30" s="232">
        <f t="shared" si="25"/>
        <v>0</v>
      </c>
      <c r="W30" s="232">
        <f>Прогноз!R33</f>
        <v>0</v>
      </c>
      <c r="X30" s="232">
        <f>Прогноз!R115</f>
        <v>0</v>
      </c>
      <c r="Y30" s="232">
        <f>Прогноз!R197</f>
        <v>0</v>
      </c>
      <c r="Z30" s="232">
        <f>Прогноз!R279</f>
        <v>0</v>
      </c>
      <c r="AA30" s="232">
        <f>Прогноз!R361</f>
        <v>0</v>
      </c>
      <c r="AB30" s="79"/>
      <c r="AC30" s="79"/>
      <c r="AD30" s="79"/>
      <c r="AE30" s="79"/>
      <c r="AF30" s="79"/>
      <c r="AG30" s="79"/>
      <c r="AH30" s="232" t="e">
        <f t="shared" si="26"/>
        <v>#DIV/0!</v>
      </c>
      <c r="AI30" s="232" t="e">
        <f t="shared" si="27"/>
        <v>#DIV/0!</v>
      </c>
      <c r="AJ30" s="232" t="e">
        <f t="shared" si="28"/>
        <v>#DIV/0!</v>
      </c>
      <c r="AK30" s="232" t="e">
        <f t="shared" si="29"/>
        <v>#DIV/0!</v>
      </c>
      <c r="AL30" s="232" t="e">
        <f t="shared" si="30"/>
        <v>#DIV/0!</v>
      </c>
      <c r="AM30" s="232" t="e">
        <f t="shared" si="31"/>
        <v>#DIV/0!</v>
      </c>
      <c r="AN30" s="232">
        <f t="shared" si="32"/>
        <v>0</v>
      </c>
      <c r="AO30" s="232">
        <f>Прогноз!S33</f>
        <v>0</v>
      </c>
      <c r="AP30" s="232">
        <f>Прогноз!S115</f>
        <v>0</v>
      </c>
      <c r="AQ30" s="232">
        <f>Прогноз!S197</f>
        <v>0</v>
      </c>
      <c r="AR30" s="232">
        <f>Прогноз!S279</f>
        <v>0</v>
      </c>
      <c r="AS30" s="232">
        <f>Прогноз!S361</f>
        <v>0</v>
      </c>
      <c r="AT30" s="79"/>
      <c r="AU30" s="79"/>
      <c r="AV30" s="79"/>
      <c r="AW30" s="79"/>
      <c r="AX30" s="79"/>
      <c r="AY30" s="79"/>
      <c r="AZ30" s="232" t="e">
        <f t="shared" si="33"/>
        <v>#DIV/0!</v>
      </c>
      <c r="BA30" s="232" t="e">
        <f t="shared" si="34"/>
        <v>#DIV/0!</v>
      </c>
      <c r="BB30" s="232" t="e">
        <f t="shared" si="35"/>
        <v>#DIV/0!</v>
      </c>
      <c r="BC30" s="232" t="e">
        <f t="shared" si="36"/>
        <v>#DIV/0!</v>
      </c>
      <c r="BD30" s="232" t="e">
        <f t="shared" si="37"/>
        <v>#DIV/0!</v>
      </c>
      <c r="BE30" s="232" t="e">
        <f t="shared" si="38"/>
        <v>#DIV/0!</v>
      </c>
      <c r="BF30" s="232">
        <f t="shared" si="39"/>
        <v>0</v>
      </c>
      <c r="BG30" s="232">
        <f>Прогноз!T33</f>
        <v>0</v>
      </c>
      <c r="BH30" s="232">
        <f>Прогноз!T115</f>
        <v>0</v>
      </c>
      <c r="BI30" s="232">
        <f>Прогноз!T197</f>
        <v>0</v>
      </c>
      <c r="BJ30" s="232">
        <f>Прогноз!T279</f>
        <v>0</v>
      </c>
      <c r="BK30" s="232">
        <f>Прогноз!T361</f>
        <v>0</v>
      </c>
      <c r="BL30" s="79"/>
      <c r="BM30" s="79"/>
      <c r="BN30" s="79"/>
      <c r="BO30" s="79"/>
      <c r="BP30" s="79"/>
      <c r="BQ30" s="79"/>
      <c r="BR30" s="232" t="e">
        <f t="shared" si="40"/>
        <v>#DIV/0!</v>
      </c>
      <c r="BS30" s="232" t="e">
        <f t="shared" si="41"/>
        <v>#DIV/0!</v>
      </c>
      <c r="BT30" s="232" t="e">
        <f t="shared" si="42"/>
        <v>#DIV/0!</v>
      </c>
      <c r="BU30" s="232" t="e">
        <f t="shared" si="43"/>
        <v>#DIV/0!</v>
      </c>
      <c r="BV30" s="232" t="e">
        <f t="shared" si="44"/>
        <v>#DIV/0!</v>
      </c>
      <c r="BW30" s="232" t="e">
        <f t="shared" si="45"/>
        <v>#DIV/0!</v>
      </c>
      <c r="BX30" s="232">
        <f t="shared" si="46"/>
        <v>0</v>
      </c>
      <c r="BY30" s="232">
        <f>Прогноз!U33</f>
        <v>0</v>
      </c>
      <c r="BZ30" s="232">
        <f>Прогноз!U115</f>
        <v>0</v>
      </c>
      <c r="CA30" s="232">
        <f>Прогноз!U197</f>
        <v>0</v>
      </c>
      <c r="CB30" s="232">
        <f>Прогноз!U279</f>
        <v>0</v>
      </c>
      <c r="CC30" s="232">
        <f>Прогноз!U361</f>
        <v>0</v>
      </c>
      <c r="CD30" s="79"/>
      <c r="CE30" s="79"/>
      <c r="CF30" s="79"/>
      <c r="CG30" s="79"/>
      <c r="CH30" s="79"/>
      <c r="CI30" s="79"/>
      <c r="CJ30" s="232" t="e">
        <f t="shared" si="47"/>
        <v>#DIV/0!</v>
      </c>
      <c r="CK30" s="232" t="e">
        <f t="shared" si="48"/>
        <v>#DIV/0!</v>
      </c>
      <c r="CL30" s="232" t="e">
        <f t="shared" si="49"/>
        <v>#DIV/0!</v>
      </c>
      <c r="CM30" s="232" t="e">
        <f t="shared" si="50"/>
        <v>#DIV/0!</v>
      </c>
      <c r="CN30" s="232" t="e">
        <f t="shared" si="51"/>
        <v>#DIV/0!</v>
      </c>
      <c r="CO30" s="232" t="e">
        <f t="shared" si="52"/>
        <v>#DIV/0!</v>
      </c>
      <c r="CP30" s="232">
        <f t="shared" si="53"/>
        <v>0</v>
      </c>
      <c r="CQ30" s="232">
        <f>Прогноз!V33</f>
        <v>0</v>
      </c>
      <c r="CR30" s="232">
        <f>Прогноз!V115</f>
        <v>0</v>
      </c>
      <c r="CS30" s="232">
        <f>Прогноз!V197</f>
        <v>0</v>
      </c>
      <c r="CT30" s="232">
        <f>Прогноз!V279</f>
        <v>0</v>
      </c>
      <c r="CU30" s="232">
        <f>Прогноз!V361</f>
        <v>0</v>
      </c>
      <c r="CV30" s="79"/>
      <c r="CW30" s="79"/>
      <c r="CX30" s="79"/>
      <c r="CY30" s="79"/>
      <c r="CZ30" s="79"/>
      <c r="DA30" s="79"/>
      <c r="DB30" s="232" t="e">
        <f t="shared" si="54"/>
        <v>#DIV/0!</v>
      </c>
      <c r="DC30" s="232" t="e">
        <f t="shared" si="55"/>
        <v>#DIV/0!</v>
      </c>
      <c r="DD30" s="232" t="e">
        <f t="shared" si="56"/>
        <v>#DIV/0!</v>
      </c>
      <c r="DE30" s="232" t="e">
        <f t="shared" si="57"/>
        <v>#DIV/0!</v>
      </c>
      <c r="DF30" s="232" t="e">
        <f t="shared" si="58"/>
        <v>#DIV/0!</v>
      </c>
      <c r="DG30" s="232" t="e">
        <f t="shared" si="59"/>
        <v>#DIV/0!</v>
      </c>
      <c r="DH30" s="232">
        <f t="shared" si="60"/>
        <v>0</v>
      </c>
      <c r="DI30" s="232">
        <f>Прогноз!X33</f>
        <v>0</v>
      </c>
      <c r="DJ30" s="232">
        <f>Прогноз!X115</f>
        <v>0</v>
      </c>
      <c r="DK30" s="232">
        <f>Прогноз!X197</f>
        <v>0</v>
      </c>
      <c r="DL30" s="232">
        <f>Прогноз!X279</f>
        <v>0</v>
      </c>
      <c r="DM30" s="232">
        <f>Прогноз!X361</f>
        <v>0</v>
      </c>
      <c r="DN30" s="79"/>
      <c r="DO30" s="79"/>
      <c r="DP30" s="79"/>
      <c r="DQ30" s="79"/>
      <c r="DR30" s="79"/>
      <c r="DS30" s="79"/>
      <c r="DT30" s="232" t="e">
        <f t="shared" si="61"/>
        <v>#DIV/0!</v>
      </c>
      <c r="DU30" s="232" t="e">
        <f t="shared" si="62"/>
        <v>#DIV/0!</v>
      </c>
      <c r="DV30" s="232" t="e">
        <f t="shared" si="63"/>
        <v>#DIV/0!</v>
      </c>
      <c r="DW30" s="232" t="e">
        <f t="shared" si="64"/>
        <v>#DIV/0!</v>
      </c>
      <c r="DX30" s="232" t="e">
        <f t="shared" si="65"/>
        <v>#DIV/0!</v>
      </c>
      <c r="DY30" s="232" t="e">
        <f t="shared" si="66"/>
        <v>#DIV/0!</v>
      </c>
    </row>
    <row r="31" spans="1:129" ht="11.4" x14ac:dyDescent="0.2">
      <c r="A31" s="252">
        <v>23</v>
      </c>
      <c r="B31" s="63" t="s">
        <v>53</v>
      </c>
      <c r="C31" s="123" t="s">
        <v>109</v>
      </c>
      <c r="D31" s="232">
        <f t="shared" si="18"/>
        <v>0</v>
      </c>
      <c r="E31" s="232">
        <f>Прогноз!Y34</f>
        <v>0</v>
      </c>
      <c r="F31" s="232">
        <f>Прогноз!Y116</f>
        <v>0</v>
      </c>
      <c r="G31" s="232">
        <f>Прогноз!Y198</f>
        <v>0</v>
      </c>
      <c r="H31" s="232">
        <f>Прогноз!Y280</f>
        <v>0</v>
      </c>
      <c r="I31" s="232">
        <f>Прогноз!Y362</f>
        <v>0</v>
      </c>
      <c r="J31" s="79"/>
      <c r="K31" s="79"/>
      <c r="L31" s="79"/>
      <c r="M31" s="79"/>
      <c r="N31" s="79"/>
      <c r="O31" s="79"/>
      <c r="P31" s="232" t="e">
        <f t="shared" si="19"/>
        <v>#DIV/0!</v>
      </c>
      <c r="Q31" s="232" t="e">
        <f t="shared" si="20"/>
        <v>#DIV/0!</v>
      </c>
      <c r="R31" s="232" t="e">
        <f t="shared" si="21"/>
        <v>#DIV/0!</v>
      </c>
      <c r="S31" s="232" t="e">
        <f t="shared" si="22"/>
        <v>#DIV/0!</v>
      </c>
      <c r="T31" s="232" t="e">
        <f t="shared" si="23"/>
        <v>#DIV/0!</v>
      </c>
      <c r="U31" s="232" t="e">
        <f t="shared" si="24"/>
        <v>#DIV/0!</v>
      </c>
      <c r="V31" s="232">
        <f t="shared" si="25"/>
        <v>0</v>
      </c>
      <c r="W31" s="232">
        <f>Прогноз!R34</f>
        <v>0</v>
      </c>
      <c r="X31" s="232">
        <f>Прогноз!R116</f>
        <v>0</v>
      </c>
      <c r="Y31" s="232">
        <f>Прогноз!R198</f>
        <v>0</v>
      </c>
      <c r="Z31" s="232">
        <f>Прогноз!R280</f>
        <v>0</v>
      </c>
      <c r="AA31" s="232">
        <f>Прогноз!R362</f>
        <v>0</v>
      </c>
      <c r="AB31" s="79"/>
      <c r="AC31" s="79"/>
      <c r="AD31" s="79"/>
      <c r="AE31" s="79"/>
      <c r="AF31" s="79"/>
      <c r="AG31" s="79"/>
      <c r="AH31" s="232" t="e">
        <f t="shared" si="26"/>
        <v>#DIV/0!</v>
      </c>
      <c r="AI31" s="232" t="e">
        <f t="shared" si="27"/>
        <v>#DIV/0!</v>
      </c>
      <c r="AJ31" s="232" t="e">
        <f t="shared" si="28"/>
        <v>#DIV/0!</v>
      </c>
      <c r="AK31" s="232" t="e">
        <f t="shared" si="29"/>
        <v>#DIV/0!</v>
      </c>
      <c r="AL31" s="232" t="e">
        <f t="shared" si="30"/>
        <v>#DIV/0!</v>
      </c>
      <c r="AM31" s="232" t="e">
        <f t="shared" si="31"/>
        <v>#DIV/0!</v>
      </c>
      <c r="AN31" s="232">
        <f t="shared" si="32"/>
        <v>0</v>
      </c>
      <c r="AO31" s="232">
        <f>Прогноз!S34</f>
        <v>0</v>
      </c>
      <c r="AP31" s="232">
        <f>Прогноз!S116</f>
        <v>0</v>
      </c>
      <c r="AQ31" s="232">
        <f>Прогноз!S198</f>
        <v>0</v>
      </c>
      <c r="AR31" s="232">
        <f>Прогноз!S280</f>
        <v>0</v>
      </c>
      <c r="AS31" s="232">
        <f>Прогноз!S362</f>
        <v>0</v>
      </c>
      <c r="AT31" s="79"/>
      <c r="AU31" s="79"/>
      <c r="AV31" s="79"/>
      <c r="AW31" s="79"/>
      <c r="AX31" s="79"/>
      <c r="AY31" s="79"/>
      <c r="AZ31" s="232" t="e">
        <f t="shared" si="33"/>
        <v>#DIV/0!</v>
      </c>
      <c r="BA31" s="232" t="e">
        <f t="shared" si="34"/>
        <v>#DIV/0!</v>
      </c>
      <c r="BB31" s="232" t="e">
        <f t="shared" si="35"/>
        <v>#DIV/0!</v>
      </c>
      <c r="BC31" s="232" t="e">
        <f t="shared" si="36"/>
        <v>#DIV/0!</v>
      </c>
      <c r="BD31" s="232" t="e">
        <f t="shared" si="37"/>
        <v>#DIV/0!</v>
      </c>
      <c r="BE31" s="232" t="e">
        <f t="shared" si="38"/>
        <v>#DIV/0!</v>
      </c>
      <c r="BF31" s="232">
        <f t="shared" si="39"/>
        <v>0</v>
      </c>
      <c r="BG31" s="232">
        <f>Прогноз!T34</f>
        <v>0</v>
      </c>
      <c r="BH31" s="232">
        <f>Прогноз!T116</f>
        <v>0</v>
      </c>
      <c r="BI31" s="232">
        <f>Прогноз!T198</f>
        <v>0</v>
      </c>
      <c r="BJ31" s="232">
        <f>Прогноз!T280</f>
        <v>0</v>
      </c>
      <c r="BK31" s="232">
        <f>Прогноз!T362</f>
        <v>0</v>
      </c>
      <c r="BL31" s="79"/>
      <c r="BM31" s="79"/>
      <c r="BN31" s="79"/>
      <c r="BO31" s="79"/>
      <c r="BP31" s="79"/>
      <c r="BQ31" s="79"/>
      <c r="BR31" s="232" t="e">
        <f t="shared" si="40"/>
        <v>#DIV/0!</v>
      </c>
      <c r="BS31" s="232" t="e">
        <f t="shared" si="41"/>
        <v>#DIV/0!</v>
      </c>
      <c r="BT31" s="232" t="e">
        <f t="shared" si="42"/>
        <v>#DIV/0!</v>
      </c>
      <c r="BU31" s="232" t="e">
        <f t="shared" si="43"/>
        <v>#DIV/0!</v>
      </c>
      <c r="BV31" s="232" t="e">
        <f t="shared" si="44"/>
        <v>#DIV/0!</v>
      </c>
      <c r="BW31" s="232" t="e">
        <f t="shared" si="45"/>
        <v>#DIV/0!</v>
      </c>
      <c r="BX31" s="232">
        <f t="shared" si="46"/>
        <v>0</v>
      </c>
      <c r="BY31" s="232">
        <f>Прогноз!U34</f>
        <v>0</v>
      </c>
      <c r="BZ31" s="232">
        <f>Прогноз!U116</f>
        <v>0</v>
      </c>
      <c r="CA31" s="232">
        <f>Прогноз!U198</f>
        <v>0</v>
      </c>
      <c r="CB31" s="232">
        <f>Прогноз!U280</f>
        <v>0</v>
      </c>
      <c r="CC31" s="232">
        <f>Прогноз!U362</f>
        <v>0</v>
      </c>
      <c r="CD31" s="79"/>
      <c r="CE31" s="79"/>
      <c r="CF31" s="79"/>
      <c r="CG31" s="79"/>
      <c r="CH31" s="79"/>
      <c r="CI31" s="79"/>
      <c r="CJ31" s="232" t="e">
        <f t="shared" si="47"/>
        <v>#DIV/0!</v>
      </c>
      <c r="CK31" s="232" t="e">
        <f t="shared" si="48"/>
        <v>#DIV/0!</v>
      </c>
      <c r="CL31" s="232" t="e">
        <f t="shared" si="49"/>
        <v>#DIV/0!</v>
      </c>
      <c r="CM31" s="232" t="e">
        <f t="shared" si="50"/>
        <v>#DIV/0!</v>
      </c>
      <c r="CN31" s="232" t="e">
        <f t="shared" si="51"/>
        <v>#DIV/0!</v>
      </c>
      <c r="CO31" s="232" t="e">
        <f t="shared" si="52"/>
        <v>#DIV/0!</v>
      </c>
      <c r="CP31" s="232">
        <f t="shared" si="53"/>
        <v>0</v>
      </c>
      <c r="CQ31" s="232">
        <f>Прогноз!V34</f>
        <v>0</v>
      </c>
      <c r="CR31" s="232">
        <f>Прогноз!V116</f>
        <v>0</v>
      </c>
      <c r="CS31" s="232">
        <f>Прогноз!V198</f>
        <v>0</v>
      </c>
      <c r="CT31" s="232">
        <f>Прогноз!V280</f>
        <v>0</v>
      </c>
      <c r="CU31" s="232">
        <f>Прогноз!V362</f>
        <v>0</v>
      </c>
      <c r="CV31" s="79"/>
      <c r="CW31" s="79"/>
      <c r="CX31" s="79"/>
      <c r="CY31" s="79"/>
      <c r="CZ31" s="79"/>
      <c r="DA31" s="79"/>
      <c r="DB31" s="232" t="e">
        <f t="shared" si="54"/>
        <v>#DIV/0!</v>
      </c>
      <c r="DC31" s="232" t="e">
        <f t="shared" si="55"/>
        <v>#DIV/0!</v>
      </c>
      <c r="DD31" s="232" t="e">
        <f t="shared" si="56"/>
        <v>#DIV/0!</v>
      </c>
      <c r="DE31" s="232" t="e">
        <f t="shared" si="57"/>
        <v>#DIV/0!</v>
      </c>
      <c r="DF31" s="232" t="e">
        <f t="shared" si="58"/>
        <v>#DIV/0!</v>
      </c>
      <c r="DG31" s="232" t="e">
        <f t="shared" si="59"/>
        <v>#DIV/0!</v>
      </c>
      <c r="DH31" s="232">
        <f t="shared" si="60"/>
        <v>0</v>
      </c>
      <c r="DI31" s="232">
        <f>Прогноз!X34</f>
        <v>0</v>
      </c>
      <c r="DJ31" s="232">
        <f>Прогноз!X116</f>
        <v>0</v>
      </c>
      <c r="DK31" s="232">
        <f>Прогноз!X198</f>
        <v>0</v>
      </c>
      <c r="DL31" s="232">
        <f>Прогноз!X280</f>
        <v>0</v>
      </c>
      <c r="DM31" s="232">
        <f>Прогноз!X362</f>
        <v>0</v>
      </c>
      <c r="DN31" s="79"/>
      <c r="DO31" s="79"/>
      <c r="DP31" s="79"/>
      <c r="DQ31" s="79"/>
      <c r="DR31" s="79"/>
      <c r="DS31" s="79"/>
      <c r="DT31" s="232" t="e">
        <f t="shared" si="61"/>
        <v>#DIV/0!</v>
      </c>
      <c r="DU31" s="232" t="e">
        <f t="shared" si="62"/>
        <v>#DIV/0!</v>
      </c>
      <c r="DV31" s="232" t="e">
        <f t="shared" si="63"/>
        <v>#DIV/0!</v>
      </c>
      <c r="DW31" s="232" t="e">
        <f t="shared" si="64"/>
        <v>#DIV/0!</v>
      </c>
      <c r="DX31" s="232" t="e">
        <f t="shared" si="65"/>
        <v>#DIV/0!</v>
      </c>
      <c r="DY31" s="232" t="e">
        <f t="shared" si="66"/>
        <v>#DIV/0!</v>
      </c>
    </row>
    <row r="32" spans="1:129" ht="11.4" x14ac:dyDescent="0.2">
      <c r="A32" s="252">
        <v>24</v>
      </c>
      <c r="B32" s="63" t="s">
        <v>53</v>
      </c>
      <c r="C32" s="123" t="s">
        <v>109</v>
      </c>
      <c r="D32" s="232">
        <f t="shared" si="18"/>
        <v>0</v>
      </c>
      <c r="E32" s="232">
        <f>Прогноз!Y35</f>
        <v>0</v>
      </c>
      <c r="F32" s="232">
        <f>Прогноз!Y117</f>
        <v>0</v>
      </c>
      <c r="G32" s="232">
        <f>Прогноз!Y199</f>
        <v>0</v>
      </c>
      <c r="H32" s="232">
        <f>Прогноз!Y281</f>
        <v>0</v>
      </c>
      <c r="I32" s="232">
        <f>Прогноз!Y363</f>
        <v>0</v>
      </c>
      <c r="J32" s="79"/>
      <c r="K32" s="79"/>
      <c r="L32" s="79"/>
      <c r="M32" s="79"/>
      <c r="N32" s="79"/>
      <c r="O32" s="79"/>
      <c r="P32" s="232" t="e">
        <f t="shared" si="19"/>
        <v>#DIV/0!</v>
      </c>
      <c r="Q32" s="232" t="e">
        <f t="shared" si="20"/>
        <v>#DIV/0!</v>
      </c>
      <c r="R32" s="232" t="e">
        <f t="shared" si="21"/>
        <v>#DIV/0!</v>
      </c>
      <c r="S32" s="232" t="e">
        <f t="shared" si="22"/>
        <v>#DIV/0!</v>
      </c>
      <c r="T32" s="232" t="e">
        <f t="shared" si="23"/>
        <v>#DIV/0!</v>
      </c>
      <c r="U32" s="232" t="e">
        <f t="shared" si="24"/>
        <v>#DIV/0!</v>
      </c>
      <c r="V32" s="232">
        <f t="shared" si="25"/>
        <v>0</v>
      </c>
      <c r="W32" s="232">
        <f>Прогноз!R35</f>
        <v>0</v>
      </c>
      <c r="X32" s="232">
        <f>Прогноз!R117</f>
        <v>0</v>
      </c>
      <c r="Y32" s="232">
        <f>Прогноз!R199</f>
        <v>0</v>
      </c>
      <c r="Z32" s="232">
        <f>Прогноз!R281</f>
        <v>0</v>
      </c>
      <c r="AA32" s="232">
        <f>Прогноз!R363</f>
        <v>0</v>
      </c>
      <c r="AB32" s="79"/>
      <c r="AC32" s="79"/>
      <c r="AD32" s="79"/>
      <c r="AE32" s="79"/>
      <c r="AF32" s="79"/>
      <c r="AG32" s="79"/>
      <c r="AH32" s="232" t="e">
        <f t="shared" si="26"/>
        <v>#DIV/0!</v>
      </c>
      <c r="AI32" s="232" t="e">
        <f t="shared" si="27"/>
        <v>#DIV/0!</v>
      </c>
      <c r="AJ32" s="232" t="e">
        <f t="shared" si="28"/>
        <v>#DIV/0!</v>
      </c>
      <c r="AK32" s="232" t="e">
        <f t="shared" si="29"/>
        <v>#DIV/0!</v>
      </c>
      <c r="AL32" s="232" t="e">
        <f t="shared" si="30"/>
        <v>#DIV/0!</v>
      </c>
      <c r="AM32" s="232" t="e">
        <f t="shared" si="31"/>
        <v>#DIV/0!</v>
      </c>
      <c r="AN32" s="232">
        <f t="shared" si="32"/>
        <v>0</v>
      </c>
      <c r="AO32" s="232">
        <f>Прогноз!S35</f>
        <v>0</v>
      </c>
      <c r="AP32" s="232">
        <f>Прогноз!S117</f>
        <v>0</v>
      </c>
      <c r="AQ32" s="232">
        <f>Прогноз!S199</f>
        <v>0</v>
      </c>
      <c r="AR32" s="232">
        <f>Прогноз!S281</f>
        <v>0</v>
      </c>
      <c r="AS32" s="232">
        <f>Прогноз!S363</f>
        <v>0</v>
      </c>
      <c r="AT32" s="79"/>
      <c r="AU32" s="79"/>
      <c r="AV32" s="79"/>
      <c r="AW32" s="79"/>
      <c r="AX32" s="79"/>
      <c r="AY32" s="79"/>
      <c r="AZ32" s="232" t="e">
        <f t="shared" si="33"/>
        <v>#DIV/0!</v>
      </c>
      <c r="BA32" s="232" t="e">
        <f t="shared" si="34"/>
        <v>#DIV/0!</v>
      </c>
      <c r="BB32" s="232" t="e">
        <f t="shared" si="35"/>
        <v>#DIV/0!</v>
      </c>
      <c r="BC32" s="232" t="e">
        <f t="shared" si="36"/>
        <v>#DIV/0!</v>
      </c>
      <c r="BD32" s="232" t="e">
        <f t="shared" si="37"/>
        <v>#DIV/0!</v>
      </c>
      <c r="BE32" s="232" t="e">
        <f t="shared" si="38"/>
        <v>#DIV/0!</v>
      </c>
      <c r="BF32" s="232">
        <f t="shared" si="39"/>
        <v>0</v>
      </c>
      <c r="BG32" s="232">
        <f>Прогноз!T35</f>
        <v>0</v>
      </c>
      <c r="BH32" s="232">
        <f>Прогноз!T117</f>
        <v>0</v>
      </c>
      <c r="BI32" s="232">
        <f>Прогноз!T199</f>
        <v>0</v>
      </c>
      <c r="BJ32" s="232">
        <f>Прогноз!T281</f>
        <v>0</v>
      </c>
      <c r="BK32" s="232">
        <f>Прогноз!T363</f>
        <v>0</v>
      </c>
      <c r="BL32" s="79"/>
      <c r="BM32" s="79"/>
      <c r="BN32" s="79"/>
      <c r="BO32" s="79"/>
      <c r="BP32" s="79"/>
      <c r="BQ32" s="79"/>
      <c r="BR32" s="232" t="e">
        <f t="shared" si="40"/>
        <v>#DIV/0!</v>
      </c>
      <c r="BS32" s="232" t="e">
        <f t="shared" si="41"/>
        <v>#DIV/0!</v>
      </c>
      <c r="BT32" s="232" t="e">
        <f t="shared" si="42"/>
        <v>#DIV/0!</v>
      </c>
      <c r="BU32" s="232" t="e">
        <f t="shared" si="43"/>
        <v>#DIV/0!</v>
      </c>
      <c r="BV32" s="232" t="e">
        <f t="shared" si="44"/>
        <v>#DIV/0!</v>
      </c>
      <c r="BW32" s="232" t="e">
        <f t="shared" si="45"/>
        <v>#DIV/0!</v>
      </c>
      <c r="BX32" s="232">
        <f t="shared" si="46"/>
        <v>0</v>
      </c>
      <c r="BY32" s="232">
        <f>Прогноз!U35</f>
        <v>0</v>
      </c>
      <c r="BZ32" s="232">
        <f>Прогноз!U117</f>
        <v>0</v>
      </c>
      <c r="CA32" s="232">
        <f>Прогноз!U199</f>
        <v>0</v>
      </c>
      <c r="CB32" s="232">
        <f>Прогноз!U281</f>
        <v>0</v>
      </c>
      <c r="CC32" s="232">
        <f>Прогноз!U363</f>
        <v>0</v>
      </c>
      <c r="CD32" s="79"/>
      <c r="CE32" s="79"/>
      <c r="CF32" s="79"/>
      <c r="CG32" s="79"/>
      <c r="CH32" s="79"/>
      <c r="CI32" s="79"/>
      <c r="CJ32" s="232" t="e">
        <f t="shared" si="47"/>
        <v>#DIV/0!</v>
      </c>
      <c r="CK32" s="232" t="e">
        <f t="shared" si="48"/>
        <v>#DIV/0!</v>
      </c>
      <c r="CL32" s="232" t="e">
        <f t="shared" si="49"/>
        <v>#DIV/0!</v>
      </c>
      <c r="CM32" s="232" t="e">
        <f t="shared" si="50"/>
        <v>#DIV/0!</v>
      </c>
      <c r="CN32" s="232" t="e">
        <f t="shared" si="51"/>
        <v>#DIV/0!</v>
      </c>
      <c r="CO32" s="232" t="e">
        <f t="shared" si="52"/>
        <v>#DIV/0!</v>
      </c>
      <c r="CP32" s="232">
        <f t="shared" si="53"/>
        <v>0</v>
      </c>
      <c r="CQ32" s="232">
        <f>Прогноз!V35</f>
        <v>0</v>
      </c>
      <c r="CR32" s="232">
        <f>Прогноз!V117</f>
        <v>0</v>
      </c>
      <c r="CS32" s="232">
        <f>Прогноз!V199</f>
        <v>0</v>
      </c>
      <c r="CT32" s="232">
        <f>Прогноз!V281</f>
        <v>0</v>
      </c>
      <c r="CU32" s="232">
        <f>Прогноз!V363</f>
        <v>0</v>
      </c>
      <c r="CV32" s="79"/>
      <c r="CW32" s="79"/>
      <c r="CX32" s="79"/>
      <c r="CY32" s="79"/>
      <c r="CZ32" s="79"/>
      <c r="DA32" s="79"/>
      <c r="DB32" s="232" t="e">
        <f t="shared" si="54"/>
        <v>#DIV/0!</v>
      </c>
      <c r="DC32" s="232" t="e">
        <f t="shared" si="55"/>
        <v>#DIV/0!</v>
      </c>
      <c r="DD32" s="232" t="e">
        <f t="shared" si="56"/>
        <v>#DIV/0!</v>
      </c>
      <c r="DE32" s="232" t="e">
        <f t="shared" si="57"/>
        <v>#DIV/0!</v>
      </c>
      <c r="DF32" s="232" t="e">
        <f t="shared" si="58"/>
        <v>#DIV/0!</v>
      </c>
      <c r="DG32" s="232" t="e">
        <f t="shared" si="59"/>
        <v>#DIV/0!</v>
      </c>
      <c r="DH32" s="232">
        <f t="shared" si="60"/>
        <v>0</v>
      </c>
      <c r="DI32" s="232">
        <f>Прогноз!X35</f>
        <v>0</v>
      </c>
      <c r="DJ32" s="232">
        <f>Прогноз!X117</f>
        <v>0</v>
      </c>
      <c r="DK32" s="232">
        <f>Прогноз!X199</f>
        <v>0</v>
      </c>
      <c r="DL32" s="232">
        <f>Прогноз!X281</f>
        <v>0</v>
      </c>
      <c r="DM32" s="232">
        <f>Прогноз!X363</f>
        <v>0</v>
      </c>
      <c r="DN32" s="79"/>
      <c r="DO32" s="79"/>
      <c r="DP32" s="79"/>
      <c r="DQ32" s="79"/>
      <c r="DR32" s="79"/>
      <c r="DS32" s="79"/>
      <c r="DT32" s="232" t="e">
        <f t="shared" si="61"/>
        <v>#DIV/0!</v>
      </c>
      <c r="DU32" s="232" t="e">
        <f t="shared" si="62"/>
        <v>#DIV/0!</v>
      </c>
      <c r="DV32" s="232" t="e">
        <f t="shared" si="63"/>
        <v>#DIV/0!</v>
      </c>
      <c r="DW32" s="232" t="e">
        <f t="shared" si="64"/>
        <v>#DIV/0!</v>
      </c>
      <c r="DX32" s="232" t="e">
        <f t="shared" si="65"/>
        <v>#DIV/0!</v>
      </c>
      <c r="DY32" s="232" t="e">
        <f t="shared" si="66"/>
        <v>#DIV/0!</v>
      </c>
    </row>
    <row r="33" spans="1:129" ht="11.4" x14ac:dyDescent="0.2">
      <c r="A33" s="252">
        <v>25</v>
      </c>
      <c r="B33" s="63" t="s">
        <v>53</v>
      </c>
      <c r="C33" s="123" t="s">
        <v>109</v>
      </c>
      <c r="D33" s="232">
        <f t="shared" si="18"/>
        <v>0</v>
      </c>
      <c r="E33" s="232">
        <f>Прогноз!Y36</f>
        <v>0</v>
      </c>
      <c r="F33" s="232">
        <f>Прогноз!Y118</f>
        <v>0</v>
      </c>
      <c r="G33" s="232">
        <f>Прогноз!Y200</f>
        <v>0</v>
      </c>
      <c r="H33" s="232">
        <f>Прогноз!Y282</f>
        <v>0</v>
      </c>
      <c r="I33" s="232">
        <f>Прогноз!Y364</f>
        <v>0</v>
      </c>
      <c r="J33" s="79"/>
      <c r="K33" s="79"/>
      <c r="L33" s="79"/>
      <c r="M33" s="79"/>
      <c r="N33" s="79"/>
      <c r="O33" s="79"/>
      <c r="P33" s="232" t="e">
        <f t="shared" si="19"/>
        <v>#DIV/0!</v>
      </c>
      <c r="Q33" s="232" t="e">
        <f t="shared" si="20"/>
        <v>#DIV/0!</v>
      </c>
      <c r="R33" s="232" t="e">
        <f t="shared" si="21"/>
        <v>#DIV/0!</v>
      </c>
      <c r="S33" s="232" t="e">
        <f t="shared" si="22"/>
        <v>#DIV/0!</v>
      </c>
      <c r="T33" s="232" t="e">
        <f t="shared" si="23"/>
        <v>#DIV/0!</v>
      </c>
      <c r="U33" s="232" t="e">
        <f t="shared" si="24"/>
        <v>#DIV/0!</v>
      </c>
      <c r="V33" s="232">
        <f t="shared" si="25"/>
        <v>0</v>
      </c>
      <c r="W33" s="232">
        <f>Прогноз!R36</f>
        <v>0</v>
      </c>
      <c r="X33" s="232">
        <f>Прогноз!R118</f>
        <v>0</v>
      </c>
      <c r="Y33" s="232">
        <f>Прогноз!R200</f>
        <v>0</v>
      </c>
      <c r="Z33" s="232">
        <f>Прогноз!R282</f>
        <v>0</v>
      </c>
      <c r="AA33" s="232">
        <f>Прогноз!R364</f>
        <v>0</v>
      </c>
      <c r="AB33" s="79"/>
      <c r="AC33" s="79"/>
      <c r="AD33" s="79"/>
      <c r="AE33" s="79"/>
      <c r="AF33" s="79"/>
      <c r="AG33" s="79"/>
      <c r="AH33" s="232" t="e">
        <f t="shared" si="26"/>
        <v>#DIV/0!</v>
      </c>
      <c r="AI33" s="232" t="e">
        <f t="shared" si="27"/>
        <v>#DIV/0!</v>
      </c>
      <c r="AJ33" s="232" t="e">
        <f t="shared" si="28"/>
        <v>#DIV/0!</v>
      </c>
      <c r="AK33" s="232" t="e">
        <f t="shared" si="29"/>
        <v>#DIV/0!</v>
      </c>
      <c r="AL33" s="232" t="e">
        <f t="shared" si="30"/>
        <v>#DIV/0!</v>
      </c>
      <c r="AM33" s="232" t="e">
        <f t="shared" si="31"/>
        <v>#DIV/0!</v>
      </c>
      <c r="AN33" s="232">
        <f t="shared" si="32"/>
        <v>0</v>
      </c>
      <c r="AO33" s="232">
        <f>Прогноз!S36</f>
        <v>0</v>
      </c>
      <c r="AP33" s="232">
        <f>Прогноз!S118</f>
        <v>0</v>
      </c>
      <c r="AQ33" s="232">
        <f>Прогноз!S200</f>
        <v>0</v>
      </c>
      <c r="AR33" s="232">
        <f>Прогноз!S282</f>
        <v>0</v>
      </c>
      <c r="AS33" s="232">
        <f>Прогноз!S364</f>
        <v>0</v>
      </c>
      <c r="AT33" s="79"/>
      <c r="AU33" s="79"/>
      <c r="AV33" s="79"/>
      <c r="AW33" s="79"/>
      <c r="AX33" s="79"/>
      <c r="AY33" s="79"/>
      <c r="AZ33" s="232" t="e">
        <f t="shared" si="33"/>
        <v>#DIV/0!</v>
      </c>
      <c r="BA33" s="232" t="e">
        <f t="shared" si="34"/>
        <v>#DIV/0!</v>
      </c>
      <c r="BB33" s="232" t="e">
        <f t="shared" si="35"/>
        <v>#DIV/0!</v>
      </c>
      <c r="BC33" s="232" t="e">
        <f t="shared" si="36"/>
        <v>#DIV/0!</v>
      </c>
      <c r="BD33" s="232" t="e">
        <f t="shared" si="37"/>
        <v>#DIV/0!</v>
      </c>
      <c r="BE33" s="232" t="e">
        <f t="shared" si="38"/>
        <v>#DIV/0!</v>
      </c>
      <c r="BF33" s="232">
        <f t="shared" si="39"/>
        <v>0</v>
      </c>
      <c r="BG33" s="232">
        <f>Прогноз!T36</f>
        <v>0</v>
      </c>
      <c r="BH33" s="232">
        <f>Прогноз!T118</f>
        <v>0</v>
      </c>
      <c r="BI33" s="232">
        <f>Прогноз!T200</f>
        <v>0</v>
      </c>
      <c r="BJ33" s="232">
        <f>Прогноз!T282</f>
        <v>0</v>
      </c>
      <c r="BK33" s="232">
        <f>Прогноз!T364</f>
        <v>0</v>
      </c>
      <c r="BL33" s="79"/>
      <c r="BM33" s="79"/>
      <c r="BN33" s="79"/>
      <c r="BO33" s="79"/>
      <c r="BP33" s="79"/>
      <c r="BQ33" s="79"/>
      <c r="BR33" s="232" t="e">
        <f t="shared" si="40"/>
        <v>#DIV/0!</v>
      </c>
      <c r="BS33" s="232" t="e">
        <f t="shared" si="41"/>
        <v>#DIV/0!</v>
      </c>
      <c r="BT33" s="232" t="e">
        <f t="shared" si="42"/>
        <v>#DIV/0!</v>
      </c>
      <c r="BU33" s="232" t="e">
        <f t="shared" si="43"/>
        <v>#DIV/0!</v>
      </c>
      <c r="BV33" s="232" t="e">
        <f t="shared" si="44"/>
        <v>#DIV/0!</v>
      </c>
      <c r="BW33" s="232" t="e">
        <f t="shared" si="45"/>
        <v>#DIV/0!</v>
      </c>
      <c r="BX33" s="232">
        <f t="shared" si="46"/>
        <v>0</v>
      </c>
      <c r="BY33" s="232">
        <f>Прогноз!U36</f>
        <v>0</v>
      </c>
      <c r="BZ33" s="232">
        <f>Прогноз!U118</f>
        <v>0</v>
      </c>
      <c r="CA33" s="232">
        <f>Прогноз!U200</f>
        <v>0</v>
      </c>
      <c r="CB33" s="232">
        <f>Прогноз!U282</f>
        <v>0</v>
      </c>
      <c r="CC33" s="232">
        <f>Прогноз!U364</f>
        <v>0</v>
      </c>
      <c r="CD33" s="79"/>
      <c r="CE33" s="79"/>
      <c r="CF33" s="79"/>
      <c r="CG33" s="79"/>
      <c r="CH33" s="79"/>
      <c r="CI33" s="79"/>
      <c r="CJ33" s="232" t="e">
        <f t="shared" si="47"/>
        <v>#DIV/0!</v>
      </c>
      <c r="CK33" s="232" t="e">
        <f t="shared" si="48"/>
        <v>#DIV/0!</v>
      </c>
      <c r="CL33" s="232" t="e">
        <f t="shared" si="49"/>
        <v>#DIV/0!</v>
      </c>
      <c r="CM33" s="232" t="e">
        <f t="shared" si="50"/>
        <v>#DIV/0!</v>
      </c>
      <c r="CN33" s="232" t="e">
        <f t="shared" si="51"/>
        <v>#DIV/0!</v>
      </c>
      <c r="CO33" s="232" t="e">
        <f t="shared" si="52"/>
        <v>#DIV/0!</v>
      </c>
      <c r="CP33" s="232">
        <f t="shared" si="53"/>
        <v>0</v>
      </c>
      <c r="CQ33" s="232">
        <f>Прогноз!V36</f>
        <v>0</v>
      </c>
      <c r="CR33" s="232">
        <f>Прогноз!V118</f>
        <v>0</v>
      </c>
      <c r="CS33" s="232">
        <f>Прогноз!V200</f>
        <v>0</v>
      </c>
      <c r="CT33" s="232">
        <f>Прогноз!V282</f>
        <v>0</v>
      </c>
      <c r="CU33" s="232">
        <f>Прогноз!V364</f>
        <v>0</v>
      </c>
      <c r="CV33" s="79"/>
      <c r="CW33" s="79"/>
      <c r="CX33" s="79"/>
      <c r="CY33" s="79"/>
      <c r="CZ33" s="79"/>
      <c r="DA33" s="79"/>
      <c r="DB33" s="232" t="e">
        <f t="shared" si="54"/>
        <v>#DIV/0!</v>
      </c>
      <c r="DC33" s="232" t="e">
        <f t="shared" si="55"/>
        <v>#DIV/0!</v>
      </c>
      <c r="DD33" s="232" t="e">
        <f t="shared" si="56"/>
        <v>#DIV/0!</v>
      </c>
      <c r="DE33" s="232" t="e">
        <f t="shared" si="57"/>
        <v>#DIV/0!</v>
      </c>
      <c r="DF33" s="232" t="e">
        <f t="shared" si="58"/>
        <v>#DIV/0!</v>
      </c>
      <c r="DG33" s="232" t="e">
        <f t="shared" si="59"/>
        <v>#DIV/0!</v>
      </c>
      <c r="DH33" s="232">
        <f t="shared" si="60"/>
        <v>0</v>
      </c>
      <c r="DI33" s="232">
        <f>Прогноз!X36</f>
        <v>0</v>
      </c>
      <c r="DJ33" s="232">
        <f>Прогноз!X118</f>
        <v>0</v>
      </c>
      <c r="DK33" s="232">
        <f>Прогноз!X200</f>
        <v>0</v>
      </c>
      <c r="DL33" s="232">
        <f>Прогноз!X282</f>
        <v>0</v>
      </c>
      <c r="DM33" s="232">
        <f>Прогноз!X364</f>
        <v>0</v>
      </c>
      <c r="DN33" s="79"/>
      <c r="DO33" s="79"/>
      <c r="DP33" s="79"/>
      <c r="DQ33" s="79"/>
      <c r="DR33" s="79"/>
      <c r="DS33" s="79"/>
      <c r="DT33" s="232" t="e">
        <f t="shared" si="61"/>
        <v>#DIV/0!</v>
      </c>
      <c r="DU33" s="232" t="e">
        <f t="shared" si="62"/>
        <v>#DIV/0!</v>
      </c>
      <c r="DV33" s="232" t="e">
        <f t="shared" si="63"/>
        <v>#DIV/0!</v>
      </c>
      <c r="DW33" s="232" t="e">
        <f t="shared" si="64"/>
        <v>#DIV/0!</v>
      </c>
      <c r="DX33" s="232" t="e">
        <f t="shared" si="65"/>
        <v>#DIV/0!</v>
      </c>
      <c r="DY33" s="232" t="e">
        <f t="shared" si="66"/>
        <v>#DIV/0!</v>
      </c>
    </row>
    <row r="34" spans="1:129" ht="11.4" x14ac:dyDescent="0.2">
      <c r="A34" s="252">
        <v>26</v>
      </c>
      <c r="B34" s="63" t="s">
        <v>53</v>
      </c>
      <c r="C34" s="123" t="s">
        <v>109</v>
      </c>
      <c r="D34" s="232">
        <f t="shared" si="18"/>
        <v>0</v>
      </c>
      <c r="E34" s="232">
        <f>Прогноз!Y37</f>
        <v>0</v>
      </c>
      <c r="F34" s="232">
        <f>Прогноз!Y119</f>
        <v>0</v>
      </c>
      <c r="G34" s="232">
        <f>Прогноз!Y201</f>
        <v>0</v>
      </c>
      <c r="H34" s="232">
        <f>Прогноз!Y283</f>
        <v>0</v>
      </c>
      <c r="I34" s="232">
        <f>Прогноз!Y365</f>
        <v>0</v>
      </c>
      <c r="J34" s="79"/>
      <c r="K34" s="79"/>
      <c r="L34" s="79"/>
      <c r="M34" s="79"/>
      <c r="N34" s="79"/>
      <c r="O34" s="79"/>
      <c r="P34" s="232" t="e">
        <f t="shared" si="19"/>
        <v>#DIV/0!</v>
      </c>
      <c r="Q34" s="232" t="e">
        <f t="shared" si="20"/>
        <v>#DIV/0!</v>
      </c>
      <c r="R34" s="232" t="e">
        <f t="shared" si="21"/>
        <v>#DIV/0!</v>
      </c>
      <c r="S34" s="232" t="e">
        <f t="shared" si="22"/>
        <v>#DIV/0!</v>
      </c>
      <c r="T34" s="232" t="e">
        <f t="shared" si="23"/>
        <v>#DIV/0!</v>
      </c>
      <c r="U34" s="232" t="e">
        <f t="shared" si="24"/>
        <v>#DIV/0!</v>
      </c>
      <c r="V34" s="232">
        <f t="shared" si="25"/>
        <v>0</v>
      </c>
      <c r="W34" s="232">
        <f>Прогноз!R37</f>
        <v>0</v>
      </c>
      <c r="X34" s="232">
        <f>Прогноз!R119</f>
        <v>0</v>
      </c>
      <c r="Y34" s="232">
        <f>Прогноз!R201</f>
        <v>0</v>
      </c>
      <c r="Z34" s="232">
        <f>Прогноз!R283</f>
        <v>0</v>
      </c>
      <c r="AA34" s="232">
        <f>Прогноз!R365</f>
        <v>0</v>
      </c>
      <c r="AB34" s="79"/>
      <c r="AC34" s="79"/>
      <c r="AD34" s="79"/>
      <c r="AE34" s="79"/>
      <c r="AF34" s="79"/>
      <c r="AG34" s="79"/>
      <c r="AH34" s="232" t="e">
        <f t="shared" si="26"/>
        <v>#DIV/0!</v>
      </c>
      <c r="AI34" s="232" t="e">
        <f t="shared" si="27"/>
        <v>#DIV/0!</v>
      </c>
      <c r="AJ34" s="232" t="e">
        <f t="shared" si="28"/>
        <v>#DIV/0!</v>
      </c>
      <c r="AK34" s="232" t="e">
        <f t="shared" si="29"/>
        <v>#DIV/0!</v>
      </c>
      <c r="AL34" s="232" t="e">
        <f t="shared" si="30"/>
        <v>#DIV/0!</v>
      </c>
      <c r="AM34" s="232" t="e">
        <f t="shared" si="31"/>
        <v>#DIV/0!</v>
      </c>
      <c r="AN34" s="232">
        <f t="shared" si="32"/>
        <v>0</v>
      </c>
      <c r="AO34" s="232">
        <f>Прогноз!S37</f>
        <v>0</v>
      </c>
      <c r="AP34" s="232">
        <f>Прогноз!S119</f>
        <v>0</v>
      </c>
      <c r="AQ34" s="232">
        <f>Прогноз!S201</f>
        <v>0</v>
      </c>
      <c r="AR34" s="232">
        <f>Прогноз!S283</f>
        <v>0</v>
      </c>
      <c r="AS34" s="232">
        <f>Прогноз!S365</f>
        <v>0</v>
      </c>
      <c r="AT34" s="79"/>
      <c r="AU34" s="79"/>
      <c r="AV34" s="79"/>
      <c r="AW34" s="79"/>
      <c r="AX34" s="79"/>
      <c r="AY34" s="79"/>
      <c r="AZ34" s="232" t="e">
        <f t="shared" si="33"/>
        <v>#DIV/0!</v>
      </c>
      <c r="BA34" s="232" t="e">
        <f t="shared" si="34"/>
        <v>#DIV/0!</v>
      </c>
      <c r="BB34" s="232" t="e">
        <f t="shared" si="35"/>
        <v>#DIV/0!</v>
      </c>
      <c r="BC34" s="232" t="e">
        <f t="shared" si="36"/>
        <v>#DIV/0!</v>
      </c>
      <c r="BD34" s="232" t="e">
        <f t="shared" si="37"/>
        <v>#DIV/0!</v>
      </c>
      <c r="BE34" s="232" t="e">
        <f t="shared" si="38"/>
        <v>#DIV/0!</v>
      </c>
      <c r="BF34" s="232">
        <f t="shared" si="39"/>
        <v>0</v>
      </c>
      <c r="BG34" s="232">
        <f>Прогноз!T37</f>
        <v>0</v>
      </c>
      <c r="BH34" s="232">
        <f>Прогноз!T119</f>
        <v>0</v>
      </c>
      <c r="BI34" s="232">
        <f>Прогноз!T201</f>
        <v>0</v>
      </c>
      <c r="BJ34" s="232">
        <f>Прогноз!T283</f>
        <v>0</v>
      </c>
      <c r="BK34" s="232">
        <f>Прогноз!T365</f>
        <v>0</v>
      </c>
      <c r="BL34" s="79"/>
      <c r="BM34" s="79"/>
      <c r="BN34" s="79"/>
      <c r="BO34" s="79"/>
      <c r="BP34" s="79"/>
      <c r="BQ34" s="79"/>
      <c r="BR34" s="232" t="e">
        <f t="shared" si="40"/>
        <v>#DIV/0!</v>
      </c>
      <c r="BS34" s="232" t="e">
        <f t="shared" si="41"/>
        <v>#DIV/0!</v>
      </c>
      <c r="BT34" s="232" t="e">
        <f t="shared" si="42"/>
        <v>#DIV/0!</v>
      </c>
      <c r="BU34" s="232" t="e">
        <f t="shared" si="43"/>
        <v>#DIV/0!</v>
      </c>
      <c r="BV34" s="232" t="e">
        <f t="shared" si="44"/>
        <v>#DIV/0!</v>
      </c>
      <c r="BW34" s="232" t="e">
        <f t="shared" si="45"/>
        <v>#DIV/0!</v>
      </c>
      <c r="BX34" s="232">
        <f t="shared" si="46"/>
        <v>0</v>
      </c>
      <c r="BY34" s="232">
        <f>Прогноз!U37</f>
        <v>0</v>
      </c>
      <c r="BZ34" s="232">
        <f>Прогноз!U119</f>
        <v>0</v>
      </c>
      <c r="CA34" s="232">
        <f>Прогноз!U201</f>
        <v>0</v>
      </c>
      <c r="CB34" s="232">
        <f>Прогноз!U283</f>
        <v>0</v>
      </c>
      <c r="CC34" s="232">
        <f>Прогноз!U365</f>
        <v>0</v>
      </c>
      <c r="CD34" s="79"/>
      <c r="CE34" s="79"/>
      <c r="CF34" s="79"/>
      <c r="CG34" s="79"/>
      <c r="CH34" s="79"/>
      <c r="CI34" s="79"/>
      <c r="CJ34" s="232" t="e">
        <f t="shared" si="47"/>
        <v>#DIV/0!</v>
      </c>
      <c r="CK34" s="232" t="e">
        <f t="shared" si="48"/>
        <v>#DIV/0!</v>
      </c>
      <c r="CL34" s="232" t="e">
        <f t="shared" si="49"/>
        <v>#DIV/0!</v>
      </c>
      <c r="CM34" s="232" t="e">
        <f t="shared" si="50"/>
        <v>#DIV/0!</v>
      </c>
      <c r="CN34" s="232" t="e">
        <f t="shared" si="51"/>
        <v>#DIV/0!</v>
      </c>
      <c r="CO34" s="232" t="e">
        <f t="shared" si="52"/>
        <v>#DIV/0!</v>
      </c>
      <c r="CP34" s="232">
        <f t="shared" si="53"/>
        <v>0</v>
      </c>
      <c r="CQ34" s="232">
        <f>Прогноз!V37</f>
        <v>0</v>
      </c>
      <c r="CR34" s="232">
        <f>Прогноз!V119</f>
        <v>0</v>
      </c>
      <c r="CS34" s="232">
        <f>Прогноз!V201</f>
        <v>0</v>
      </c>
      <c r="CT34" s="232">
        <f>Прогноз!V283</f>
        <v>0</v>
      </c>
      <c r="CU34" s="232">
        <f>Прогноз!V365</f>
        <v>0</v>
      </c>
      <c r="CV34" s="79"/>
      <c r="CW34" s="79"/>
      <c r="CX34" s="79"/>
      <c r="CY34" s="79"/>
      <c r="CZ34" s="79"/>
      <c r="DA34" s="79"/>
      <c r="DB34" s="232" t="e">
        <f t="shared" si="54"/>
        <v>#DIV/0!</v>
      </c>
      <c r="DC34" s="232" t="e">
        <f t="shared" si="55"/>
        <v>#DIV/0!</v>
      </c>
      <c r="DD34" s="232" t="e">
        <f t="shared" si="56"/>
        <v>#DIV/0!</v>
      </c>
      <c r="DE34" s="232" t="e">
        <f t="shared" si="57"/>
        <v>#DIV/0!</v>
      </c>
      <c r="DF34" s="232" t="e">
        <f t="shared" si="58"/>
        <v>#DIV/0!</v>
      </c>
      <c r="DG34" s="232" t="e">
        <f t="shared" si="59"/>
        <v>#DIV/0!</v>
      </c>
      <c r="DH34" s="232">
        <f t="shared" si="60"/>
        <v>0</v>
      </c>
      <c r="DI34" s="232">
        <f>Прогноз!X37</f>
        <v>0</v>
      </c>
      <c r="DJ34" s="232">
        <f>Прогноз!X119</f>
        <v>0</v>
      </c>
      <c r="DK34" s="232">
        <f>Прогноз!X201</f>
        <v>0</v>
      </c>
      <c r="DL34" s="232">
        <f>Прогноз!X283</f>
        <v>0</v>
      </c>
      <c r="DM34" s="232">
        <f>Прогноз!X365</f>
        <v>0</v>
      </c>
      <c r="DN34" s="79"/>
      <c r="DO34" s="79"/>
      <c r="DP34" s="79"/>
      <c r="DQ34" s="79"/>
      <c r="DR34" s="79"/>
      <c r="DS34" s="79"/>
      <c r="DT34" s="232" t="e">
        <f t="shared" si="61"/>
        <v>#DIV/0!</v>
      </c>
      <c r="DU34" s="232" t="e">
        <f t="shared" si="62"/>
        <v>#DIV/0!</v>
      </c>
      <c r="DV34" s="232" t="e">
        <f t="shared" si="63"/>
        <v>#DIV/0!</v>
      </c>
      <c r="DW34" s="232" t="e">
        <f t="shared" si="64"/>
        <v>#DIV/0!</v>
      </c>
      <c r="DX34" s="232" t="e">
        <f t="shared" si="65"/>
        <v>#DIV/0!</v>
      </c>
      <c r="DY34" s="232" t="e">
        <f t="shared" si="66"/>
        <v>#DIV/0!</v>
      </c>
    </row>
    <row r="35" spans="1:129" ht="11.4" x14ac:dyDescent="0.2">
      <c r="A35" s="252">
        <v>27</v>
      </c>
      <c r="B35" s="63" t="s">
        <v>53</v>
      </c>
      <c r="C35" s="123" t="s">
        <v>109</v>
      </c>
      <c r="D35" s="232">
        <f t="shared" si="18"/>
        <v>0</v>
      </c>
      <c r="E35" s="232">
        <f>Прогноз!Y38</f>
        <v>0</v>
      </c>
      <c r="F35" s="232">
        <f>Прогноз!Y120</f>
        <v>0</v>
      </c>
      <c r="G35" s="232">
        <f>Прогноз!Y202</f>
        <v>0</v>
      </c>
      <c r="H35" s="232">
        <f>Прогноз!Y284</f>
        <v>0</v>
      </c>
      <c r="I35" s="232">
        <f>Прогноз!Y366</f>
        <v>0</v>
      </c>
      <c r="J35" s="79"/>
      <c r="K35" s="79"/>
      <c r="L35" s="79"/>
      <c r="M35" s="79"/>
      <c r="N35" s="79"/>
      <c r="O35" s="79"/>
      <c r="P35" s="232" t="e">
        <f t="shared" si="19"/>
        <v>#DIV/0!</v>
      </c>
      <c r="Q35" s="232" t="e">
        <f t="shared" si="20"/>
        <v>#DIV/0!</v>
      </c>
      <c r="R35" s="232" t="e">
        <f t="shared" si="21"/>
        <v>#DIV/0!</v>
      </c>
      <c r="S35" s="232" t="e">
        <f t="shared" si="22"/>
        <v>#DIV/0!</v>
      </c>
      <c r="T35" s="232" t="e">
        <f t="shared" si="23"/>
        <v>#DIV/0!</v>
      </c>
      <c r="U35" s="232" t="e">
        <f t="shared" si="24"/>
        <v>#DIV/0!</v>
      </c>
      <c r="V35" s="232">
        <f t="shared" si="25"/>
        <v>0</v>
      </c>
      <c r="W35" s="232">
        <f>Прогноз!R38</f>
        <v>0</v>
      </c>
      <c r="X35" s="232">
        <f>Прогноз!R120</f>
        <v>0</v>
      </c>
      <c r="Y35" s="232">
        <f>Прогноз!R202</f>
        <v>0</v>
      </c>
      <c r="Z35" s="232">
        <f>Прогноз!R284</f>
        <v>0</v>
      </c>
      <c r="AA35" s="232">
        <f>Прогноз!R366</f>
        <v>0</v>
      </c>
      <c r="AB35" s="79"/>
      <c r="AC35" s="79"/>
      <c r="AD35" s="79"/>
      <c r="AE35" s="79"/>
      <c r="AF35" s="79"/>
      <c r="AG35" s="79"/>
      <c r="AH35" s="232" t="e">
        <f t="shared" si="26"/>
        <v>#DIV/0!</v>
      </c>
      <c r="AI35" s="232" t="e">
        <f t="shared" si="27"/>
        <v>#DIV/0!</v>
      </c>
      <c r="AJ35" s="232" t="e">
        <f t="shared" si="28"/>
        <v>#DIV/0!</v>
      </c>
      <c r="AK35" s="232" t="e">
        <f t="shared" si="29"/>
        <v>#DIV/0!</v>
      </c>
      <c r="AL35" s="232" t="e">
        <f t="shared" si="30"/>
        <v>#DIV/0!</v>
      </c>
      <c r="AM35" s="232" t="e">
        <f t="shared" si="31"/>
        <v>#DIV/0!</v>
      </c>
      <c r="AN35" s="232">
        <f t="shared" si="32"/>
        <v>0</v>
      </c>
      <c r="AO35" s="232">
        <f>Прогноз!S38</f>
        <v>0</v>
      </c>
      <c r="AP35" s="232">
        <f>Прогноз!S120</f>
        <v>0</v>
      </c>
      <c r="AQ35" s="232">
        <f>Прогноз!S202</f>
        <v>0</v>
      </c>
      <c r="AR35" s="232">
        <f>Прогноз!S284</f>
        <v>0</v>
      </c>
      <c r="AS35" s="232">
        <f>Прогноз!S366</f>
        <v>0</v>
      </c>
      <c r="AT35" s="79"/>
      <c r="AU35" s="79"/>
      <c r="AV35" s="79"/>
      <c r="AW35" s="79"/>
      <c r="AX35" s="79"/>
      <c r="AY35" s="79"/>
      <c r="AZ35" s="232" t="e">
        <f t="shared" si="33"/>
        <v>#DIV/0!</v>
      </c>
      <c r="BA35" s="232" t="e">
        <f t="shared" si="34"/>
        <v>#DIV/0!</v>
      </c>
      <c r="BB35" s="232" t="e">
        <f t="shared" si="35"/>
        <v>#DIV/0!</v>
      </c>
      <c r="BC35" s="232" t="e">
        <f t="shared" si="36"/>
        <v>#DIV/0!</v>
      </c>
      <c r="BD35" s="232" t="e">
        <f t="shared" si="37"/>
        <v>#DIV/0!</v>
      </c>
      <c r="BE35" s="232" t="e">
        <f t="shared" si="38"/>
        <v>#DIV/0!</v>
      </c>
      <c r="BF35" s="232">
        <f t="shared" si="39"/>
        <v>0</v>
      </c>
      <c r="BG35" s="232">
        <f>Прогноз!T38</f>
        <v>0</v>
      </c>
      <c r="BH35" s="232">
        <f>Прогноз!T120</f>
        <v>0</v>
      </c>
      <c r="BI35" s="232">
        <f>Прогноз!T202</f>
        <v>0</v>
      </c>
      <c r="BJ35" s="232">
        <f>Прогноз!T284</f>
        <v>0</v>
      </c>
      <c r="BK35" s="232">
        <f>Прогноз!T366</f>
        <v>0</v>
      </c>
      <c r="BL35" s="79"/>
      <c r="BM35" s="79"/>
      <c r="BN35" s="79"/>
      <c r="BO35" s="79"/>
      <c r="BP35" s="79"/>
      <c r="BQ35" s="79"/>
      <c r="BR35" s="232" t="e">
        <f t="shared" si="40"/>
        <v>#DIV/0!</v>
      </c>
      <c r="BS35" s="232" t="e">
        <f t="shared" si="41"/>
        <v>#DIV/0!</v>
      </c>
      <c r="BT35" s="232" t="e">
        <f t="shared" si="42"/>
        <v>#DIV/0!</v>
      </c>
      <c r="BU35" s="232" t="e">
        <f t="shared" si="43"/>
        <v>#DIV/0!</v>
      </c>
      <c r="BV35" s="232" t="e">
        <f t="shared" si="44"/>
        <v>#DIV/0!</v>
      </c>
      <c r="BW35" s="232" t="e">
        <f t="shared" si="45"/>
        <v>#DIV/0!</v>
      </c>
      <c r="BX35" s="232">
        <f t="shared" si="46"/>
        <v>0</v>
      </c>
      <c r="BY35" s="232">
        <f>Прогноз!U38</f>
        <v>0</v>
      </c>
      <c r="BZ35" s="232">
        <f>Прогноз!U120</f>
        <v>0</v>
      </c>
      <c r="CA35" s="232">
        <f>Прогноз!U202</f>
        <v>0</v>
      </c>
      <c r="CB35" s="232">
        <f>Прогноз!U284</f>
        <v>0</v>
      </c>
      <c r="CC35" s="232">
        <f>Прогноз!U366</f>
        <v>0</v>
      </c>
      <c r="CD35" s="79"/>
      <c r="CE35" s="79"/>
      <c r="CF35" s="79"/>
      <c r="CG35" s="79"/>
      <c r="CH35" s="79"/>
      <c r="CI35" s="79"/>
      <c r="CJ35" s="232" t="e">
        <f t="shared" si="47"/>
        <v>#DIV/0!</v>
      </c>
      <c r="CK35" s="232" t="e">
        <f t="shared" si="48"/>
        <v>#DIV/0!</v>
      </c>
      <c r="CL35" s="232" t="e">
        <f t="shared" si="49"/>
        <v>#DIV/0!</v>
      </c>
      <c r="CM35" s="232" t="e">
        <f t="shared" si="50"/>
        <v>#DIV/0!</v>
      </c>
      <c r="CN35" s="232" t="e">
        <f t="shared" si="51"/>
        <v>#DIV/0!</v>
      </c>
      <c r="CO35" s="232" t="e">
        <f t="shared" si="52"/>
        <v>#DIV/0!</v>
      </c>
      <c r="CP35" s="232">
        <f t="shared" si="53"/>
        <v>0</v>
      </c>
      <c r="CQ35" s="232">
        <f>Прогноз!V38</f>
        <v>0</v>
      </c>
      <c r="CR35" s="232">
        <f>Прогноз!V120</f>
        <v>0</v>
      </c>
      <c r="CS35" s="232">
        <f>Прогноз!V202</f>
        <v>0</v>
      </c>
      <c r="CT35" s="232">
        <f>Прогноз!V284</f>
        <v>0</v>
      </c>
      <c r="CU35" s="232">
        <f>Прогноз!V366</f>
        <v>0</v>
      </c>
      <c r="CV35" s="79"/>
      <c r="CW35" s="79"/>
      <c r="CX35" s="79"/>
      <c r="CY35" s="79"/>
      <c r="CZ35" s="79"/>
      <c r="DA35" s="79"/>
      <c r="DB35" s="232" t="e">
        <f t="shared" si="54"/>
        <v>#DIV/0!</v>
      </c>
      <c r="DC35" s="232" t="e">
        <f t="shared" si="55"/>
        <v>#DIV/0!</v>
      </c>
      <c r="DD35" s="232" t="e">
        <f t="shared" si="56"/>
        <v>#DIV/0!</v>
      </c>
      <c r="DE35" s="232" t="e">
        <f t="shared" si="57"/>
        <v>#DIV/0!</v>
      </c>
      <c r="DF35" s="232" t="e">
        <f t="shared" si="58"/>
        <v>#DIV/0!</v>
      </c>
      <c r="DG35" s="232" t="e">
        <f t="shared" si="59"/>
        <v>#DIV/0!</v>
      </c>
      <c r="DH35" s="232">
        <f t="shared" si="60"/>
        <v>0</v>
      </c>
      <c r="DI35" s="232">
        <f>Прогноз!X38</f>
        <v>0</v>
      </c>
      <c r="DJ35" s="232">
        <f>Прогноз!X120</f>
        <v>0</v>
      </c>
      <c r="DK35" s="232">
        <f>Прогноз!X202</f>
        <v>0</v>
      </c>
      <c r="DL35" s="232">
        <f>Прогноз!X284</f>
        <v>0</v>
      </c>
      <c r="DM35" s="232">
        <f>Прогноз!X366</f>
        <v>0</v>
      </c>
      <c r="DN35" s="79"/>
      <c r="DO35" s="79"/>
      <c r="DP35" s="79"/>
      <c r="DQ35" s="79"/>
      <c r="DR35" s="79"/>
      <c r="DS35" s="79"/>
      <c r="DT35" s="232" t="e">
        <f t="shared" si="61"/>
        <v>#DIV/0!</v>
      </c>
      <c r="DU35" s="232" t="e">
        <f t="shared" si="62"/>
        <v>#DIV/0!</v>
      </c>
      <c r="DV35" s="232" t="e">
        <f t="shared" si="63"/>
        <v>#DIV/0!</v>
      </c>
      <c r="DW35" s="232" t="e">
        <f t="shared" si="64"/>
        <v>#DIV/0!</v>
      </c>
      <c r="DX35" s="232" t="e">
        <f t="shared" si="65"/>
        <v>#DIV/0!</v>
      </c>
      <c r="DY35" s="232" t="e">
        <f t="shared" si="66"/>
        <v>#DIV/0!</v>
      </c>
    </row>
    <row r="36" spans="1:129" ht="11.4" x14ac:dyDescent="0.2">
      <c r="A36" s="252">
        <v>28</v>
      </c>
      <c r="B36" s="63" t="s">
        <v>53</v>
      </c>
      <c r="C36" s="123" t="s">
        <v>109</v>
      </c>
      <c r="D36" s="232">
        <f t="shared" si="18"/>
        <v>0</v>
      </c>
      <c r="E36" s="232">
        <f>Прогноз!Y39</f>
        <v>0</v>
      </c>
      <c r="F36" s="232">
        <f>Прогноз!Y121</f>
        <v>0</v>
      </c>
      <c r="G36" s="232">
        <f>Прогноз!Y203</f>
        <v>0</v>
      </c>
      <c r="H36" s="232">
        <f>Прогноз!Y285</f>
        <v>0</v>
      </c>
      <c r="I36" s="232">
        <f>Прогноз!Y367</f>
        <v>0</v>
      </c>
      <c r="J36" s="79"/>
      <c r="K36" s="79"/>
      <c r="L36" s="79"/>
      <c r="M36" s="79"/>
      <c r="N36" s="79"/>
      <c r="O36" s="79"/>
      <c r="P36" s="232" t="e">
        <f t="shared" si="19"/>
        <v>#DIV/0!</v>
      </c>
      <c r="Q36" s="232" t="e">
        <f t="shared" si="20"/>
        <v>#DIV/0!</v>
      </c>
      <c r="R36" s="232" t="e">
        <f t="shared" si="21"/>
        <v>#DIV/0!</v>
      </c>
      <c r="S36" s="232" t="e">
        <f t="shared" si="22"/>
        <v>#DIV/0!</v>
      </c>
      <c r="T36" s="232" t="e">
        <f t="shared" si="23"/>
        <v>#DIV/0!</v>
      </c>
      <c r="U36" s="232" t="e">
        <f t="shared" si="24"/>
        <v>#DIV/0!</v>
      </c>
      <c r="V36" s="232">
        <f t="shared" si="25"/>
        <v>0</v>
      </c>
      <c r="W36" s="232">
        <f>Прогноз!R39</f>
        <v>0</v>
      </c>
      <c r="X36" s="232">
        <f>Прогноз!R121</f>
        <v>0</v>
      </c>
      <c r="Y36" s="232">
        <f>Прогноз!R203</f>
        <v>0</v>
      </c>
      <c r="Z36" s="232">
        <f>Прогноз!R285</f>
        <v>0</v>
      </c>
      <c r="AA36" s="232">
        <f>Прогноз!R367</f>
        <v>0</v>
      </c>
      <c r="AB36" s="79"/>
      <c r="AC36" s="79"/>
      <c r="AD36" s="79"/>
      <c r="AE36" s="79"/>
      <c r="AF36" s="79"/>
      <c r="AG36" s="79"/>
      <c r="AH36" s="232" t="e">
        <f t="shared" si="26"/>
        <v>#DIV/0!</v>
      </c>
      <c r="AI36" s="232" t="e">
        <f t="shared" si="27"/>
        <v>#DIV/0!</v>
      </c>
      <c r="AJ36" s="232" t="e">
        <f t="shared" si="28"/>
        <v>#DIV/0!</v>
      </c>
      <c r="AK36" s="232" t="e">
        <f t="shared" si="29"/>
        <v>#DIV/0!</v>
      </c>
      <c r="AL36" s="232" t="e">
        <f t="shared" si="30"/>
        <v>#DIV/0!</v>
      </c>
      <c r="AM36" s="232" t="e">
        <f t="shared" si="31"/>
        <v>#DIV/0!</v>
      </c>
      <c r="AN36" s="232">
        <f t="shared" si="32"/>
        <v>0</v>
      </c>
      <c r="AO36" s="232">
        <f>Прогноз!S39</f>
        <v>0</v>
      </c>
      <c r="AP36" s="232">
        <f>Прогноз!S121</f>
        <v>0</v>
      </c>
      <c r="AQ36" s="232">
        <f>Прогноз!S203</f>
        <v>0</v>
      </c>
      <c r="AR36" s="232">
        <f>Прогноз!S285</f>
        <v>0</v>
      </c>
      <c r="AS36" s="232">
        <f>Прогноз!S367</f>
        <v>0</v>
      </c>
      <c r="AT36" s="79"/>
      <c r="AU36" s="79"/>
      <c r="AV36" s="79"/>
      <c r="AW36" s="79"/>
      <c r="AX36" s="79"/>
      <c r="AY36" s="79"/>
      <c r="AZ36" s="232" t="e">
        <f t="shared" si="33"/>
        <v>#DIV/0!</v>
      </c>
      <c r="BA36" s="232" t="e">
        <f t="shared" si="34"/>
        <v>#DIV/0!</v>
      </c>
      <c r="BB36" s="232" t="e">
        <f t="shared" si="35"/>
        <v>#DIV/0!</v>
      </c>
      <c r="BC36" s="232" t="e">
        <f t="shared" si="36"/>
        <v>#DIV/0!</v>
      </c>
      <c r="BD36" s="232" t="e">
        <f t="shared" si="37"/>
        <v>#DIV/0!</v>
      </c>
      <c r="BE36" s="232" t="e">
        <f t="shared" si="38"/>
        <v>#DIV/0!</v>
      </c>
      <c r="BF36" s="232">
        <f t="shared" si="39"/>
        <v>0</v>
      </c>
      <c r="BG36" s="232">
        <f>Прогноз!T39</f>
        <v>0</v>
      </c>
      <c r="BH36" s="232">
        <f>Прогноз!T121</f>
        <v>0</v>
      </c>
      <c r="BI36" s="232">
        <f>Прогноз!T203</f>
        <v>0</v>
      </c>
      <c r="BJ36" s="232">
        <f>Прогноз!T285</f>
        <v>0</v>
      </c>
      <c r="BK36" s="232">
        <f>Прогноз!T367</f>
        <v>0</v>
      </c>
      <c r="BL36" s="79"/>
      <c r="BM36" s="79"/>
      <c r="BN36" s="79"/>
      <c r="BO36" s="79"/>
      <c r="BP36" s="79"/>
      <c r="BQ36" s="79"/>
      <c r="BR36" s="232" t="e">
        <f t="shared" si="40"/>
        <v>#DIV/0!</v>
      </c>
      <c r="BS36" s="232" t="e">
        <f t="shared" si="41"/>
        <v>#DIV/0!</v>
      </c>
      <c r="BT36" s="232" t="e">
        <f t="shared" si="42"/>
        <v>#DIV/0!</v>
      </c>
      <c r="BU36" s="232" t="e">
        <f t="shared" si="43"/>
        <v>#DIV/0!</v>
      </c>
      <c r="BV36" s="232" t="e">
        <f t="shared" si="44"/>
        <v>#DIV/0!</v>
      </c>
      <c r="BW36" s="232" t="e">
        <f t="shared" si="45"/>
        <v>#DIV/0!</v>
      </c>
      <c r="BX36" s="232">
        <f t="shared" si="46"/>
        <v>0</v>
      </c>
      <c r="BY36" s="232">
        <f>Прогноз!U39</f>
        <v>0</v>
      </c>
      <c r="BZ36" s="232">
        <f>Прогноз!U121</f>
        <v>0</v>
      </c>
      <c r="CA36" s="232">
        <f>Прогноз!U203</f>
        <v>0</v>
      </c>
      <c r="CB36" s="232">
        <f>Прогноз!U285</f>
        <v>0</v>
      </c>
      <c r="CC36" s="232">
        <f>Прогноз!U367</f>
        <v>0</v>
      </c>
      <c r="CD36" s="79"/>
      <c r="CE36" s="79"/>
      <c r="CF36" s="79"/>
      <c r="CG36" s="79"/>
      <c r="CH36" s="79"/>
      <c r="CI36" s="79"/>
      <c r="CJ36" s="232" t="e">
        <f t="shared" si="47"/>
        <v>#DIV/0!</v>
      </c>
      <c r="CK36" s="232" t="e">
        <f t="shared" si="48"/>
        <v>#DIV/0!</v>
      </c>
      <c r="CL36" s="232" t="e">
        <f t="shared" si="49"/>
        <v>#DIV/0!</v>
      </c>
      <c r="CM36" s="232" t="e">
        <f t="shared" si="50"/>
        <v>#DIV/0!</v>
      </c>
      <c r="CN36" s="232" t="e">
        <f t="shared" si="51"/>
        <v>#DIV/0!</v>
      </c>
      <c r="CO36" s="232" t="e">
        <f t="shared" si="52"/>
        <v>#DIV/0!</v>
      </c>
      <c r="CP36" s="232">
        <f t="shared" si="53"/>
        <v>0</v>
      </c>
      <c r="CQ36" s="232">
        <f>Прогноз!V39</f>
        <v>0</v>
      </c>
      <c r="CR36" s="232">
        <f>Прогноз!V121</f>
        <v>0</v>
      </c>
      <c r="CS36" s="232">
        <f>Прогноз!V203</f>
        <v>0</v>
      </c>
      <c r="CT36" s="232">
        <f>Прогноз!V285</f>
        <v>0</v>
      </c>
      <c r="CU36" s="232">
        <f>Прогноз!V367</f>
        <v>0</v>
      </c>
      <c r="CV36" s="79"/>
      <c r="CW36" s="79"/>
      <c r="CX36" s="79"/>
      <c r="CY36" s="79"/>
      <c r="CZ36" s="79"/>
      <c r="DA36" s="79"/>
      <c r="DB36" s="232" t="e">
        <f t="shared" si="54"/>
        <v>#DIV/0!</v>
      </c>
      <c r="DC36" s="232" t="e">
        <f t="shared" si="55"/>
        <v>#DIV/0!</v>
      </c>
      <c r="DD36" s="232" t="e">
        <f t="shared" si="56"/>
        <v>#DIV/0!</v>
      </c>
      <c r="DE36" s="232" t="e">
        <f t="shared" si="57"/>
        <v>#DIV/0!</v>
      </c>
      <c r="DF36" s="232" t="e">
        <f t="shared" si="58"/>
        <v>#DIV/0!</v>
      </c>
      <c r="DG36" s="232" t="e">
        <f t="shared" si="59"/>
        <v>#DIV/0!</v>
      </c>
      <c r="DH36" s="232">
        <f t="shared" si="60"/>
        <v>0</v>
      </c>
      <c r="DI36" s="232">
        <f>Прогноз!X39</f>
        <v>0</v>
      </c>
      <c r="DJ36" s="232">
        <f>Прогноз!X121</f>
        <v>0</v>
      </c>
      <c r="DK36" s="232">
        <f>Прогноз!X203</f>
        <v>0</v>
      </c>
      <c r="DL36" s="232">
        <f>Прогноз!X285</f>
        <v>0</v>
      </c>
      <c r="DM36" s="232">
        <f>Прогноз!X367</f>
        <v>0</v>
      </c>
      <c r="DN36" s="79"/>
      <c r="DO36" s="79"/>
      <c r="DP36" s="79"/>
      <c r="DQ36" s="79"/>
      <c r="DR36" s="79"/>
      <c r="DS36" s="79"/>
      <c r="DT36" s="232" t="e">
        <f t="shared" si="61"/>
        <v>#DIV/0!</v>
      </c>
      <c r="DU36" s="232" t="e">
        <f t="shared" si="62"/>
        <v>#DIV/0!</v>
      </c>
      <c r="DV36" s="232" t="e">
        <f t="shared" si="63"/>
        <v>#DIV/0!</v>
      </c>
      <c r="DW36" s="232" t="e">
        <f t="shared" si="64"/>
        <v>#DIV/0!</v>
      </c>
      <c r="DX36" s="232" t="e">
        <f t="shared" si="65"/>
        <v>#DIV/0!</v>
      </c>
      <c r="DY36" s="232" t="e">
        <f t="shared" si="66"/>
        <v>#DIV/0!</v>
      </c>
    </row>
    <row r="37" spans="1:129" ht="11.4" x14ac:dyDescent="0.2">
      <c r="A37" s="252">
        <v>29</v>
      </c>
      <c r="B37" s="63" t="s">
        <v>53</v>
      </c>
      <c r="C37" s="123" t="s">
        <v>109</v>
      </c>
      <c r="D37" s="232">
        <f t="shared" si="18"/>
        <v>0</v>
      </c>
      <c r="E37" s="232">
        <f>Прогноз!Y40</f>
        <v>0</v>
      </c>
      <c r="F37" s="232">
        <f>Прогноз!Y122</f>
        <v>0</v>
      </c>
      <c r="G37" s="232">
        <f>Прогноз!Y204</f>
        <v>0</v>
      </c>
      <c r="H37" s="232">
        <f>Прогноз!Y286</f>
        <v>0</v>
      </c>
      <c r="I37" s="232">
        <f>Прогноз!Y368</f>
        <v>0</v>
      </c>
      <c r="J37" s="79"/>
      <c r="K37" s="79"/>
      <c r="L37" s="79"/>
      <c r="M37" s="79"/>
      <c r="N37" s="79"/>
      <c r="O37" s="79"/>
      <c r="P37" s="232" t="e">
        <f t="shared" si="19"/>
        <v>#DIV/0!</v>
      </c>
      <c r="Q37" s="232" t="e">
        <f t="shared" si="20"/>
        <v>#DIV/0!</v>
      </c>
      <c r="R37" s="232" t="e">
        <f t="shared" si="21"/>
        <v>#DIV/0!</v>
      </c>
      <c r="S37" s="232" t="e">
        <f t="shared" si="22"/>
        <v>#DIV/0!</v>
      </c>
      <c r="T37" s="232" t="e">
        <f t="shared" si="23"/>
        <v>#DIV/0!</v>
      </c>
      <c r="U37" s="232" t="e">
        <f t="shared" si="24"/>
        <v>#DIV/0!</v>
      </c>
      <c r="V37" s="232">
        <f t="shared" si="25"/>
        <v>0</v>
      </c>
      <c r="W37" s="232">
        <f>Прогноз!R40</f>
        <v>0</v>
      </c>
      <c r="X37" s="232">
        <f>Прогноз!R122</f>
        <v>0</v>
      </c>
      <c r="Y37" s="232">
        <f>Прогноз!R204</f>
        <v>0</v>
      </c>
      <c r="Z37" s="232">
        <f>Прогноз!R286</f>
        <v>0</v>
      </c>
      <c r="AA37" s="232">
        <f>Прогноз!R368</f>
        <v>0</v>
      </c>
      <c r="AB37" s="79"/>
      <c r="AC37" s="79"/>
      <c r="AD37" s="79"/>
      <c r="AE37" s="79"/>
      <c r="AF37" s="79"/>
      <c r="AG37" s="79"/>
      <c r="AH37" s="232" t="e">
        <f t="shared" si="26"/>
        <v>#DIV/0!</v>
      </c>
      <c r="AI37" s="232" t="e">
        <f t="shared" si="27"/>
        <v>#DIV/0!</v>
      </c>
      <c r="AJ37" s="232" t="e">
        <f t="shared" si="28"/>
        <v>#DIV/0!</v>
      </c>
      <c r="AK37" s="232" t="e">
        <f t="shared" si="29"/>
        <v>#DIV/0!</v>
      </c>
      <c r="AL37" s="232" t="e">
        <f t="shared" si="30"/>
        <v>#DIV/0!</v>
      </c>
      <c r="AM37" s="232" t="e">
        <f t="shared" si="31"/>
        <v>#DIV/0!</v>
      </c>
      <c r="AN37" s="232">
        <f t="shared" si="32"/>
        <v>0</v>
      </c>
      <c r="AO37" s="232">
        <f>Прогноз!S40</f>
        <v>0</v>
      </c>
      <c r="AP37" s="232">
        <f>Прогноз!S122</f>
        <v>0</v>
      </c>
      <c r="AQ37" s="232">
        <f>Прогноз!S204</f>
        <v>0</v>
      </c>
      <c r="AR37" s="232">
        <f>Прогноз!S286</f>
        <v>0</v>
      </c>
      <c r="AS37" s="232">
        <f>Прогноз!S368</f>
        <v>0</v>
      </c>
      <c r="AT37" s="79"/>
      <c r="AU37" s="79"/>
      <c r="AV37" s="79"/>
      <c r="AW37" s="79"/>
      <c r="AX37" s="79"/>
      <c r="AY37" s="79"/>
      <c r="AZ37" s="232" t="e">
        <f t="shared" si="33"/>
        <v>#DIV/0!</v>
      </c>
      <c r="BA37" s="232" t="e">
        <f t="shared" si="34"/>
        <v>#DIV/0!</v>
      </c>
      <c r="BB37" s="232" t="e">
        <f t="shared" si="35"/>
        <v>#DIV/0!</v>
      </c>
      <c r="BC37" s="232" t="e">
        <f t="shared" si="36"/>
        <v>#DIV/0!</v>
      </c>
      <c r="BD37" s="232" t="e">
        <f t="shared" si="37"/>
        <v>#DIV/0!</v>
      </c>
      <c r="BE37" s="232" t="e">
        <f t="shared" si="38"/>
        <v>#DIV/0!</v>
      </c>
      <c r="BF37" s="232">
        <f t="shared" si="39"/>
        <v>0</v>
      </c>
      <c r="BG37" s="232">
        <f>Прогноз!T40</f>
        <v>0</v>
      </c>
      <c r="BH37" s="232">
        <f>Прогноз!T122</f>
        <v>0</v>
      </c>
      <c r="BI37" s="232">
        <f>Прогноз!T204</f>
        <v>0</v>
      </c>
      <c r="BJ37" s="232">
        <f>Прогноз!T286</f>
        <v>0</v>
      </c>
      <c r="BK37" s="232">
        <f>Прогноз!T368</f>
        <v>0</v>
      </c>
      <c r="BL37" s="79"/>
      <c r="BM37" s="79"/>
      <c r="BN37" s="79"/>
      <c r="BO37" s="79"/>
      <c r="BP37" s="79"/>
      <c r="BQ37" s="79"/>
      <c r="BR37" s="232" t="e">
        <f t="shared" si="40"/>
        <v>#DIV/0!</v>
      </c>
      <c r="BS37" s="232" t="e">
        <f t="shared" si="41"/>
        <v>#DIV/0!</v>
      </c>
      <c r="BT37" s="232" t="e">
        <f t="shared" si="42"/>
        <v>#DIV/0!</v>
      </c>
      <c r="BU37" s="232" t="e">
        <f t="shared" si="43"/>
        <v>#DIV/0!</v>
      </c>
      <c r="BV37" s="232" t="e">
        <f t="shared" si="44"/>
        <v>#DIV/0!</v>
      </c>
      <c r="BW37" s="232" t="e">
        <f t="shared" si="45"/>
        <v>#DIV/0!</v>
      </c>
      <c r="BX37" s="232">
        <f t="shared" si="46"/>
        <v>0</v>
      </c>
      <c r="BY37" s="232">
        <f>Прогноз!U40</f>
        <v>0</v>
      </c>
      <c r="BZ37" s="232">
        <f>Прогноз!U122</f>
        <v>0</v>
      </c>
      <c r="CA37" s="232">
        <f>Прогноз!U204</f>
        <v>0</v>
      </c>
      <c r="CB37" s="232">
        <f>Прогноз!U286</f>
        <v>0</v>
      </c>
      <c r="CC37" s="232">
        <f>Прогноз!U368</f>
        <v>0</v>
      </c>
      <c r="CD37" s="79"/>
      <c r="CE37" s="79"/>
      <c r="CF37" s="79"/>
      <c r="CG37" s="79"/>
      <c r="CH37" s="79"/>
      <c r="CI37" s="79"/>
      <c r="CJ37" s="232" t="e">
        <f t="shared" si="47"/>
        <v>#DIV/0!</v>
      </c>
      <c r="CK37" s="232" t="e">
        <f t="shared" si="48"/>
        <v>#DIV/0!</v>
      </c>
      <c r="CL37" s="232" t="e">
        <f t="shared" si="49"/>
        <v>#DIV/0!</v>
      </c>
      <c r="CM37" s="232" t="e">
        <f t="shared" si="50"/>
        <v>#DIV/0!</v>
      </c>
      <c r="CN37" s="232" t="e">
        <f t="shared" si="51"/>
        <v>#DIV/0!</v>
      </c>
      <c r="CO37" s="232" t="e">
        <f t="shared" si="52"/>
        <v>#DIV/0!</v>
      </c>
      <c r="CP37" s="232">
        <f t="shared" si="53"/>
        <v>0</v>
      </c>
      <c r="CQ37" s="232">
        <f>Прогноз!V40</f>
        <v>0</v>
      </c>
      <c r="CR37" s="232">
        <f>Прогноз!V122</f>
        <v>0</v>
      </c>
      <c r="CS37" s="232">
        <f>Прогноз!V204</f>
        <v>0</v>
      </c>
      <c r="CT37" s="232">
        <f>Прогноз!V286</f>
        <v>0</v>
      </c>
      <c r="CU37" s="232">
        <f>Прогноз!V368</f>
        <v>0</v>
      </c>
      <c r="CV37" s="79"/>
      <c r="CW37" s="79"/>
      <c r="CX37" s="79"/>
      <c r="CY37" s="79"/>
      <c r="CZ37" s="79"/>
      <c r="DA37" s="79"/>
      <c r="DB37" s="232" t="e">
        <f t="shared" si="54"/>
        <v>#DIV/0!</v>
      </c>
      <c r="DC37" s="232" t="e">
        <f t="shared" si="55"/>
        <v>#DIV/0!</v>
      </c>
      <c r="DD37" s="232" t="e">
        <f t="shared" si="56"/>
        <v>#DIV/0!</v>
      </c>
      <c r="DE37" s="232" t="e">
        <f t="shared" si="57"/>
        <v>#DIV/0!</v>
      </c>
      <c r="DF37" s="232" t="e">
        <f t="shared" si="58"/>
        <v>#DIV/0!</v>
      </c>
      <c r="DG37" s="232" t="e">
        <f t="shared" si="59"/>
        <v>#DIV/0!</v>
      </c>
      <c r="DH37" s="232">
        <f t="shared" si="60"/>
        <v>0</v>
      </c>
      <c r="DI37" s="232">
        <f>Прогноз!X40</f>
        <v>0</v>
      </c>
      <c r="DJ37" s="232">
        <f>Прогноз!X122</f>
        <v>0</v>
      </c>
      <c r="DK37" s="232">
        <f>Прогноз!X204</f>
        <v>0</v>
      </c>
      <c r="DL37" s="232">
        <f>Прогноз!X286</f>
        <v>0</v>
      </c>
      <c r="DM37" s="232">
        <f>Прогноз!X368</f>
        <v>0</v>
      </c>
      <c r="DN37" s="79"/>
      <c r="DO37" s="79"/>
      <c r="DP37" s="79"/>
      <c r="DQ37" s="79"/>
      <c r="DR37" s="79"/>
      <c r="DS37" s="79"/>
      <c r="DT37" s="232" t="e">
        <f t="shared" si="61"/>
        <v>#DIV/0!</v>
      </c>
      <c r="DU37" s="232" t="e">
        <f t="shared" si="62"/>
        <v>#DIV/0!</v>
      </c>
      <c r="DV37" s="232" t="e">
        <f t="shared" si="63"/>
        <v>#DIV/0!</v>
      </c>
      <c r="DW37" s="232" t="e">
        <f t="shared" si="64"/>
        <v>#DIV/0!</v>
      </c>
      <c r="DX37" s="232" t="e">
        <f t="shared" si="65"/>
        <v>#DIV/0!</v>
      </c>
      <c r="DY37" s="232" t="e">
        <f t="shared" si="66"/>
        <v>#DIV/0!</v>
      </c>
    </row>
    <row r="38" spans="1:129" ht="11.4" x14ac:dyDescent="0.2">
      <c r="A38" s="253">
        <v>30</v>
      </c>
      <c r="B38" s="63" t="s">
        <v>53</v>
      </c>
      <c r="C38" s="123" t="s">
        <v>109</v>
      </c>
      <c r="D38" s="232">
        <f t="shared" si="18"/>
        <v>0</v>
      </c>
      <c r="E38" s="232">
        <f>Прогноз!Y41</f>
        <v>0</v>
      </c>
      <c r="F38" s="232">
        <f>Прогноз!Y123</f>
        <v>0</v>
      </c>
      <c r="G38" s="232">
        <f>Прогноз!Y205</f>
        <v>0</v>
      </c>
      <c r="H38" s="232">
        <f>Прогноз!Y287</f>
        <v>0</v>
      </c>
      <c r="I38" s="232">
        <f>Прогноз!Y369</f>
        <v>0</v>
      </c>
      <c r="J38" s="79"/>
      <c r="K38" s="79"/>
      <c r="L38" s="79"/>
      <c r="M38" s="79"/>
      <c r="N38" s="79"/>
      <c r="O38" s="79"/>
      <c r="P38" s="232" t="e">
        <f t="shared" si="19"/>
        <v>#DIV/0!</v>
      </c>
      <c r="Q38" s="232" t="e">
        <f t="shared" si="20"/>
        <v>#DIV/0!</v>
      </c>
      <c r="R38" s="232" t="e">
        <f t="shared" si="21"/>
        <v>#DIV/0!</v>
      </c>
      <c r="S38" s="232" t="e">
        <f t="shared" si="22"/>
        <v>#DIV/0!</v>
      </c>
      <c r="T38" s="232" t="e">
        <f t="shared" si="23"/>
        <v>#DIV/0!</v>
      </c>
      <c r="U38" s="232" t="e">
        <f t="shared" si="24"/>
        <v>#DIV/0!</v>
      </c>
      <c r="V38" s="232">
        <f t="shared" si="25"/>
        <v>0</v>
      </c>
      <c r="W38" s="232">
        <f>Прогноз!R41</f>
        <v>0</v>
      </c>
      <c r="X38" s="232">
        <f>Прогноз!R123</f>
        <v>0</v>
      </c>
      <c r="Y38" s="232">
        <f>Прогноз!R205</f>
        <v>0</v>
      </c>
      <c r="Z38" s="232">
        <f>Прогноз!R287</f>
        <v>0</v>
      </c>
      <c r="AA38" s="232">
        <f>Прогноз!R369</f>
        <v>0</v>
      </c>
      <c r="AB38" s="79"/>
      <c r="AC38" s="79"/>
      <c r="AD38" s="79"/>
      <c r="AE38" s="79"/>
      <c r="AF38" s="79"/>
      <c r="AG38" s="79"/>
      <c r="AH38" s="232" t="e">
        <f t="shared" si="26"/>
        <v>#DIV/0!</v>
      </c>
      <c r="AI38" s="232" t="e">
        <f t="shared" si="27"/>
        <v>#DIV/0!</v>
      </c>
      <c r="AJ38" s="232" t="e">
        <f t="shared" si="28"/>
        <v>#DIV/0!</v>
      </c>
      <c r="AK38" s="232" t="e">
        <f t="shared" si="29"/>
        <v>#DIV/0!</v>
      </c>
      <c r="AL38" s="232" t="e">
        <f t="shared" si="30"/>
        <v>#DIV/0!</v>
      </c>
      <c r="AM38" s="232" t="e">
        <f t="shared" si="31"/>
        <v>#DIV/0!</v>
      </c>
      <c r="AN38" s="232">
        <f t="shared" si="32"/>
        <v>0</v>
      </c>
      <c r="AO38" s="232">
        <f>Прогноз!S41</f>
        <v>0</v>
      </c>
      <c r="AP38" s="232">
        <f>Прогноз!S123</f>
        <v>0</v>
      </c>
      <c r="AQ38" s="232">
        <f>Прогноз!S205</f>
        <v>0</v>
      </c>
      <c r="AR38" s="232">
        <f>Прогноз!S287</f>
        <v>0</v>
      </c>
      <c r="AS38" s="232">
        <f>Прогноз!S369</f>
        <v>0</v>
      </c>
      <c r="AT38" s="79"/>
      <c r="AU38" s="79"/>
      <c r="AV38" s="79"/>
      <c r="AW38" s="79"/>
      <c r="AX38" s="79"/>
      <c r="AY38" s="79"/>
      <c r="AZ38" s="232" t="e">
        <f t="shared" si="33"/>
        <v>#DIV/0!</v>
      </c>
      <c r="BA38" s="232" t="e">
        <f t="shared" si="34"/>
        <v>#DIV/0!</v>
      </c>
      <c r="BB38" s="232" t="e">
        <f t="shared" si="35"/>
        <v>#DIV/0!</v>
      </c>
      <c r="BC38" s="232" t="e">
        <f t="shared" si="36"/>
        <v>#DIV/0!</v>
      </c>
      <c r="BD38" s="232" t="e">
        <f t="shared" si="37"/>
        <v>#DIV/0!</v>
      </c>
      <c r="BE38" s="232" t="e">
        <f t="shared" si="38"/>
        <v>#DIV/0!</v>
      </c>
      <c r="BF38" s="232">
        <f t="shared" si="39"/>
        <v>0</v>
      </c>
      <c r="BG38" s="232">
        <f>Прогноз!T41</f>
        <v>0</v>
      </c>
      <c r="BH38" s="232">
        <f>Прогноз!T123</f>
        <v>0</v>
      </c>
      <c r="BI38" s="232">
        <f>Прогноз!T205</f>
        <v>0</v>
      </c>
      <c r="BJ38" s="232">
        <f>Прогноз!T287</f>
        <v>0</v>
      </c>
      <c r="BK38" s="232">
        <f>Прогноз!T369</f>
        <v>0</v>
      </c>
      <c r="BL38" s="79"/>
      <c r="BM38" s="79"/>
      <c r="BN38" s="79"/>
      <c r="BO38" s="79"/>
      <c r="BP38" s="79"/>
      <c r="BQ38" s="79"/>
      <c r="BR38" s="232" t="e">
        <f t="shared" si="40"/>
        <v>#DIV/0!</v>
      </c>
      <c r="BS38" s="232" t="e">
        <f t="shared" si="41"/>
        <v>#DIV/0!</v>
      </c>
      <c r="BT38" s="232" t="e">
        <f t="shared" si="42"/>
        <v>#DIV/0!</v>
      </c>
      <c r="BU38" s="232" t="e">
        <f t="shared" si="43"/>
        <v>#DIV/0!</v>
      </c>
      <c r="BV38" s="232" t="e">
        <f t="shared" si="44"/>
        <v>#DIV/0!</v>
      </c>
      <c r="BW38" s="232" t="e">
        <f t="shared" si="45"/>
        <v>#DIV/0!</v>
      </c>
      <c r="BX38" s="232">
        <f t="shared" si="46"/>
        <v>0</v>
      </c>
      <c r="BY38" s="232">
        <f>Прогноз!U41</f>
        <v>0</v>
      </c>
      <c r="BZ38" s="232">
        <f>Прогноз!U123</f>
        <v>0</v>
      </c>
      <c r="CA38" s="232">
        <f>Прогноз!U205</f>
        <v>0</v>
      </c>
      <c r="CB38" s="232">
        <f>Прогноз!U287</f>
        <v>0</v>
      </c>
      <c r="CC38" s="232">
        <f>Прогноз!U369</f>
        <v>0</v>
      </c>
      <c r="CD38" s="79"/>
      <c r="CE38" s="79"/>
      <c r="CF38" s="79"/>
      <c r="CG38" s="79"/>
      <c r="CH38" s="79"/>
      <c r="CI38" s="79"/>
      <c r="CJ38" s="232" t="e">
        <f t="shared" si="47"/>
        <v>#DIV/0!</v>
      </c>
      <c r="CK38" s="232" t="e">
        <f t="shared" si="48"/>
        <v>#DIV/0!</v>
      </c>
      <c r="CL38" s="232" t="e">
        <f t="shared" si="49"/>
        <v>#DIV/0!</v>
      </c>
      <c r="CM38" s="232" t="e">
        <f t="shared" si="50"/>
        <v>#DIV/0!</v>
      </c>
      <c r="CN38" s="232" t="e">
        <f t="shared" si="51"/>
        <v>#DIV/0!</v>
      </c>
      <c r="CO38" s="232" t="e">
        <f t="shared" si="52"/>
        <v>#DIV/0!</v>
      </c>
      <c r="CP38" s="232">
        <f t="shared" si="53"/>
        <v>0</v>
      </c>
      <c r="CQ38" s="232">
        <f>Прогноз!V41</f>
        <v>0</v>
      </c>
      <c r="CR38" s="232">
        <f>Прогноз!V123</f>
        <v>0</v>
      </c>
      <c r="CS38" s="232">
        <f>Прогноз!V205</f>
        <v>0</v>
      </c>
      <c r="CT38" s="232">
        <f>Прогноз!V287</f>
        <v>0</v>
      </c>
      <c r="CU38" s="232">
        <f>Прогноз!V369</f>
        <v>0</v>
      </c>
      <c r="CV38" s="79"/>
      <c r="CW38" s="79"/>
      <c r="CX38" s="79"/>
      <c r="CY38" s="79"/>
      <c r="CZ38" s="79"/>
      <c r="DA38" s="79"/>
      <c r="DB38" s="232" t="e">
        <f t="shared" si="54"/>
        <v>#DIV/0!</v>
      </c>
      <c r="DC38" s="232" t="e">
        <f t="shared" si="55"/>
        <v>#DIV/0!</v>
      </c>
      <c r="DD38" s="232" t="e">
        <f t="shared" si="56"/>
        <v>#DIV/0!</v>
      </c>
      <c r="DE38" s="232" t="e">
        <f t="shared" si="57"/>
        <v>#DIV/0!</v>
      </c>
      <c r="DF38" s="232" t="e">
        <f t="shared" si="58"/>
        <v>#DIV/0!</v>
      </c>
      <c r="DG38" s="232" t="e">
        <f t="shared" si="59"/>
        <v>#DIV/0!</v>
      </c>
      <c r="DH38" s="232">
        <f t="shared" si="60"/>
        <v>0</v>
      </c>
      <c r="DI38" s="232">
        <f>Прогноз!X41</f>
        <v>0</v>
      </c>
      <c r="DJ38" s="232">
        <f>Прогноз!X123</f>
        <v>0</v>
      </c>
      <c r="DK38" s="232">
        <f>Прогноз!X205</f>
        <v>0</v>
      </c>
      <c r="DL38" s="232">
        <f>Прогноз!X287</f>
        <v>0</v>
      </c>
      <c r="DM38" s="232">
        <f>Прогноз!X369</f>
        <v>0</v>
      </c>
      <c r="DN38" s="79"/>
      <c r="DO38" s="79"/>
      <c r="DP38" s="79"/>
      <c r="DQ38" s="79"/>
      <c r="DR38" s="79"/>
      <c r="DS38" s="79"/>
      <c r="DT38" s="232" t="e">
        <f t="shared" si="61"/>
        <v>#DIV/0!</v>
      </c>
      <c r="DU38" s="232" t="e">
        <f t="shared" si="62"/>
        <v>#DIV/0!</v>
      </c>
      <c r="DV38" s="232" t="e">
        <f t="shared" si="63"/>
        <v>#DIV/0!</v>
      </c>
      <c r="DW38" s="232" t="e">
        <f t="shared" si="64"/>
        <v>#DIV/0!</v>
      </c>
      <c r="DX38" s="232" t="e">
        <f t="shared" si="65"/>
        <v>#DIV/0!</v>
      </c>
      <c r="DY38" s="232" t="e">
        <f t="shared" si="66"/>
        <v>#DIV/0!</v>
      </c>
    </row>
    <row r="39" spans="1:129" ht="11.4" x14ac:dyDescent="0.2">
      <c r="A39" s="253">
        <v>31</v>
      </c>
      <c r="B39" s="63" t="s">
        <v>53</v>
      </c>
      <c r="C39" s="123" t="s">
        <v>109</v>
      </c>
      <c r="D39" s="232">
        <f t="shared" si="18"/>
        <v>0</v>
      </c>
      <c r="E39" s="232">
        <f>Прогноз!Y42</f>
        <v>0</v>
      </c>
      <c r="F39" s="232">
        <f>Прогноз!Y124</f>
        <v>0</v>
      </c>
      <c r="G39" s="232">
        <f>Прогноз!Y206</f>
        <v>0</v>
      </c>
      <c r="H39" s="232">
        <f>Прогноз!Y288</f>
        <v>0</v>
      </c>
      <c r="I39" s="232">
        <f>Прогноз!Y370</f>
        <v>0</v>
      </c>
      <c r="J39" s="79"/>
      <c r="K39" s="79"/>
      <c r="L39" s="79"/>
      <c r="M39" s="79"/>
      <c r="N39" s="79"/>
      <c r="O39" s="79"/>
      <c r="P39" s="232" t="e">
        <f t="shared" si="19"/>
        <v>#DIV/0!</v>
      </c>
      <c r="Q39" s="232" t="e">
        <f t="shared" si="20"/>
        <v>#DIV/0!</v>
      </c>
      <c r="R39" s="232" t="e">
        <f t="shared" si="21"/>
        <v>#DIV/0!</v>
      </c>
      <c r="S39" s="232" t="e">
        <f t="shared" si="22"/>
        <v>#DIV/0!</v>
      </c>
      <c r="T39" s="232" t="e">
        <f t="shared" si="23"/>
        <v>#DIV/0!</v>
      </c>
      <c r="U39" s="232" t="e">
        <f t="shared" si="24"/>
        <v>#DIV/0!</v>
      </c>
      <c r="V39" s="232">
        <f t="shared" si="25"/>
        <v>0</v>
      </c>
      <c r="W39" s="232">
        <f>Прогноз!R42</f>
        <v>0</v>
      </c>
      <c r="X39" s="232">
        <f>Прогноз!R124</f>
        <v>0</v>
      </c>
      <c r="Y39" s="232">
        <f>Прогноз!R206</f>
        <v>0</v>
      </c>
      <c r="Z39" s="232">
        <f>Прогноз!R288</f>
        <v>0</v>
      </c>
      <c r="AA39" s="232">
        <f>Прогноз!R370</f>
        <v>0</v>
      </c>
      <c r="AB39" s="79"/>
      <c r="AC39" s="79"/>
      <c r="AD39" s="79"/>
      <c r="AE39" s="79"/>
      <c r="AF39" s="79"/>
      <c r="AG39" s="79"/>
      <c r="AH39" s="232" t="e">
        <f t="shared" si="26"/>
        <v>#DIV/0!</v>
      </c>
      <c r="AI39" s="232" t="e">
        <f t="shared" si="27"/>
        <v>#DIV/0!</v>
      </c>
      <c r="AJ39" s="232" t="e">
        <f t="shared" si="28"/>
        <v>#DIV/0!</v>
      </c>
      <c r="AK39" s="232" t="e">
        <f t="shared" si="29"/>
        <v>#DIV/0!</v>
      </c>
      <c r="AL39" s="232" t="e">
        <f t="shared" si="30"/>
        <v>#DIV/0!</v>
      </c>
      <c r="AM39" s="232" t="e">
        <f t="shared" si="31"/>
        <v>#DIV/0!</v>
      </c>
      <c r="AN39" s="232">
        <f t="shared" si="32"/>
        <v>0</v>
      </c>
      <c r="AO39" s="232">
        <f>Прогноз!S42</f>
        <v>0</v>
      </c>
      <c r="AP39" s="232">
        <f>Прогноз!S124</f>
        <v>0</v>
      </c>
      <c r="AQ39" s="232">
        <f>Прогноз!S206</f>
        <v>0</v>
      </c>
      <c r="AR39" s="232">
        <f>Прогноз!S288</f>
        <v>0</v>
      </c>
      <c r="AS39" s="232">
        <f>Прогноз!S370</f>
        <v>0</v>
      </c>
      <c r="AT39" s="79"/>
      <c r="AU39" s="79"/>
      <c r="AV39" s="79"/>
      <c r="AW39" s="79"/>
      <c r="AX39" s="79"/>
      <c r="AY39" s="79"/>
      <c r="AZ39" s="232" t="e">
        <f t="shared" si="33"/>
        <v>#DIV/0!</v>
      </c>
      <c r="BA39" s="232" t="e">
        <f t="shared" si="34"/>
        <v>#DIV/0!</v>
      </c>
      <c r="BB39" s="232" t="e">
        <f t="shared" si="35"/>
        <v>#DIV/0!</v>
      </c>
      <c r="BC39" s="232" t="e">
        <f t="shared" si="36"/>
        <v>#DIV/0!</v>
      </c>
      <c r="BD39" s="232" t="e">
        <f t="shared" si="37"/>
        <v>#DIV/0!</v>
      </c>
      <c r="BE39" s="232" t="e">
        <f t="shared" si="38"/>
        <v>#DIV/0!</v>
      </c>
      <c r="BF39" s="232">
        <f t="shared" si="39"/>
        <v>0</v>
      </c>
      <c r="BG39" s="232">
        <f>Прогноз!T42</f>
        <v>0</v>
      </c>
      <c r="BH39" s="232">
        <f>Прогноз!T124</f>
        <v>0</v>
      </c>
      <c r="BI39" s="232">
        <f>Прогноз!T206</f>
        <v>0</v>
      </c>
      <c r="BJ39" s="232">
        <f>Прогноз!T288</f>
        <v>0</v>
      </c>
      <c r="BK39" s="232">
        <f>Прогноз!T370</f>
        <v>0</v>
      </c>
      <c r="BL39" s="79"/>
      <c r="BM39" s="79"/>
      <c r="BN39" s="79"/>
      <c r="BO39" s="79"/>
      <c r="BP39" s="79"/>
      <c r="BQ39" s="79"/>
      <c r="BR39" s="232" t="e">
        <f t="shared" si="40"/>
        <v>#DIV/0!</v>
      </c>
      <c r="BS39" s="232" t="e">
        <f t="shared" si="41"/>
        <v>#DIV/0!</v>
      </c>
      <c r="BT39" s="232" t="e">
        <f t="shared" si="42"/>
        <v>#DIV/0!</v>
      </c>
      <c r="BU39" s="232" t="e">
        <f t="shared" si="43"/>
        <v>#DIV/0!</v>
      </c>
      <c r="BV39" s="232" t="e">
        <f t="shared" si="44"/>
        <v>#DIV/0!</v>
      </c>
      <c r="BW39" s="232" t="e">
        <f t="shared" si="45"/>
        <v>#DIV/0!</v>
      </c>
      <c r="BX39" s="232">
        <f t="shared" si="46"/>
        <v>0</v>
      </c>
      <c r="BY39" s="232">
        <f>Прогноз!U42</f>
        <v>0</v>
      </c>
      <c r="BZ39" s="232">
        <f>Прогноз!U124</f>
        <v>0</v>
      </c>
      <c r="CA39" s="232">
        <f>Прогноз!U206</f>
        <v>0</v>
      </c>
      <c r="CB39" s="232">
        <f>Прогноз!U288</f>
        <v>0</v>
      </c>
      <c r="CC39" s="232">
        <f>Прогноз!U370</f>
        <v>0</v>
      </c>
      <c r="CD39" s="79"/>
      <c r="CE39" s="79"/>
      <c r="CF39" s="79"/>
      <c r="CG39" s="79"/>
      <c r="CH39" s="79"/>
      <c r="CI39" s="79"/>
      <c r="CJ39" s="232" t="e">
        <f t="shared" si="47"/>
        <v>#DIV/0!</v>
      </c>
      <c r="CK39" s="232" t="e">
        <f t="shared" si="48"/>
        <v>#DIV/0!</v>
      </c>
      <c r="CL39" s="232" t="e">
        <f t="shared" si="49"/>
        <v>#DIV/0!</v>
      </c>
      <c r="CM39" s="232" t="e">
        <f t="shared" si="50"/>
        <v>#DIV/0!</v>
      </c>
      <c r="CN39" s="232" t="e">
        <f t="shared" si="51"/>
        <v>#DIV/0!</v>
      </c>
      <c r="CO39" s="232" t="e">
        <f t="shared" si="52"/>
        <v>#DIV/0!</v>
      </c>
      <c r="CP39" s="232">
        <f t="shared" si="53"/>
        <v>0</v>
      </c>
      <c r="CQ39" s="232">
        <f>Прогноз!V42</f>
        <v>0</v>
      </c>
      <c r="CR39" s="232">
        <f>Прогноз!V124</f>
        <v>0</v>
      </c>
      <c r="CS39" s="232">
        <f>Прогноз!V206</f>
        <v>0</v>
      </c>
      <c r="CT39" s="232">
        <f>Прогноз!V288</f>
        <v>0</v>
      </c>
      <c r="CU39" s="232">
        <f>Прогноз!V370</f>
        <v>0</v>
      </c>
      <c r="CV39" s="79"/>
      <c r="CW39" s="79"/>
      <c r="CX39" s="79"/>
      <c r="CY39" s="79"/>
      <c r="CZ39" s="79"/>
      <c r="DA39" s="79"/>
      <c r="DB39" s="232" t="e">
        <f t="shared" si="54"/>
        <v>#DIV/0!</v>
      </c>
      <c r="DC39" s="232" t="e">
        <f t="shared" si="55"/>
        <v>#DIV/0!</v>
      </c>
      <c r="DD39" s="232" t="e">
        <f t="shared" si="56"/>
        <v>#DIV/0!</v>
      </c>
      <c r="DE39" s="232" t="e">
        <f t="shared" si="57"/>
        <v>#DIV/0!</v>
      </c>
      <c r="DF39" s="232" t="e">
        <f t="shared" si="58"/>
        <v>#DIV/0!</v>
      </c>
      <c r="DG39" s="232" t="e">
        <f t="shared" si="59"/>
        <v>#DIV/0!</v>
      </c>
      <c r="DH39" s="232">
        <f t="shared" si="60"/>
        <v>0</v>
      </c>
      <c r="DI39" s="232">
        <f>Прогноз!X42</f>
        <v>0</v>
      </c>
      <c r="DJ39" s="232">
        <f>Прогноз!X124</f>
        <v>0</v>
      </c>
      <c r="DK39" s="232">
        <f>Прогноз!X206</f>
        <v>0</v>
      </c>
      <c r="DL39" s="232">
        <f>Прогноз!X288</f>
        <v>0</v>
      </c>
      <c r="DM39" s="232">
        <f>Прогноз!X370</f>
        <v>0</v>
      </c>
      <c r="DN39" s="79"/>
      <c r="DO39" s="79"/>
      <c r="DP39" s="79"/>
      <c r="DQ39" s="79"/>
      <c r="DR39" s="79"/>
      <c r="DS39" s="79"/>
      <c r="DT39" s="232" t="e">
        <f t="shared" si="61"/>
        <v>#DIV/0!</v>
      </c>
      <c r="DU39" s="232" t="e">
        <f t="shared" si="62"/>
        <v>#DIV/0!</v>
      </c>
      <c r="DV39" s="232" t="e">
        <f t="shared" si="63"/>
        <v>#DIV/0!</v>
      </c>
      <c r="DW39" s="232" t="e">
        <f t="shared" si="64"/>
        <v>#DIV/0!</v>
      </c>
      <c r="DX39" s="232" t="e">
        <f t="shared" si="65"/>
        <v>#DIV/0!</v>
      </c>
      <c r="DY39" s="232" t="e">
        <f t="shared" si="66"/>
        <v>#DIV/0!</v>
      </c>
    </row>
    <row r="40" spans="1:129" ht="11.4" x14ac:dyDescent="0.2">
      <c r="A40" s="252">
        <v>32</v>
      </c>
      <c r="B40" s="63" t="s">
        <v>53</v>
      </c>
      <c r="C40" s="123" t="s">
        <v>109</v>
      </c>
      <c r="D40" s="232">
        <f t="shared" si="18"/>
        <v>0</v>
      </c>
      <c r="E40" s="232">
        <f>Прогноз!Y43</f>
        <v>0</v>
      </c>
      <c r="F40" s="232">
        <f>Прогноз!Y125</f>
        <v>0</v>
      </c>
      <c r="G40" s="232">
        <f>Прогноз!Y207</f>
        <v>0</v>
      </c>
      <c r="H40" s="232">
        <f>Прогноз!Y289</f>
        <v>0</v>
      </c>
      <c r="I40" s="232">
        <f>Прогноз!Y371</f>
        <v>0</v>
      </c>
      <c r="J40" s="79"/>
      <c r="K40" s="79"/>
      <c r="L40" s="79"/>
      <c r="M40" s="79"/>
      <c r="N40" s="79"/>
      <c r="O40" s="79"/>
      <c r="P40" s="232" t="e">
        <f t="shared" si="19"/>
        <v>#DIV/0!</v>
      </c>
      <c r="Q40" s="232" t="e">
        <f t="shared" si="20"/>
        <v>#DIV/0!</v>
      </c>
      <c r="R40" s="232" t="e">
        <f t="shared" si="21"/>
        <v>#DIV/0!</v>
      </c>
      <c r="S40" s="232" t="e">
        <f t="shared" si="22"/>
        <v>#DIV/0!</v>
      </c>
      <c r="T40" s="232" t="e">
        <f t="shared" si="23"/>
        <v>#DIV/0!</v>
      </c>
      <c r="U40" s="232" t="e">
        <f t="shared" si="24"/>
        <v>#DIV/0!</v>
      </c>
      <c r="V40" s="232">
        <f t="shared" si="25"/>
        <v>0</v>
      </c>
      <c r="W40" s="232">
        <f>Прогноз!R43</f>
        <v>0</v>
      </c>
      <c r="X40" s="232">
        <f>Прогноз!R125</f>
        <v>0</v>
      </c>
      <c r="Y40" s="232">
        <f>Прогноз!R207</f>
        <v>0</v>
      </c>
      <c r="Z40" s="232">
        <f>Прогноз!R289</f>
        <v>0</v>
      </c>
      <c r="AA40" s="232">
        <f>Прогноз!R371</f>
        <v>0</v>
      </c>
      <c r="AB40" s="79"/>
      <c r="AC40" s="79"/>
      <c r="AD40" s="79"/>
      <c r="AE40" s="79"/>
      <c r="AF40" s="79"/>
      <c r="AG40" s="79"/>
      <c r="AH40" s="232" t="e">
        <f t="shared" si="26"/>
        <v>#DIV/0!</v>
      </c>
      <c r="AI40" s="232" t="e">
        <f t="shared" si="27"/>
        <v>#DIV/0!</v>
      </c>
      <c r="AJ40" s="232" t="e">
        <f t="shared" si="28"/>
        <v>#DIV/0!</v>
      </c>
      <c r="AK40" s="232" t="e">
        <f t="shared" si="29"/>
        <v>#DIV/0!</v>
      </c>
      <c r="AL40" s="232" t="e">
        <f t="shared" si="30"/>
        <v>#DIV/0!</v>
      </c>
      <c r="AM40" s="232" t="e">
        <f t="shared" si="31"/>
        <v>#DIV/0!</v>
      </c>
      <c r="AN40" s="232">
        <f t="shared" si="32"/>
        <v>0</v>
      </c>
      <c r="AO40" s="232">
        <f>Прогноз!S43</f>
        <v>0</v>
      </c>
      <c r="AP40" s="232">
        <f>Прогноз!S125</f>
        <v>0</v>
      </c>
      <c r="AQ40" s="232">
        <f>Прогноз!S207</f>
        <v>0</v>
      </c>
      <c r="AR40" s="232">
        <f>Прогноз!S289</f>
        <v>0</v>
      </c>
      <c r="AS40" s="232">
        <f>Прогноз!S371</f>
        <v>0</v>
      </c>
      <c r="AT40" s="79"/>
      <c r="AU40" s="79"/>
      <c r="AV40" s="79"/>
      <c r="AW40" s="79"/>
      <c r="AX40" s="79"/>
      <c r="AY40" s="79"/>
      <c r="AZ40" s="232" t="e">
        <f t="shared" si="33"/>
        <v>#DIV/0!</v>
      </c>
      <c r="BA40" s="232" t="e">
        <f t="shared" si="34"/>
        <v>#DIV/0!</v>
      </c>
      <c r="BB40" s="232" t="e">
        <f t="shared" si="35"/>
        <v>#DIV/0!</v>
      </c>
      <c r="BC40" s="232" t="e">
        <f t="shared" si="36"/>
        <v>#DIV/0!</v>
      </c>
      <c r="BD40" s="232" t="e">
        <f t="shared" si="37"/>
        <v>#DIV/0!</v>
      </c>
      <c r="BE40" s="232" t="e">
        <f t="shared" si="38"/>
        <v>#DIV/0!</v>
      </c>
      <c r="BF40" s="232">
        <f t="shared" si="39"/>
        <v>0</v>
      </c>
      <c r="BG40" s="232">
        <f>Прогноз!T43</f>
        <v>0</v>
      </c>
      <c r="BH40" s="232">
        <f>Прогноз!T125</f>
        <v>0</v>
      </c>
      <c r="BI40" s="232">
        <f>Прогноз!T207</f>
        <v>0</v>
      </c>
      <c r="BJ40" s="232">
        <f>Прогноз!T289</f>
        <v>0</v>
      </c>
      <c r="BK40" s="232">
        <f>Прогноз!T371</f>
        <v>0</v>
      </c>
      <c r="BL40" s="79"/>
      <c r="BM40" s="79"/>
      <c r="BN40" s="79"/>
      <c r="BO40" s="79"/>
      <c r="BP40" s="79"/>
      <c r="BQ40" s="79"/>
      <c r="BR40" s="232" t="e">
        <f t="shared" si="40"/>
        <v>#DIV/0!</v>
      </c>
      <c r="BS40" s="232" t="e">
        <f t="shared" si="41"/>
        <v>#DIV/0!</v>
      </c>
      <c r="BT40" s="232" t="e">
        <f t="shared" si="42"/>
        <v>#DIV/0!</v>
      </c>
      <c r="BU40" s="232" t="e">
        <f t="shared" si="43"/>
        <v>#DIV/0!</v>
      </c>
      <c r="BV40" s="232" t="e">
        <f t="shared" si="44"/>
        <v>#DIV/0!</v>
      </c>
      <c r="BW40" s="232" t="e">
        <f t="shared" si="45"/>
        <v>#DIV/0!</v>
      </c>
      <c r="BX40" s="232">
        <f t="shared" si="46"/>
        <v>0</v>
      </c>
      <c r="BY40" s="232">
        <f>Прогноз!U43</f>
        <v>0</v>
      </c>
      <c r="BZ40" s="232">
        <f>Прогноз!U125</f>
        <v>0</v>
      </c>
      <c r="CA40" s="232">
        <f>Прогноз!U207</f>
        <v>0</v>
      </c>
      <c r="CB40" s="232">
        <f>Прогноз!U289</f>
        <v>0</v>
      </c>
      <c r="CC40" s="232">
        <f>Прогноз!U371</f>
        <v>0</v>
      </c>
      <c r="CD40" s="79"/>
      <c r="CE40" s="79"/>
      <c r="CF40" s="79"/>
      <c r="CG40" s="79"/>
      <c r="CH40" s="79"/>
      <c r="CI40" s="79"/>
      <c r="CJ40" s="232" t="e">
        <f t="shared" si="47"/>
        <v>#DIV/0!</v>
      </c>
      <c r="CK40" s="232" t="e">
        <f t="shared" si="48"/>
        <v>#DIV/0!</v>
      </c>
      <c r="CL40" s="232" t="e">
        <f t="shared" si="49"/>
        <v>#DIV/0!</v>
      </c>
      <c r="CM40" s="232" t="e">
        <f t="shared" si="50"/>
        <v>#DIV/0!</v>
      </c>
      <c r="CN40" s="232" t="e">
        <f t="shared" si="51"/>
        <v>#DIV/0!</v>
      </c>
      <c r="CO40" s="232" t="e">
        <f t="shared" si="52"/>
        <v>#DIV/0!</v>
      </c>
      <c r="CP40" s="232">
        <f t="shared" si="53"/>
        <v>0</v>
      </c>
      <c r="CQ40" s="232">
        <f>Прогноз!V43</f>
        <v>0</v>
      </c>
      <c r="CR40" s="232">
        <f>Прогноз!V125</f>
        <v>0</v>
      </c>
      <c r="CS40" s="232">
        <f>Прогноз!V207</f>
        <v>0</v>
      </c>
      <c r="CT40" s="232">
        <f>Прогноз!V289</f>
        <v>0</v>
      </c>
      <c r="CU40" s="232">
        <f>Прогноз!V371</f>
        <v>0</v>
      </c>
      <c r="CV40" s="79"/>
      <c r="CW40" s="79"/>
      <c r="CX40" s="79"/>
      <c r="CY40" s="79"/>
      <c r="CZ40" s="79"/>
      <c r="DA40" s="79"/>
      <c r="DB40" s="232" t="e">
        <f t="shared" si="54"/>
        <v>#DIV/0!</v>
      </c>
      <c r="DC40" s="232" t="e">
        <f t="shared" si="55"/>
        <v>#DIV/0!</v>
      </c>
      <c r="DD40" s="232" t="e">
        <f t="shared" si="56"/>
        <v>#DIV/0!</v>
      </c>
      <c r="DE40" s="232" t="e">
        <f t="shared" si="57"/>
        <v>#DIV/0!</v>
      </c>
      <c r="DF40" s="232" t="e">
        <f t="shared" si="58"/>
        <v>#DIV/0!</v>
      </c>
      <c r="DG40" s="232" t="e">
        <f t="shared" si="59"/>
        <v>#DIV/0!</v>
      </c>
      <c r="DH40" s="232">
        <f t="shared" si="60"/>
        <v>0</v>
      </c>
      <c r="DI40" s="232">
        <f>Прогноз!X43</f>
        <v>0</v>
      </c>
      <c r="DJ40" s="232">
        <f>Прогноз!X125</f>
        <v>0</v>
      </c>
      <c r="DK40" s="232">
        <f>Прогноз!X207</f>
        <v>0</v>
      </c>
      <c r="DL40" s="232">
        <f>Прогноз!X289</f>
        <v>0</v>
      </c>
      <c r="DM40" s="232">
        <f>Прогноз!X371</f>
        <v>0</v>
      </c>
      <c r="DN40" s="79"/>
      <c r="DO40" s="79"/>
      <c r="DP40" s="79"/>
      <c r="DQ40" s="79"/>
      <c r="DR40" s="79"/>
      <c r="DS40" s="79"/>
      <c r="DT40" s="232" t="e">
        <f t="shared" si="61"/>
        <v>#DIV/0!</v>
      </c>
      <c r="DU40" s="232" t="e">
        <f t="shared" si="62"/>
        <v>#DIV/0!</v>
      </c>
      <c r="DV40" s="232" t="e">
        <f t="shared" si="63"/>
        <v>#DIV/0!</v>
      </c>
      <c r="DW40" s="232" t="e">
        <f t="shared" si="64"/>
        <v>#DIV/0!</v>
      </c>
      <c r="DX40" s="232" t="e">
        <f t="shared" si="65"/>
        <v>#DIV/0!</v>
      </c>
      <c r="DY40" s="232" t="e">
        <f t="shared" si="66"/>
        <v>#DIV/0!</v>
      </c>
    </row>
    <row r="41" spans="1:129" ht="11.4" x14ac:dyDescent="0.2">
      <c r="A41" s="252">
        <v>33</v>
      </c>
      <c r="B41" s="63" t="s">
        <v>53</v>
      </c>
      <c r="C41" s="123" t="s">
        <v>109</v>
      </c>
      <c r="D41" s="232">
        <f t="shared" si="18"/>
        <v>0</v>
      </c>
      <c r="E41" s="232">
        <f>Прогноз!Y44</f>
        <v>0</v>
      </c>
      <c r="F41" s="232">
        <f>Прогноз!Y126</f>
        <v>0</v>
      </c>
      <c r="G41" s="232">
        <f>Прогноз!Y208</f>
        <v>0</v>
      </c>
      <c r="H41" s="232">
        <f>Прогноз!Y290</f>
        <v>0</v>
      </c>
      <c r="I41" s="232">
        <f>Прогноз!Y372</f>
        <v>0</v>
      </c>
      <c r="J41" s="79"/>
      <c r="K41" s="79"/>
      <c r="L41" s="79"/>
      <c r="M41" s="79"/>
      <c r="N41" s="79"/>
      <c r="O41" s="79"/>
      <c r="P41" s="232" t="e">
        <f t="shared" si="19"/>
        <v>#DIV/0!</v>
      </c>
      <c r="Q41" s="232" t="e">
        <f t="shared" si="20"/>
        <v>#DIV/0!</v>
      </c>
      <c r="R41" s="232" t="e">
        <f t="shared" si="21"/>
        <v>#DIV/0!</v>
      </c>
      <c r="S41" s="232" t="e">
        <f t="shared" si="22"/>
        <v>#DIV/0!</v>
      </c>
      <c r="T41" s="232" t="e">
        <f t="shared" si="23"/>
        <v>#DIV/0!</v>
      </c>
      <c r="U41" s="232" t="e">
        <f t="shared" si="24"/>
        <v>#DIV/0!</v>
      </c>
      <c r="V41" s="232">
        <f t="shared" si="25"/>
        <v>0</v>
      </c>
      <c r="W41" s="232">
        <f>Прогноз!R44</f>
        <v>0</v>
      </c>
      <c r="X41" s="232">
        <f>Прогноз!R126</f>
        <v>0</v>
      </c>
      <c r="Y41" s="232">
        <f>Прогноз!R208</f>
        <v>0</v>
      </c>
      <c r="Z41" s="232">
        <f>Прогноз!R290</f>
        <v>0</v>
      </c>
      <c r="AA41" s="232">
        <f>Прогноз!R372</f>
        <v>0</v>
      </c>
      <c r="AB41" s="79"/>
      <c r="AC41" s="79"/>
      <c r="AD41" s="79"/>
      <c r="AE41" s="79"/>
      <c r="AF41" s="79"/>
      <c r="AG41" s="79"/>
      <c r="AH41" s="232" t="e">
        <f t="shared" si="26"/>
        <v>#DIV/0!</v>
      </c>
      <c r="AI41" s="232" t="e">
        <f t="shared" si="27"/>
        <v>#DIV/0!</v>
      </c>
      <c r="AJ41" s="232" t="e">
        <f t="shared" si="28"/>
        <v>#DIV/0!</v>
      </c>
      <c r="AK41" s="232" t="e">
        <f t="shared" si="29"/>
        <v>#DIV/0!</v>
      </c>
      <c r="AL41" s="232" t="e">
        <f t="shared" si="30"/>
        <v>#DIV/0!</v>
      </c>
      <c r="AM41" s="232" t="e">
        <f t="shared" si="31"/>
        <v>#DIV/0!</v>
      </c>
      <c r="AN41" s="232">
        <f t="shared" si="32"/>
        <v>0</v>
      </c>
      <c r="AO41" s="232">
        <f>Прогноз!S44</f>
        <v>0</v>
      </c>
      <c r="AP41" s="232">
        <f>Прогноз!S126</f>
        <v>0</v>
      </c>
      <c r="AQ41" s="232">
        <f>Прогноз!S208</f>
        <v>0</v>
      </c>
      <c r="AR41" s="232">
        <f>Прогноз!S290</f>
        <v>0</v>
      </c>
      <c r="AS41" s="232">
        <f>Прогноз!S372</f>
        <v>0</v>
      </c>
      <c r="AT41" s="79"/>
      <c r="AU41" s="79"/>
      <c r="AV41" s="79"/>
      <c r="AW41" s="79"/>
      <c r="AX41" s="79"/>
      <c r="AY41" s="79"/>
      <c r="AZ41" s="232" t="e">
        <f t="shared" si="33"/>
        <v>#DIV/0!</v>
      </c>
      <c r="BA41" s="232" t="e">
        <f t="shared" si="34"/>
        <v>#DIV/0!</v>
      </c>
      <c r="BB41" s="232" t="e">
        <f t="shared" si="35"/>
        <v>#DIV/0!</v>
      </c>
      <c r="BC41" s="232" t="e">
        <f t="shared" si="36"/>
        <v>#DIV/0!</v>
      </c>
      <c r="BD41" s="232" t="e">
        <f t="shared" si="37"/>
        <v>#DIV/0!</v>
      </c>
      <c r="BE41" s="232" t="e">
        <f t="shared" si="38"/>
        <v>#DIV/0!</v>
      </c>
      <c r="BF41" s="232">
        <f t="shared" si="39"/>
        <v>0</v>
      </c>
      <c r="BG41" s="232">
        <f>Прогноз!T44</f>
        <v>0</v>
      </c>
      <c r="BH41" s="232">
        <f>Прогноз!T126</f>
        <v>0</v>
      </c>
      <c r="BI41" s="232">
        <f>Прогноз!T208</f>
        <v>0</v>
      </c>
      <c r="BJ41" s="232">
        <f>Прогноз!T290</f>
        <v>0</v>
      </c>
      <c r="BK41" s="232">
        <f>Прогноз!T372</f>
        <v>0</v>
      </c>
      <c r="BL41" s="79"/>
      <c r="BM41" s="79"/>
      <c r="BN41" s="79"/>
      <c r="BO41" s="79"/>
      <c r="BP41" s="79"/>
      <c r="BQ41" s="79"/>
      <c r="BR41" s="232" t="e">
        <f t="shared" si="40"/>
        <v>#DIV/0!</v>
      </c>
      <c r="BS41" s="232" t="e">
        <f t="shared" si="41"/>
        <v>#DIV/0!</v>
      </c>
      <c r="BT41" s="232" t="e">
        <f t="shared" si="42"/>
        <v>#DIV/0!</v>
      </c>
      <c r="BU41" s="232" t="e">
        <f t="shared" si="43"/>
        <v>#DIV/0!</v>
      </c>
      <c r="BV41" s="232" t="e">
        <f t="shared" si="44"/>
        <v>#DIV/0!</v>
      </c>
      <c r="BW41" s="232" t="e">
        <f t="shared" si="45"/>
        <v>#DIV/0!</v>
      </c>
      <c r="BX41" s="232">
        <f t="shared" si="46"/>
        <v>0</v>
      </c>
      <c r="BY41" s="232">
        <f>Прогноз!U44</f>
        <v>0</v>
      </c>
      <c r="BZ41" s="232">
        <f>Прогноз!U126</f>
        <v>0</v>
      </c>
      <c r="CA41" s="232">
        <f>Прогноз!U208</f>
        <v>0</v>
      </c>
      <c r="CB41" s="232">
        <f>Прогноз!U290</f>
        <v>0</v>
      </c>
      <c r="CC41" s="232">
        <f>Прогноз!U372</f>
        <v>0</v>
      </c>
      <c r="CD41" s="79"/>
      <c r="CE41" s="79"/>
      <c r="CF41" s="79"/>
      <c r="CG41" s="79"/>
      <c r="CH41" s="79"/>
      <c r="CI41" s="79"/>
      <c r="CJ41" s="232" t="e">
        <f t="shared" si="47"/>
        <v>#DIV/0!</v>
      </c>
      <c r="CK41" s="232" t="e">
        <f t="shared" si="48"/>
        <v>#DIV/0!</v>
      </c>
      <c r="CL41" s="232" t="e">
        <f t="shared" si="49"/>
        <v>#DIV/0!</v>
      </c>
      <c r="CM41" s="232" t="e">
        <f t="shared" si="50"/>
        <v>#DIV/0!</v>
      </c>
      <c r="CN41" s="232" t="e">
        <f t="shared" si="51"/>
        <v>#DIV/0!</v>
      </c>
      <c r="CO41" s="232" t="e">
        <f t="shared" si="52"/>
        <v>#DIV/0!</v>
      </c>
      <c r="CP41" s="232">
        <f t="shared" si="53"/>
        <v>0</v>
      </c>
      <c r="CQ41" s="232">
        <f>Прогноз!V44</f>
        <v>0</v>
      </c>
      <c r="CR41" s="232">
        <f>Прогноз!V126</f>
        <v>0</v>
      </c>
      <c r="CS41" s="232">
        <f>Прогноз!V208</f>
        <v>0</v>
      </c>
      <c r="CT41" s="232">
        <f>Прогноз!V290</f>
        <v>0</v>
      </c>
      <c r="CU41" s="232">
        <f>Прогноз!V372</f>
        <v>0</v>
      </c>
      <c r="CV41" s="79"/>
      <c r="CW41" s="79"/>
      <c r="CX41" s="79"/>
      <c r="CY41" s="79"/>
      <c r="CZ41" s="79"/>
      <c r="DA41" s="79"/>
      <c r="DB41" s="232" t="e">
        <f t="shared" si="54"/>
        <v>#DIV/0!</v>
      </c>
      <c r="DC41" s="232" t="e">
        <f t="shared" si="55"/>
        <v>#DIV/0!</v>
      </c>
      <c r="DD41" s="232" t="e">
        <f t="shared" si="56"/>
        <v>#DIV/0!</v>
      </c>
      <c r="DE41" s="232" t="e">
        <f t="shared" si="57"/>
        <v>#DIV/0!</v>
      </c>
      <c r="DF41" s="232" t="e">
        <f t="shared" si="58"/>
        <v>#DIV/0!</v>
      </c>
      <c r="DG41" s="232" t="e">
        <f t="shared" si="59"/>
        <v>#DIV/0!</v>
      </c>
      <c r="DH41" s="232">
        <f t="shared" si="60"/>
        <v>0</v>
      </c>
      <c r="DI41" s="232">
        <f>Прогноз!X44</f>
        <v>0</v>
      </c>
      <c r="DJ41" s="232">
        <f>Прогноз!X126</f>
        <v>0</v>
      </c>
      <c r="DK41" s="232">
        <f>Прогноз!X208</f>
        <v>0</v>
      </c>
      <c r="DL41" s="232">
        <f>Прогноз!X290</f>
        <v>0</v>
      </c>
      <c r="DM41" s="232">
        <f>Прогноз!X372</f>
        <v>0</v>
      </c>
      <c r="DN41" s="79"/>
      <c r="DO41" s="79"/>
      <c r="DP41" s="79"/>
      <c r="DQ41" s="79"/>
      <c r="DR41" s="79"/>
      <c r="DS41" s="79"/>
      <c r="DT41" s="232" t="e">
        <f t="shared" si="61"/>
        <v>#DIV/0!</v>
      </c>
      <c r="DU41" s="232" t="e">
        <f t="shared" si="62"/>
        <v>#DIV/0!</v>
      </c>
      <c r="DV41" s="232" t="e">
        <f t="shared" si="63"/>
        <v>#DIV/0!</v>
      </c>
      <c r="DW41" s="232" t="e">
        <f t="shared" si="64"/>
        <v>#DIV/0!</v>
      </c>
      <c r="DX41" s="232" t="e">
        <f t="shared" si="65"/>
        <v>#DIV/0!</v>
      </c>
      <c r="DY41" s="232" t="e">
        <f t="shared" si="66"/>
        <v>#DIV/0!</v>
      </c>
    </row>
    <row r="42" spans="1:129" ht="11.4" x14ac:dyDescent="0.2">
      <c r="A42" s="252">
        <v>34</v>
      </c>
      <c r="B42" s="63" t="s">
        <v>53</v>
      </c>
      <c r="C42" s="123" t="s">
        <v>109</v>
      </c>
      <c r="D42" s="232">
        <f t="shared" si="18"/>
        <v>0</v>
      </c>
      <c r="E42" s="232">
        <f>Прогноз!Y45</f>
        <v>0</v>
      </c>
      <c r="F42" s="232">
        <f>Прогноз!Y127</f>
        <v>0</v>
      </c>
      <c r="G42" s="232">
        <f>Прогноз!Y209</f>
        <v>0</v>
      </c>
      <c r="H42" s="232">
        <f>Прогноз!Y291</f>
        <v>0</v>
      </c>
      <c r="I42" s="232">
        <f>Прогноз!Y373</f>
        <v>0</v>
      </c>
      <c r="J42" s="79"/>
      <c r="K42" s="79"/>
      <c r="L42" s="79"/>
      <c r="M42" s="79"/>
      <c r="N42" s="79"/>
      <c r="O42" s="79"/>
      <c r="P42" s="232" t="e">
        <f t="shared" si="19"/>
        <v>#DIV/0!</v>
      </c>
      <c r="Q42" s="232" t="e">
        <f t="shared" si="20"/>
        <v>#DIV/0!</v>
      </c>
      <c r="R42" s="232" t="e">
        <f t="shared" si="21"/>
        <v>#DIV/0!</v>
      </c>
      <c r="S42" s="232" t="e">
        <f t="shared" si="22"/>
        <v>#DIV/0!</v>
      </c>
      <c r="T42" s="232" t="e">
        <f t="shared" si="23"/>
        <v>#DIV/0!</v>
      </c>
      <c r="U42" s="232" t="e">
        <f t="shared" si="24"/>
        <v>#DIV/0!</v>
      </c>
      <c r="V42" s="232">
        <f t="shared" si="25"/>
        <v>0</v>
      </c>
      <c r="W42" s="232">
        <f>Прогноз!R45</f>
        <v>0</v>
      </c>
      <c r="X42" s="232">
        <f>Прогноз!R127</f>
        <v>0</v>
      </c>
      <c r="Y42" s="232">
        <f>Прогноз!R209</f>
        <v>0</v>
      </c>
      <c r="Z42" s="232">
        <f>Прогноз!R291</f>
        <v>0</v>
      </c>
      <c r="AA42" s="232">
        <f>Прогноз!R373</f>
        <v>0</v>
      </c>
      <c r="AB42" s="79"/>
      <c r="AC42" s="79"/>
      <c r="AD42" s="79"/>
      <c r="AE42" s="79"/>
      <c r="AF42" s="79"/>
      <c r="AG42" s="79"/>
      <c r="AH42" s="232" t="e">
        <f t="shared" si="26"/>
        <v>#DIV/0!</v>
      </c>
      <c r="AI42" s="232" t="e">
        <f t="shared" si="27"/>
        <v>#DIV/0!</v>
      </c>
      <c r="AJ42" s="232" t="e">
        <f t="shared" si="28"/>
        <v>#DIV/0!</v>
      </c>
      <c r="AK42" s="232" t="e">
        <f t="shared" si="29"/>
        <v>#DIV/0!</v>
      </c>
      <c r="AL42" s="232" t="e">
        <f t="shared" si="30"/>
        <v>#DIV/0!</v>
      </c>
      <c r="AM42" s="232" t="e">
        <f t="shared" si="31"/>
        <v>#DIV/0!</v>
      </c>
      <c r="AN42" s="232">
        <f t="shared" si="32"/>
        <v>0</v>
      </c>
      <c r="AO42" s="232">
        <f>Прогноз!S45</f>
        <v>0</v>
      </c>
      <c r="AP42" s="232">
        <f>Прогноз!S127</f>
        <v>0</v>
      </c>
      <c r="AQ42" s="232">
        <f>Прогноз!S209</f>
        <v>0</v>
      </c>
      <c r="AR42" s="232">
        <f>Прогноз!S291</f>
        <v>0</v>
      </c>
      <c r="AS42" s="232">
        <f>Прогноз!S373</f>
        <v>0</v>
      </c>
      <c r="AT42" s="79"/>
      <c r="AU42" s="79"/>
      <c r="AV42" s="79"/>
      <c r="AW42" s="79"/>
      <c r="AX42" s="79"/>
      <c r="AY42" s="79"/>
      <c r="AZ42" s="232" t="e">
        <f t="shared" si="33"/>
        <v>#DIV/0!</v>
      </c>
      <c r="BA42" s="232" t="e">
        <f t="shared" si="34"/>
        <v>#DIV/0!</v>
      </c>
      <c r="BB42" s="232" t="e">
        <f t="shared" si="35"/>
        <v>#DIV/0!</v>
      </c>
      <c r="BC42" s="232" t="e">
        <f t="shared" si="36"/>
        <v>#DIV/0!</v>
      </c>
      <c r="BD42" s="232" t="e">
        <f t="shared" si="37"/>
        <v>#DIV/0!</v>
      </c>
      <c r="BE42" s="232" t="e">
        <f t="shared" si="38"/>
        <v>#DIV/0!</v>
      </c>
      <c r="BF42" s="232">
        <f t="shared" si="39"/>
        <v>0</v>
      </c>
      <c r="BG42" s="232">
        <f>Прогноз!T45</f>
        <v>0</v>
      </c>
      <c r="BH42" s="232">
        <f>Прогноз!T127</f>
        <v>0</v>
      </c>
      <c r="BI42" s="232">
        <f>Прогноз!T209</f>
        <v>0</v>
      </c>
      <c r="BJ42" s="232">
        <f>Прогноз!T291</f>
        <v>0</v>
      </c>
      <c r="BK42" s="232">
        <f>Прогноз!T373</f>
        <v>0</v>
      </c>
      <c r="BL42" s="79"/>
      <c r="BM42" s="79"/>
      <c r="BN42" s="79"/>
      <c r="BO42" s="79"/>
      <c r="BP42" s="79"/>
      <c r="BQ42" s="79"/>
      <c r="BR42" s="232" t="e">
        <f t="shared" si="40"/>
        <v>#DIV/0!</v>
      </c>
      <c r="BS42" s="232" t="e">
        <f t="shared" si="41"/>
        <v>#DIV/0!</v>
      </c>
      <c r="BT42" s="232" t="e">
        <f t="shared" si="42"/>
        <v>#DIV/0!</v>
      </c>
      <c r="BU42" s="232" t="e">
        <f t="shared" si="43"/>
        <v>#DIV/0!</v>
      </c>
      <c r="BV42" s="232" t="e">
        <f t="shared" si="44"/>
        <v>#DIV/0!</v>
      </c>
      <c r="BW42" s="232" t="e">
        <f t="shared" si="45"/>
        <v>#DIV/0!</v>
      </c>
      <c r="BX42" s="232">
        <f t="shared" si="46"/>
        <v>0</v>
      </c>
      <c r="BY42" s="232">
        <f>Прогноз!U45</f>
        <v>0</v>
      </c>
      <c r="BZ42" s="232">
        <f>Прогноз!U127</f>
        <v>0</v>
      </c>
      <c r="CA42" s="232">
        <f>Прогноз!U209</f>
        <v>0</v>
      </c>
      <c r="CB42" s="232">
        <f>Прогноз!U291</f>
        <v>0</v>
      </c>
      <c r="CC42" s="232">
        <f>Прогноз!U373</f>
        <v>0</v>
      </c>
      <c r="CD42" s="79"/>
      <c r="CE42" s="79"/>
      <c r="CF42" s="79"/>
      <c r="CG42" s="79"/>
      <c r="CH42" s="79"/>
      <c r="CI42" s="79"/>
      <c r="CJ42" s="232" t="e">
        <f t="shared" si="47"/>
        <v>#DIV/0!</v>
      </c>
      <c r="CK42" s="232" t="e">
        <f t="shared" si="48"/>
        <v>#DIV/0!</v>
      </c>
      <c r="CL42" s="232" t="e">
        <f t="shared" si="49"/>
        <v>#DIV/0!</v>
      </c>
      <c r="CM42" s="232" t="e">
        <f t="shared" si="50"/>
        <v>#DIV/0!</v>
      </c>
      <c r="CN42" s="232" t="e">
        <f t="shared" si="51"/>
        <v>#DIV/0!</v>
      </c>
      <c r="CO42" s="232" t="e">
        <f t="shared" si="52"/>
        <v>#DIV/0!</v>
      </c>
      <c r="CP42" s="232">
        <f t="shared" si="53"/>
        <v>0</v>
      </c>
      <c r="CQ42" s="232">
        <f>Прогноз!V45</f>
        <v>0</v>
      </c>
      <c r="CR42" s="232">
        <f>Прогноз!V127</f>
        <v>0</v>
      </c>
      <c r="CS42" s="232">
        <f>Прогноз!V209</f>
        <v>0</v>
      </c>
      <c r="CT42" s="232">
        <f>Прогноз!V291</f>
        <v>0</v>
      </c>
      <c r="CU42" s="232">
        <f>Прогноз!V373</f>
        <v>0</v>
      </c>
      <c r="CV42" s="79"/>
      <c r="CW42" s="79"/>
      <c r="CX42" s="79"/>
      <c r="CY42" s="79"/>
      <c r="CZ42" s="79"/>
      <c r="DA42" s="79"/>
      <c r="DB42" s="232" t="e">
        <f t="shared" si="54"/>
        <v>#DIV/0!</v>
      </c>
      <c r="DC42" s="232" t="e">
        <f t="shared" si="55"/>
        <v>#DIV/0!</v>
      </c>
      <c r="DD42" s="232" t="e">
        <f t="shared" si="56"/>
        <v>#DIV/0!</v>
      </c>
      <c r="DE42" s="232" t="e">
        <f t="shared" si="57"/>
        <v>#DIV/0!</v>
      </c>
      <c r="DF42" s="232" t="e">
        <f t="shared" si="58"/>
        <v>#DIV/0!</v>
      </c>
      <c r="DG42" s="232" t="e">
        <f t="shared" si="59"/>
        <v>#DIV/0!</v>
      </c>
      <c r="DH42" s="232">
        <f t="shared" si="60"/>
        <v>0</v>
      </c>
      <c r="DI42" s="232">
        <f>Прогноз!X45</f>
        <v>0</v>
      </c>
      <c r="DJ42" s="232">
        <f>Прогноз!X127</f>
        <v>0</v>
      </c>
      <c r="DK42" s="232">
        <f>Прогноз!X209</f>
        <v>0</v>
      </c>
      <c r="DL42" s="232">
        <f>Прогноз!X291</f>
        <v>0</v>
      </c>
      <c r="DM42" s="232">
        <f>Прогноз!X373</f>
        <v>0</v>
      </c>
      <c r="DN42" s="79"/>
      <c r="DO42" s="79"/>
      <c r="DP42" s="79"/>
      <c r="DQ42" s="79"/>
      <c r="DR42" s="79"/>
      <c r="DS42" s="79"/>
      <c r="DT42" s="232" t="e">
        <f t="shared" si="61"/>
        <v>#DIV/0!</v>
      </c>
      <c r="DU42" s="232" t="e">
        <f t="shared" si="62"/>
        <v>#DIV/0!</v>
      </c>
      <c r="DV42" s="232" t="e">
        <f t="shared" si="63"/>
        <v>#DIV/0!</v>
      </c>
      <c r="DW42" s="232" t="e">
        <f t="shared" si="64"/>
        <v>#DIV/0!</v>
      </c>
      <c r="DX42" s="232" t="e">
        <f t="shared" si="65"/>
        <v>#DIV/0!</v>
      </c>
      <c r="DY42" s="232" t="e">
        <f t="shared" si="66"/>
        <v>#DIV/0!</v>
      </c>
    </row>
    <row r="43" spans="1:129" ht="11.4" x14ac:dyDescent="0.2">
      <c r="A43" s="252">
        <v>35</v>
      </c>
      <c r="B43" s="63" t="s">
        <v>53</v>
      </c>
      <c r="C43" s="123" t="s">
        <v>109</v>
      </c>
      <c r="D43" s="232">
        <f t="shared" si="18"/>
        <v>0</v>
      </c>
      <c r="E43" s="232">
        <f>Прогноз!Y46</f>
        <v>0</v>
      </c>
      <c r="F43" s="232">
        <f>Прогноз!Y128</f>
        <v>0</v>
      </c>
      <c r="G43" s="232">
        <f>Прогноз!Y210</f>
        <v>0</v>
      </c>
      <c r="H43" s="232">
        <f>Прогноз!Y292</f>
        <v>0</v>
      </c>
      <c r="I43" s="232">
        <f>Прогноз!Y374</f>
        <v>0</v>
      </c>
      <c r="J43" s="79"/>
      <c r="K43" s="79"/>
      <c r="L43" s="79"/>
      <c r="M43" s="79"/>
      <c r="N43" s="79"/>
      <c r="O43" s="79"/>
      <c r="P43" s="232" t="e">
        <f t="shared" si="19"/>
        <v>#DIV/0!</v>
      </c>
      <c r="Q43" s="232" t="e">
        <f t="shared" si="20"/>
        <v>#DIV/0!</v>
      </c>
      <c r="R43" s="232" t="e">
        <f t="shared" si="21"/>
        <v>#DIV/0!</v>
      </c>
      <c r="S43" s="232" t="e">
        <f t="shared" si="22"/>
        <v>#DIV/0!</v>
      </c>
      <c r="T43" s="232" t="e">
        <f t="shared" si="23"/>
        <v>#DIV/0!</v>
      </c>
      <c r="U43" s="232" t="e">
        <f t="shared" si="24"/>
        <v>#DIV/0!</v>
      </c>
      <c r="V43" s="232">
        <f t="shared" si="25"/>
        <v>0</v>
      </c>
      <c r="W43" s="232">
        <f>Прогноз!R46</f>
        <v>0</v>
      </c>
      <c r="X43" s="232">
        <f>Прогноз!R128</f>
        <v>0</v>
      </c>
      <c r="Y43" s="232">
        <f>Прогноз!R210</f>
        <v>0</v>
      </c>
      <c r="Z43" s="232">
        <f>Прогноз!R292</f>
        <v>0</v>
      </c>
      <c r="AA43" s="232">
        <f>Прогноз!R374</f>
        <v>0</v>
      </c>
      <c r="AB43" s="79"/>
      <c r="AC43" s="79"/>
      <c r="AD43" s="79"/>
      <c r="AE43" s="79"/>
      <c r="AF43" s="79"/>
      <c r="AG43" s="79"/>
      <c r="AH43" s="232" t="e">
        <f t="shared" si="26"/>
        <v>#DIV/0!</v>
      </c>
      <c r="AI43" s="232" t="e">
        <f t="shared" si="27"/>
        <v>#DIV/0!</v>
      </c>
      <c r="AJ43" s="232" t="e">
        <f t="shared" si="28"/>
        <v>#DIV/0!</v>
      </c>
      <c r="AK43" s="232" t="e">
        <f t="shared" si="29"/>
        <v>#DIV/0!</v>
      </c>
      <c r="AL43" s="232" t="e">
        <f t="shared" si="30"/>
        <v>#DIV/0!</v>
      </c>
      <c r="AM43" s="232" t="e">
        <f t="shared" si="31"/>
        <v>#DIV/0!</v>
      </c>
      <c r="AN43" s="232">
        <f t="shared" si="32"/>
        <v>0</v>
      </c>
      <c r="AO43" s="232">
        <f>Прогноз!S46</f>
        <v>0</v>
      </c>
      <c r="AP43" s="232">
        <f>Прогноз!S128</f>
        <v>0</v>
      </c>
      <c r="AQ43" s="232">
        <f>Прогноз!S210</f>
        <v>0</v>
      </c>
      <c r="AR43" s="232">
        <f>Прогноз!S292</f>
        <v>0</v>
      </c>
      <c r="AS43" s="232">
        <f>Прогноз!S374</f>
        <v>0</v>
      </c>
      <c r="AT43" s="79"/>
      <c r="AU43" s="79"/>
      <c r="AV43" s="79"/>
      <c r="AW43" s="79"/>
      <c r="AX43" s="79"/>
      <c r="AY43" s="79"/>
      <c r="AZ43" s="232" t="e">
        <f t="shared" si="33"/>
        <v>#DIV/0!</v>
      </c>
      <c r="BA43" s="232" t="e">
        <f t="shared" si="34"/>
        <v>#DIV/0!</v>
      </c>
      <c r="BB43" s="232" t="e">
        <f t="shared" si="35"/>
        <v>#DIV/0!</v>
      </c>
      <c r="BC43" s="232" t="e">
        <f t="shared" si="36"/>
        <v>#DIV/0!</v>
      </c>
      <c r="BD43" s="232" t="e">
        <f t="shared" si="37"/>
        <v>#DIV/0!</v>
      </c>
      <c r="BE43" s="232" t="e">
        <f t="shared" si="38"/>
        <v>#DIV/0!</v>
      </c>
      <c r="BF43" s="232">
        <f t="shared" si="39"/>
        <v>0</v>
      </c>
      <c r="BG43" s="232">
        <f>Прогноз!T46</f>
        <v>0</v>
      </c>
      <c r="BH43" s="232">
        <f>Прогноз!T128</f>
        <v>0</v>
      </c>
      <c r="BI43" s="232">
        <f>Прогноз!T210</f>
        <v>0</v>
      </c>
      <c r="BJ43" s="232">
        <f>Прогноз!T292</f>
        <v>0</v>
      </c>
      <c r="BK43" s="232">
        <f>Прогноз!T374</f>
        <v>0</v>
      </c>
      <c r="BL43" s="79"/>
      <c r="BM43" s="79"/>
      <c r="BN43" s="79"/>
      <c r="BO43" s="79"/>
      <c r="BP43" s="79"/>
      <c r="BQ43" s="79"/>
      <c r="BR43" s="232" t="e">
        <f t="shared" si="40"/>
        <v>#DIV/0!</v>
      </c>
      <c r="BS43" s="232" t="e">
        <f t="shared" si="41"/>
        <v>#DIV/0!</v>
      </c>
      <c r="BT43" s="232" t="e">
        <f t="shared" si="42"/>
        <v>#DIV/0!</v>
      </c>
      <c r="BU43" s="232" t="e">
        <f t="shared" si="43"/>
        <v>#DIV/0!</v>
      </c>
      <c r="BV43" s="232" t="e">
        <f t="shared" si="44"/>
        <v>#DIV/0!</v>
      </c>
      <c r="BW43" s="232" t="e">
        <f t="shared" si="45"/>
        <v>#DIV/0!</v>
      </c>
      <c r="BX43" s="232">
        <f t="shared" si="46"/>
        <v>0</v>
      </c>
      <c r="BY43" s="232">
        <f>Прогноз!U46</f>
        <v>0</v>
      </c>
      <c r="BZ43" s="232">
        <f>Прогноз!U128</f>
        <v>0</v>
      </c>
      <c r="CA43" s="232">
        <f>Прогноз!U210</f>
        <v>0</v>
      </c>
      <c r="CB43" s="232">
        <f>Прогноз!U292</f>
        <v>0</v>
      </c>
      <c r="CC43" s="232">
        <f>Прогноз!U374</f>
        <v>0</v>
      </c>
      <c r="CD43" s="79"/>
      <c r="CE43" s="79"/>
      <c r="CF43" s="79"/>
      <c r="CG43" s="79"/>
      <c r="CH43" s="79"/>
      <c r="CI43" s="79"/>
      <c r="CJ43" s="232" t="e">
        <f t="shared" si="47"/>
        <v>#DIV/0!</v>
      </c>
      <c r="CK43" s="232" t="e">
        <f t="shared" si="48"/>
        <v>#DIV/0!</v>
      </c>
      <c r="CL43" s="232" t="e">
        <f t="shared" si="49"/>
        <v>#DIV/0!</v>
      </c>
      <c r="CM43" s="232" t="e">
        <f t="shared" si="50"/>
        <v>#DIV/0!</v>
      </c>
      <c r="CN43" s="232" t="e">
        <f t="shared" si="51"/>
        <v>#DIV/0!</v>
      </c>
      <c r="CO43" s="232" t="e">
        <f t="shared" si="52"/>
        <v>#DIV/0!</v>
      </c>
      <c r="CP43" s="232">
        <f t="shared" si="53"/>
        <v>0</v>
      </c>
      <c r="CQ43" s="232">
        <f>Прогноз!V46</f>
        <v>0</v>
      </c>
      <c r="CR43" s="232">
        <f>Прогноз!V128</f>
        <v>0</v>
      </c>
      <c r="CS43" s="232">
        <f>Прогноз!V210</f>
        <v>0</v>
      </c>
      <c r="CT43" s="232">
        <f>Прогноз!V292</f>
        <v>0</v>
      </c>
      <c r="CU43" s="232">
        <f>Прогноз!V374</f>
        <v>0</v>
      </c>
      <c r="CV43" s="79"/>
      <c r="CW43" s="79"/>
      <c r="CX43" s="79"/>
      <c r="CY43" s="79"/>
      <c r="CZ43" s="79"/>
      <c r="DA43" s="79"/>
      <c r="DB43" s="232" t="e">
        <f t="shared" si="54"/>
        <v>#DIV/0!</v>
      </c>
      <c r="DC43" s="232" t="e">
        <f t="shared" si="55"/>
        <v>#DIV/0!</v>
      </c>
      <c r="DD43" s="232" t="e">
        <f t="shared" si="56"/>
        <v>#DIV/0!</v>
      </c>
      <c r="DE43" s="232" t="e">
        <f t="shared" si="57"/>
        <v>#DIV/0!</v>
      </c>
      <c r="DF43" s="232" t="e">
        <f t="shared" si="58"/>
        <v>#DIV/0!</v>
      </c>
      <c r="DG43" s="232" t="e">
        <f t="shared" si="59"/>
        <v>#DIV/0!</v>
      </c>
      <c r="DH43" s="232">
        <f t="shared" si="60"/>
        <v>0</v>
      </c>
      <c r="DI43" s="232">
        <f>Прогноз!X46</f>
        <v>0</v>
      </c>
      <c r="DJ43" s="232">
        <f>Прогноз!X128</f>
        <v>0</v>
      </c>
      <c r="DK43" s="232">
        <f>Прогноз!X210</f>
        <v>0</v>
      </c>
      <c r="DL43" s="232">
        <f>Прогноз!X292</f>
        <v>0</v>
      </c>
      <c r="DM43" s="232">
        <f>Прогноз!X374</f>
        <v>0</v>
      </c>
      <c r="DN43" s="79"/>
      <c r="DO43" s="79"/>
      <c r="DP43" s="79"/>
      <c r="DQ43" s="79"/>
      <c r="DR43" s="79"/>
      <c r="DS43" s="79"/>
      <c r="DT43" s="232" t="e">
        <f t="shared" si="61"/>
        <v>#DIV/0!</v>
      </c>
      <c r="DU43" s="232" t="e">
        <f t="shared" si="62"/>
        <v>#DIV/0!</v>
      </c>
      <c r="DV43" s="232" t="e">
        <f t="shared" si="63"/>
        <v>#DIV/0!</v>
      </c>
      <c r="DW43" s="232" t="e">
        <f t="shared" si="64"/>
        <v>#DIV/0!</v>
      </c>
      <c r="DX43" s="232" t="e">
        <f t="shared" si="65"/>
        <v>#DIV/0!</v>
      </c>
      <c r="DY43" s="232" t="e">
        <f t="shared" si="66"/>
        <v>#DIV/0!</v>
      </c>
    </row>
    <row r="44" spans="1:129" ht="11.4" x14ac:dyDescent="0.2">
      <c r="A44" s="252">
        <v>36</v>
      </c>
      <c r="B44" s="63" t="s">
        <v>53</v>
      </c>
      <c r="C44" s="123" t="s">
        <v>109</v>
      </c>
      <c r="D44" s="232">
        <f t="shared" si="18"/>
        <v>0</v>
      </c>
      <c r="E44" s="232">
        <f>Прогноз!Y47</f>
        <v>0</v>
      </c>
      <c r="F44" s="232">
        <f>Прогноз!Y129</f>
        <v>0</v>
      </c>
      <c r="G44" s="232">
        <f>Прогноз!Y211</f>
        <v>0</v>
      </c>
      <c r="H44" s="232">
        <f>Прогноз!Y293</f>
        <v>0</v>
      </c>
      <c r="I44" s="232">
        <f>Прогноз!Y375</f>
        <v>0</v>
      </c>
      <c r="J44" s="79"/>
      <c r="K44" s="79"/>
      <c r="L44" s="79"/>
      <c r="M44" s="79"/>
      <c r="N44" s="79"/>
      <c r="O44" s="79"/>
      <c r="P44" s="232" t="e">
        <f t="shared" si="19"/>
        <v>#DIV/0!</v>
      </c>
      <c r="Q44" s="232" t="e">
        <f t="shared" si="20"/>
        <v>#DIV/0!</v>
      </c>
      <c r="R44" s="232" t="e">
        <f t="shared" si="21"/>
        <v>#DIV/0!</v>
      </c>
      <c r="S44" s="232" t="e">
        <f t="shared" si="22"/>
        <v>#DIV/0!</v>
      </c>
      <c r="T44" s="232" t="e">
        <f t="shared" si="23"/>
        <v>#DIV/0!</v>
      </c>
      <c r="U44" s="232" t="e">
        <f t="shared" si="24"/>
        <v>#DIV/0!</v>
      </c>
      <c r="V44" s="232">
        <f t="shared" si="25"/>
        <v>0</v>
      </c>
      <c r="W44" s="232">
        <f>Прогноз!R47</f>
        <v>0</v>
      </c>
      <c r="X44" s="232">
        <f>Прогноз!R129</f>
        <v>0</v>
      </c>
      <c r="Y44" s="232">
        <f>Прогноз!R211</f>
        <v>0</v>
      </c>
      <c r="Z44" s="232">
        <f>Прогноз!R293</f>
        <v>0</v>
      </c>
      <c r="AA44" s="232">
        <f>Прогноз!R375</f>
        <v>0</v>
      </c>
      <c r="AB44" s="79"/>
      <c r="AC44" s="79"/>
      <c r="AD44" s="79"/>
      <c r="AE44" s="79"/>
      <c r="AF44" s="79"/>
      <c r="AG44" s="79"/>
      <c r="AH44" s="232" t="e">
        <f t="shared" si="26"/>
        <v>#DIV/0!</v>
      </c>
      <c r="AI44" s="232" t="e">
        <f t="shared" si="27"/>
        <v>#DIV/0!</v>
      </c>
      <c r="AJ44" s="232" t="e">
        <f t="shared" si="28"/>
        <v>#DIV/0!</v>
      </c>
      <c r="AK44" s="232" t="e">
        <f t="shared" si="29"/>
        <v>#DIV/0!</v>
      </c>
      <c r="AL44" s="232" t="e">
        <f t="shared" si="30"/>
        <v>#DIV/0!</v>
      </c>
      <c r="AM44" s="232" t="e">
        <f t="shared" si="31"/>
        <v>#DIV/0!</v>
      </c>
      <c r="AN44" s="232">
        <f t="shared" si="32"/>
        <v>0</v>
      </c>
      <c r="AO44" s="232">
        <f>Прогноз!S47</f>
        <v>0</v>
      </c>
      <c r="AP44" s="232">
        <f>Прогноз!S129</f>
        <v>0</v>
      </c>
      <c r="AQ44" s="232">
        <f>Прогноз!S211</f>
        <v>0</v>
      </c>
      <c r="AR44" s="232">
        <f>Прогноз!S293</f>
        <v>0</v>
      </c>
      <c r="AS44" s="232">
        <f>Прогноз!S375</f>
        <v>0</v>
      </c>
      <c r="AT44" s="79"/>
      <c r="AU44" s="79"/>
      <c r="AV44" s="79"/>
      <c r="AW44" s="79"/>
      <c r="AX44" s="79"/>
      <c r="AY44" s="79"/>
      <c r="AZ44" s="232" t="e">
        <f t="shared" si="33"/>
        <v>#DIV/0!</v>
      </c>
      <c r="BA44" s="232" t="e">
        <f t="shared" si="34"/>
        <v>#DIV/0!</v>
      </c>
      <c r="BB44" s="232" t="e">
        <f t="shared" si="35"/>
        <v>#DIV/0!</v>
      </c>
      <c r="BC44" s="232" t="e">
        <f t="shared" si="36"/>
        <v>#DIV/0!</v>
      </c>
      <c r="BD44" s="232" t="e">
        <f t="shared" si="37"/>
        <v>#DIV/0!</v>
      </c>
      <c r="BE44" s="232" t="e">
        <f t="shared" si="38"/>
        <v>#DIV/0!</v>
      </c>
      <c r="BF44" s="232">
        <f t="shared" si="39"/>
        <v>0</v>
      </c>
      <c r="BG44" s="232">
        <f>Прогноз!T47</f>
        <v>0</v>
      </c>
      <c r="BH44" s="232">
        <f>Прогноз!T129</f>
        <v>0</v>
      </c>
      <c r="BI44" s="232">
        <f>Прогноз!T211</f>
        <v>0</v>
      </c>
      <c r="BJ44" s="232">
        <f>Прогноз!T293</f>
        <v>0</v>
      </c>
      <c r="BK44" s="232">
        <f>Прогноз!T375</f>
        <v>0</v>
      </c>
      <c r="BL44" s="79"/>
      <c r="BM44" s="79"/>
      <c r="BN44" s="79"/>
      <c r="BO44" s="79"/>
      <c r="BP44" s="79"/>
      <c r="BQ44" s="79"/>
      <c r="BR44" s="232" t="e">
        <f t="shared" si="40"/>
        <v>#DIV/0!</v>
      </c>
      <c r="BS44" s="232" t="e">
        <f t="shared" si="41"/>
        <v>#DIV/0!</v>
      </c>
      <c r="BT44" s="232" t="e">
        <f t="shared" si="42"/>
        <v>#DIV/0!</v>
      </c>
      <c r="BU44" s="232" t="e">
        <f t="shared" si="43"/>
        <v>#DIV/0!</v>
      </c>
      <c r="BV44" s="232" t="e">
        <f t="shared" si="44"/>
        <v>#DIV/0!</v>
      </c>
      <c r="BW44" s="232" t="e">
        <f t="shared" si="45"/>
        <v>#DIV/0!</v>
      </c>
      <c r="BX44" s="232">
        <f t="shared" si="46"/>
        <v>0</v>
      </c>
      <c r="BY44" s="232">
        <f>Прогноз!U47</f>
        <v>0</v>
      </c>
      <c r="BZ44" s="232">
        <f>Прогноз!U129</f>
        <v>0</v>
      </c>
      <c r="CA44" s="232">
        <f>Прогноз!U211</f>
        <v>0</v>
      </c>
      <c r="CB44" s="232">
        <f>Прогноз!U293</f>
        <v>0</v>
      </c>
      <c r="CC44" s="232">
        <f>Прогноз!U375</f>
        <v>0</v>
      </c>
      <c r="CD44" s="79"/>
      <c r="CE44" s="79"/>
      <c r="CF44" s="79"/>
      <c r="CG44" s="79"/>
      <c r="CH44" s="79"/>
      <c r="CI44" s="79"/>
      <c r="CJ44" s="232" t="e">
        <f t="shared" si="47"/>
        <v>#DIV/0!</v>
      </c>
      <c r="CK44" s="232" t="e">
        <f t="shared" si="48"/>
        <v>#DIV/0!</v>
      </c>
      <c r="CL44" s="232" t="e">
        <f t="shared" si="49"/>
        <v>#DIV/0!</v>
      </c>
      <c r="CM44" s="232" t="e">
        <f t="shared" si="50"/>
        <v>#DIV/0!</v>
      </c>
      <c r="CN44" s="232" t="e">
        <f t="shared" si="51"/>
        <v>#DIV/0!</v>
      </c>
      <c r="CO44" s="232" t="e">
        <f t="shared" si="52"/>
        <v>#DIV/0!</v>
      </c>
      <c r="CP44" s="232">
        <f t="shared" si="53"/>
        <v>0</v>
      </c>
      <c r="CQ44" s="232">
        <f>Прогноз!V47</f>
        <v>0</v>
      </c>
      <c r="CR44" s="232">
        <f>Прогноз!V129</f>
        <v>0</v>
      </c>
      <c r="CS44" s="232">
        <f>Прогноз!V211</f>
        <v>0</v>
      </c>
      <c r="CT44" s="232">
        <f>Прогноз!V293</f>
        <v>0</v>
      </c>
      <c r="CU44" s="232">
        <f>Прогноз!V375</f>
        <v>0</v>
      </c>
      <c r="CV44" s="79"/>
      <c r="CW44" s="79"/>
      <c r="CX44" s="79"/>
      <c r="CY44" s="79"/>
      <c r="CZ44" s="79"/>
      <c r="DA44" s="79"/>
      <c r="DB44" s="232" t="e">
        <f t="shared" si="54"/>
        <v>#DIV/0!</v>
      </c>
      <c r="DC44" s="232" t="e">
        <f t="shared" si="55"/>
        <v>#DIV/0!</v>
      </c>
      <c r="DD44" s="232" t="e">
        <f t="shared" si="56"/>
        <v>#DIV/0!</v>
      </c>
      <c r="DE44" s="232" t="e">
        <f t="shared" si="57"/>
        <v>#DIV/0!</v>
      </c>
      <c r="DF44" s="232" t="e">
        <f t="shared" si="58"/>
        <v>#DIV/0!</v>
      </c>
      <c r="DG44" s="232" t="e">
        <f t="shared" si="59"/>
        <v>#DIV/0!</v>
      </c>
      <c r="DH44" s="232">
        <f t="shared" si="60"/>
        <v>0</v>
      </c>
      <c r="DI44" s="232">
        <f>Прогноз!X47</f>
        <v>0</v>
      </c>
      <c r="DJ44" s="232">
        <f>Прогноз!X129</f>
        <v>0</v>
      </c>
      <c r="DK44" s="232">
        <f>Прогноз!X211</f>
        <v>0</v>
      </c>
      <c r="DL44" s="232">
        <f>Прогноз!X293</f>
        <v>0</v>
      </c>
      <c r="DM44" s="232">
        <f>Прогноз!X375</f>
        <v>0</v>
      </c>
      <c r="DN44" s="79"/>
      <c r="DO44" s="79"/>
      <c r="DP44" s="79"/>
      <c r="DQ44" s="79"/>
      <c r="DR44" s="79"/>
      <c r="DS44" s="79"/>
      <c r="DT44" s="232" t="e">
        <f t="shared" si="61"/>
        <v>#DIV/0!</v>
      </c>
      <c r="DU44" s="232" t="e">
        <f t="shared" si="62"/>
        <v>#DIV/0!</v>
      </c>
      <c r="DV44" s="232" t="e">
        <f t="shared" si="63"/>
        <v>#DIV/0!</v>
      </c>
      <c r="DW44" s="232" t="e">
        <f t="shared" si="64"/>
        <v>#DIV/0!</v>
      </c>
      <c r="DX44" s="232" t="e">
        <f t="shared" si="65"/>
        <v>#DIV/0!</v>
      </c>
      <c r="DY44" s="232" t="e">
        <f t="shared" si="66"/>
        <v>#DIV/0!</v>
      </c>
    </row>
    <row r="45" spans="1:129" ht="11.4" x14ac:dyDescent="0.2">
      <c r="A45" s="252">
        <v>37</v>
      </c>
      <c r="B45" s="63" t="s">
        <v>53</v>
      </c>
      <c r="C45" s="123" t="s">
        <v>109</v>
      </c>
      <c r="D45" s="232">
        <f t="shared" si="18"/>
        <v>0</v>
      </c>
      <c r="E45" s="232">
        <f>Прогноз!Y48</f>
        <v>0</v>
      </c>
      <c r="F45" s="232">
        <f>Прогноз!Y130</f>
        <v>0</v>
      </c>
      <c r="G45" s="232">
        <f>Прогноз!Y212</f>
        <v>0</v>
      </c>
      <c r="H45" s="232">
        <f>Прогноз!Y294</f>
        <v>0</v>
      </c>
      <c r="I45" s="232">
        <f>Прогноз!Y376</f>
        <v>0</v>
      </c>
      <c r="J45" s="79"/>
      <c r="K45" s="79"/>
      <c r="L45" s="79"/>
      <c r="M45" s="79"/>
      <c r="N45" s="79"/>
      <c r="O45" s="79"/>
      <c r="P45" s="232" t="e">
        <f t="shared" si="19"/>
        <v>#DIV/0!</v>
      </c>
      <c r="Q45" s="232" t="e">
        <f t="shared" si="20"/>
        <v>#DIV/0!</v>
      </c>
      <c r="R45" s="232" t="e">
        <f t="shared" si="21"/>
        <v>#DIV/0!</v>
      </c>
      <c r="S45" s="232" t="e">
        <f t="shared" si="22"/>
        <v>#DIV/0!</v>
      </c>
      <c r="T45" s="232" t="e">
        <f t="shared" si="23"/>
        <v>#DIV/0!</v>
      </c>
      <c r="U45" s="232" t="e">
        <f t="shared" si="24"/>
        <v>#DIV/0!</v>
      </c>
      <c r="V45" s="232">
        <f t="shared" si="25"/>
        <v>0</v>
      </c>
      <c r="W45" s="232">
        <f>Прогноз!R48</f>
        <v>0</v>
      </c>
      <c r="X45" s="232">
        <f>Прогноз!R130</f>
        <v>0</v>
      </c>
      <c r="Y45" s="232">
        <f>Прогноз!R212</f>
        <v>0</v>
      </c>
      <c r="Z45" s="232">
        <f>Прогноз!R294</f>
        <v>0</v>
      </c>
      <c r="AA45" s="232">
        <f>Прогноз!R376</f>
        <v>0</v>
      </c>
      <c r="AB45" s="79"/>
      <c r="AC45" s="79"/>
      <c r="AD45" s="79"/>
      <c r="AE45" s="79"/>
      <c r="AF45" s="79"/>
      <c r="AG45" s="79"/>
      <c r="AH45" s="232" t="e">
        <f t="shared" si="26"/>
        <v>#DIV/0!</v>
      </c>
      <c r="AI45" s="232" t="e">
        <f t="shared" si="27"/>
        <v>#DIV/0!</v>
      </c>
      <c r="AJ45" s="232" t="e">
        <f t="shared" si="28"/>
        <v>#DIV/0!</v>
      </c>
      <c r="AK45" s="232" t="e">
        <f t="shared" si="29"/>
        <v>#DIV/0!</v>
      </c>
      <c r="AL45" s="232" t="e">
        <f t="shared" si="30"/>
        <v>#DIV/0!</v>
      </c>
      <c r="AM45" s="232" t="e">
        <f t="shared" si="31"/>
        <v>#DIV/0!</v>
      </c>
      <c r="AN45" s="232">
        <f t="shared" si="32"/>
        <v>0</v>
      </c>
      <c r="AO45" s="232">
        <f>Прогноз!S48</f>
        <v>0</v>
      </c>
      <c r="AP45" s="232">
        <f>Прогноз!S130</f>
        <v>0</v>
      </c>
      <c r="AQ45" s="232">
        <f>Прогноз!S212</f>
        <v>0</v>
      </c>
      <c r="AR45" s="232">
        <f>Прогноз!S294</f>
        <v>0</v>
      </c>
      <c r="AS45" s="232">
        <f>Прогноз!S376</f>
        <v>0</v>
      </c>
      <c r="AT45" s="79"/>
      <c r="AU45" s="79"/>
      <c r="AV45" s="79"/>
      <c r="AW45" s="79"/>
      <c r="AX45" s="79"/>
      <c r="AY45" s="79"/>
      <c r="AZ45" s="232" t="e">
        <f t="shared" si="33"/>
        <v>#DIV/0!</v>
      </c>
      <c r="BA45" s="232" t="e">
        <f t="shared" si="34"/>
        <v>#DIV/0!</v>
      </c>
      <c r="BB45" s="232" t="e">
        <f t="shared" si="35"/>
        <v>#DIV/0!</v>
      </c>
      <c r="BC45" s="232" t="e">
        <f t="shared" si="36"/>
        <v>#DIV/0!</v>
      </c>
      <c r="BD45" s="232" t="e">
        <f t="shared" si="37"/>
        <v>#DIV/0!</v>
      </c>
      <c r="BE45" s="232" t="e">
        <f t="shared" si="38"/>
        <v>#DIV/0!</v>
      </c>
      <c r="BF45" s="232">
        <f t="shared" si="39"/>
        <v>0</v>
      </c>
      <c r="BG45" s="232">
        <f>Прогноз!T48</f>
        <v>0</v>
      </c>
      <c r="BH45" s="232">
        <f>Прогноз!T130</f>
        <v>0</v>
      </c>
      <c r="BI45" s="232">
        <f>Прогноз!T212</f>
        <v>0</v>
      </c>
      <c r="BJ45" s="232">
        <f>Прогноз!T294</f>
        <v>0</v>
      </c>
      <c r="BK45" s="232">
        <f>Прогноз!T376</f>
        <v>0</v>
      </c>
      <c r="BL45" s="79"/>
      <c r="BM45" s="79"/>
      <c r="BN45" s="79"/>
      <c r="BO45" s="79"/>
      <c r="BP45" s="79"/>
      <c r="BQ45" s="79"/>
      <c r="BR45" s="232" t="e">
        <f t="shared" si="40"/>
        <v>#DIV/0!</v>
      </c>
      <c r="BS45" s="232" t="e">
        <f t="shared" si="41"/>
        <v>#DIV/0!</v>
      </c>
      <c r="BT45" s="232" t="e">
        <f t="shared" si="42"/>
        <v>#DIV/0!</v>
      </c>
      <c r="BU45" s="232" t="e">
        <f t="shared" si="43"/>
        <v>#DIV/0!</v>
      </c>
      <c r="BV45" s="232" t="e">
        <f t="shared" si="44"/>
        <v>#DIV/0!</v>
      </c>
      <c r="BW45" s="232" t="e">
        <f t="shared" si="45"/>
        <v>#DIV/0!</v>
      </c>
      <c r="BX45" s="232">
        <f t="shared" si="46"/>
        <v>0</v>
      </c>
      <c r="BY45" s="232">
        <f>Прогноз!U48</f>
        <v>0</v>
      </c>
      <c r="BZ45" s="232">
        <f>Прогноз!U130</f>
        <v>0</v>
      </c>
      <c r="CA45" s="232">
        <f>Прогноз!U212</f>
        <v>0</v>
      </c>
      <c r="CB45" s="232">
        <f>Прогноз!U294</f>
        <v>0</v>
      </c>
      <c r="CC45" s="232">
        <f>Прогноз!U376</f>
        <v>0</v>
      </c>
      <c r="CD45" s="79"/>
      <c r="CE45" s="79"/>
      <c r="CF45" s="79"/>
      <c r="CG45" s="79"/>
      <c r="CH45" s="79"/>
      <c r="CI45" s="79"/>
      <c r="CJ45" s="232" t="e">
        <f t="shared" si="47"/>
        <v>#DIV/0!</v>
      </c>
      <c r="CK45" s="232" t="e">
        <f t="shared" si="48"/>
        <v>#DIV/0!</v>
      </c>
      <c r="CL45" s="232" t="e">
        <f t="shared" si="49"/>
        <v>#DIV/0!</v>
      </c>
      <c r="CM45" s="232" t="e">
        <f t="shared" si="50"/>
        <v>#DIV/0!</v>
      </c>
      <c r="CN45" s="232" t="e">
        <f t="shared" si="51"/>
        <v>#DIV/0!</v>
      </c>
      <c r="CO45" s="232" t="e">
        <f t="shared" si="52"/>
        <v>#DIV/0!</v>
      </c>
      <c r="CP45" s="232">
        <f t="shared" si="53"/>
        <v>0</v>
      </c>
      <c r="CQ45" s="232">
        <f>Прогноз!V48</f>
        <v>0</v>
      </c>
      <c r="CR45" s="232">
        <f>Прогноз!V130</f>
        <v>0</v>
      </c>
      <c r="CS45" s="232">
        <f>Прогноз!V212</f>
        <v>0</v>
      </c>
      <c r="CT45" s="232">
        <f>Прогноз!V294</f>
        <v>0</v>
      </c>
      <c r="CU45" s="232">
        <f>Прогноз!V376</f>
        <v>0</v>
      </c>
      <c r="CV45" s="79"/>
      <c r="CW45" s="79"/>
      <c r="CX45" s="79"/>
      <c r="CY45" s="79"/>
      <c r="CZ45" s="79"/>
      <c r="DA45" s="79"/>
      <c r="DB45" s="232" t="e">
        <f t="shared" si="54"/>
        <v>#DIV/0!</v>
      </c>
      <c r="DC45" s="232" t="e">
        <f t="shared" si="55"/>
        <v>#DIV/0!</v>
      </c>
      <c r="DD45" s="232" t="e">
        <f t="shared" si="56"/>
        <v>#DIV/0!</v>
      </c>
      <c r="DE45" s="232" t="e">
        <f t="shared" si="57"/>
        <v>#DIV/0!</v>
      </c>
      <c r="DF45" s="232" t="e">
        <f t="shared" si="58"/>
        <v>#DIV/0!</v>
      </c>
      <c r="DG45" s="232" t="e">
        <f t="shared" si="59"/>
        <v>#DIV/0!</v>
      </c>
      <c r="DH45" s="232">
        <f t="shared" si="60"/>
        <v>0</v>
      </c>
      <c r="DI45" s="232">
        <f>Прогноз!X48</f>
        <v>0</v>
      </c>
      <c r="DJ45" s="232">
        <f>Прогноз!X130</f>
        <v>0</v>
      </c>
      <c r="DK45" s="232">
        <f>Прогноз!X212</f>
        <v>0</v>
      </c>
      <c r="DL45" s="232">
        <f>Прогноз!X294</f>
        <v>0</v>
      </c>
      <c r="DM45" s="232">
        <f>Прогноз!X376</f>
        <v>0</v>
      </c>
      <c r="DN45" s="79"/>
      <c r="DO45" s="79"/>
      <c r="DP45" s="79"/>
      <c r="DQ45" s="79"/>
      <c r="DR45" s="79"/>
      <c r="DS45" s="79"/>
      <c r="DT45" s="232" t="e">
        <f t="shared" si="61"/>
        <v>#DIV/0!</v>
      </c>
      <c r="DU45" s="232" t="e">
        <f t="shared" si="62"/>
        <v>#DIV/0!</v>
      </c>
      <c r="DV45" s="232" t="e">
        <f t="shared" si="63"/>
        <v>#DIV/0!</v>
      </c>
      <c r="DW45" s="232" t="e">
        <f t="shared" si="64"/>
        <v>#DIV/0!</v>
      </c>
      <c r="DX45" s="232" t="e">
        <f t="shared" si="65"/>
        <v>#DIV/0!</v>
      </c>
      <c r="DY45" s="232" t="e">
        <f t="shared" si="66"/>
        <v>#DIV/0!</v>
      </c>
    </row>
    <row r="46" spans="1:129" ht="11.4" x14ac:dyDescent="0.2">
      <c r="A46" s="252">
        <v>38</v>
      </c>
      <c r="B46" s="63" t="s">
        <v>53</v>
      </c>
      <c r="C46" s="123" t="s">
        <v>109</v>
      </c>
      <c r="D46" s="232">
        <f t="shared" si="18"/>
        <v>0</v>
      </c>
      <c r="E46" s="232">
        <f>Прогноз!Y49</f>
        <v>0</v>
      </c>
      <c r="F46" s="232">
        <f>Прогноз!Y131</f>
        <v>0</v>
      </c>
      <c r="G46" s="232">
        <f>Прогноз!Y213</f>
        <v>0</v>
      </c>
      <c r="H46" s="232">
        <f>Прогноз!Y295</f>
        <v>0</v>
      </c>
      <c r="I46" s="232">
        <f>Прогноз!Y377</f>
        <v>0</v>
      </c>
      <c r="J46" s="79"/>
      <c r="K46" s="79"/>
      <c r="L46" s="79"/>
      <c r="M46" s="79"/>
      <c r="N46" s="79"/>
      <c r="O46" s="79"/>
      <c r="P46" s="232" t="e">
        <f t="shared" si="19"/>
        <v>#DIV/0!</v>
      </c>
      <c r="Q46" s="232" t="e">
        <f t="shared" si="20"/>
        <v>#DIV/0!</v>
      </c>
      <c r="R46" s="232" t="e">
        <f t="shared" si="21"/>
        <v>#DIV/0!</v>
      </c>
      <c r="S46" s="232" t="e">
        <f t="shared" si="22"/>
        <v>#DIV/0!</v>
      </c>
      <c r="T46" s="232" t="e">
        <f t="shared" si="23"/>
        <v>#DIV/0!</v>
      </c>
      <c r="U46" s="232" t="e">
        <f t="shared" si="24"/>
        <v>#DIV/0!</v>
      </c>
      <c r="V46" s="232">
        <f t="shared" si="25"/>
        <v>0</v>
      </c>
      <c r="W46" s="232">
        <f>Прогноз!R49</f>
        <v>0</v>
      </c>
      <c r="X46" s="232">
        <f>Прогноз!R131</f>
        <v>0</v>
      </c>
      <c r="Y46" s="232">
        <f>Прогноз!R213</f>
        <v>0</v>
      </c>
      <c r="Z46" s="232">
        <f>Прогноз!R295</f>
        <v>0</v>
      </c>
      <c r="AA46" s="232">
        <f>Прогноз!R377</f>
        <v>0</v>
      </c>
      <c r="AB46" s="79"/>
      <c r="AC46" s="79"/>
      <c r="AD46" s="79"/>
      <c r="AE46" s="79"/>
      <c r="AF46" s="79"/>
      <c r="AG46" s="79"/>
      <c r="AH46" s="232" t="e">
        <f t="shared" si="26"/>
        <v>#DIV/0!</v>
      </c>
      <c r="AI46" s="232" t="e">
        <f t="shared" si="27"/>
        <v>#DIV/0!</v>
      </c>
      <c r="AJ46" s="232" t="e">
        <f t="shared" si="28"/>
        <v>#DIV/0!</v>
      </c>
      <c r="AK46" s="232" t="e">
        <f t="shared" si="29"/>
        <v>#DIV/0!</v>
      </c>
      <c r="AL46" s="232" t="e">
        <f t="shared" si="30"/>
        <v>#DIV/0!</v>
      </c>
      <c r="AM46" s="232" t="e">
        <f t="shared" si="31"/>
        <v>#DIV/0!</v>
      </c>
      <c r="AN46" s="232">
        <f t="shared" si="32"/>
        <v>0</v>
      </c>
      <c r="AO46" s="232">
        <f>Прогноз!S49</f>
        <v>0</v>
      </c>
      <c r="AP46" s="232">
        <f>Прогноз!S131</f>
        <v>0</v>
      </c>
      <c r="AQ46" s="232">
        <f>Прогноз!S213</f>
        <v>0</v>
      </c>
      <c r="AR46" s="232">
        <f>Прогноз!S295</f>
        <v>0</v>
      </c>
      <c r="AS46" s="232">
        <f>Прогноз!S377</f>
        <v>0</v>
      </c>
      <c r="AT46" s="79"/>
      <c r="AU46" s="79"/>
      <c r="AV46" s="79"/>
      <c r="AW46" s="79"/>
      <c r="AX46" s="79"/>
      <c r="AY46" s="79"/>
      <c r="AZ46" s="232" t="e">
        <f t="shared" si="33"/>
        <v>#DIV/0!</v>
      </c>
      <c r="BA46" s="232" t="e">
        <f t="shared" si="34"/>
        <v>#DIV/0!</v>
      </c>
      <c r="BB46" s="232" t="e">
        <f t="shared" si="35"/>
        <v>#DIV/0!</v>
      </c>
      <c r="BC46" s="232" t="e">
        <f t="shared" si="36"/>
        <v>#DIV/0!</v>
      </c>
      <c r="BD46" s="232" t="e">
        <f t="shared" si="37"/>
        <v>#DIV/0!</v>
      </c>
      <c r="BE46" s="232" t="e">
        <f t="shared" si="38"/>
        <v>#DIV/0!</v>
      </c>
      <c r="BF46" s="232">
        <f t="shared" si="39"/>
        <v>0</v>
      </c>
      <c r="BG46" s="232">
        <f>Прогноз!T49</f>
        <v>0</v>
      </c>
      <c r="BH46" s="232">
        <f>Прогноз!T131</f>
        <v>0</v>
      </c>
      <c r="BI46" s="232">
        <f>Прогноз!T213</f>
        <v>0</v>
      </c>
      <c r="BJ46" s="232">
        <f>Прогноз!T295</f>
        <v>0</v>
      </c>
      <c r="BK46" s="232">
        <f>Прогноз!T377</f>
        <v>0</v>
      </c>
      <c r="BL46" s="79"/>
      <c r="BM46" s="79"/>
      <c r="BN46" s="79"/>
      <c r="BO46" s="79"/>
      <c r="BP46" s="79"/>
      <c r="BQ46" s="79"/>
      <c r="BR46" s="232" t="e">
        <f t="shared" si="40"/>
        <v>#DIV/0!</v>
      </c>
      <c r="BS46" s="232" t="e">
        <f t="shared" si="41"/>
        <v>#DIV/0!</v>
      </c>
      <c r="BT46" s="232" t="e">
        <f t="shared" si="42"/>
        <v>#DIV/0!</v>
      </c>
      <c r="BU46" s="232" t="e">
        <f t="shared" si="43"/>
        <v>#DIV/0!</v>
      </c>
      <c r="BV46" s="232" t="e">
        <f t="shared" si="44"/>
        <v>#DIV/0!</v>
      </c>
      <c r="BW46" s="232" t="e">
        <f t="shared" si="45"/>
        <v>#DIV/0!</v>
      </c>
      <c r="BX46" s="232">
        <f t="shared" si="46"/>
        <v>0</v>
      </c>
      <c r="BY46" s="232">
        <f>Прогноз!U49</f>
        <v>0</v>
      </c>
      <c r="BZ46" s="232">
        <f>Прогноз!U131</f>
        <v>0</v>
      </c>
      <c r="CA46" s="232">
        <f>Прогноз!U213</f>
        <v>0</v>
      </c>
      <c r="CB46" s="232">
        <f>Прогноз!U295</f>
        <v>0</v>
      </c>
      <c r="CC46" s="232">
        <f>Прогноз!U377</f>
        <v>0</v>
      </c>
      <c r="CD46" s="79"/>
      <c r="CE46" s="79"/>
      <c r="CF46" s="79"/>
      <c r="CG46" s="79"/>
      <c r="CH46" s="79"/>
      <c r="CI46" s="79"/>
      <c r="CJ46" s="232" t="e">
        <f t="shared" si="47"/>
        <v>#DIV/0!</v>
      </c>
      <c r="CK46" s="232" t="e">
        <f t="shared" si="48"/>
        <v>#DIV/0!</v>
      </c>
      <c r="CL46" s="232" t="e">
        <f t="shared" si="49"/>
        <v>#DIV/0!</v>
      </c>
      <c r="CM46" s="232" t="e">
        <f t="shared" si="50"/>
        <v>#DIV/0!</v>
      </c>
      <c r="CN46" s="232" t="e">
        <f t="shared" si="51"/>
        <v>#DIV/0!</v>
      </c>
      <c r="CO46" s="232" t="e">
        <f t="shared" si="52"/>
        <v>#DIV/0!</v>
      </c>
      <c r="CP46" s="232">
        <f t="shared" si="53"/>
        <v>0</v>
      </c>
      <c r="CQ46" s="232">
        <f>Прогноз!V49</f>
        <v>0</v>
      </c>
      <c r="CR46" s="232">
        <f>Прогноз!V131</f>
        <v>0</v>
      </c>
      <c r="CS46" s="232">
        <f>Прогноз!V213</f>
        <v>0</v>
      </c>
      <c r="CT46" s="232">
        <f>Прогноз!V295</f>
        <v>0</v>
      </c>
      <c r="CU46" s="232">
        <f>Прогноз!V377</f>
        <v>0</v>
      </c>
      <c r="CV46" s="79"/>
      <c r="CW46" s="79"/>
      <c r="CX46" s="79"/>
      <c r="CY46" s="79"/>
      <c r="CZ46" s="79"/>
      <c r="DA46" s="79"/>
      <c r="DB46" s="232" t="e">
        <f t="shared" si="54"/>
        <v>#DIV/0!</v>
      </c>
      <c r="DC46" s="232" t="e">
        <f t="shared" si="55"/>
        <v>#DIV/0!</v>
      </c>
      <c r="DD46" s="232" t="e">
        <f t="shared" si="56"/>
        <v>#DIV/0!</v>
      </c>
      <c r="DE46" s="232" t="e">
        <f t="shared" si="57"/>
        <v>#DIV/0!</v>
      </c>
      <c r="DF46" s="232" t="e">
        <f t="shared" si="58"/>
        <v>#DIV/0!</v>
      </c>
      <c r="DG46" s="232" t="e">
        <f t="shared" si="59"/>
        <v>#DIV/0!</v>
      </c>
      <c r="DH46" s="232">
        <f t="shared" si="60"/>
        <v>0</v>
      </c>
      <c r="DI46" s="232">
        <f>Прогноз!X49</f>
        <v>0</v>
      </c>
      <c r="DJ46" s="232">
        <f>Прогноз!X131</f>
        <v>0</v>
      </c>
      <c r="DK46" s="232">
        <f>Прогноз!X213</f>
        <v>0</v>
      </c>
      <c r="DL46" s="232">
        <f>Прогноз!X295</f>
        <v>0</v>
      </c>
      <c r="DM46" s="232">
        <f>Прогноз!X377</f>
        <v>0</v>
      </c>
      <c r="DN46" s="79"/>
      <c r="DO46" s="79"/>
      <c r="DP46" s="79"/>
      <c r="DQ46" s="79"/>
      <c r="DR46" s="79"/>
      <c r="DS46" s="79"/>
      <c r="DT46" s="232" t="e">
        <f t="shared" si="61"/>
        <v>#DIV/0!</v>
      </c>
      <c r="DU46" s="232" t="e">
        <f t="shared" si="62"/>
        <v>#DIV/0!</v>
      </c>
      <c r="DV46" s="232" t="e">
        <f t="shared" si="63"/>
        <v>#DIV/0!</v>
      </c>
      <c r="DW46" s="232" t="e">
        <f t="shared" si="64"/>
        <v>#DIV/0!</v>
      </c>
      <c r="DX46" s="232" t="e">
        <f t="shared" si="65"/>
        <v>#DIV/0!</v>
      </c>
      <c r="DY46" s="232" t="e">
        <f t="shared" si="66"/>
        <v>#DIV/0!</v>
      </c>
    </row>
    <row r="47" spans="1:129" ht="11.4" x14ac:dyDescent="0.2">
      <c r="A47" s="252">
        <v>39</v>
      </c>
      <c r="B47" s="63" t="s">
        <v>53</v>
      </c>
      <c r="C47" s="123" t="s">
        <v>109</v>
      </c>
      <c r="D47" s="232">
        <f t="shared" si="18"/>
        <v>0</v>
      </c>
      <c r="E47" s="232">
        <f>Прогноз!Y50</f>
        <v>0</v>
      </c>
      <c r="F47" s="232">
        <f>Прогноз!Y132</f>
        <v>0</v>
      </c>
      <c r="G47" s="232">
        <f>Прогноз!Y214</f>
        <v>0</v>
      </c>
      <c r="H47" s="232">
        <f>Прогноз!Y296</f>
        <v>0</v>
      </c>
      <c r="I47" s="232">
        <f>Прогноз!Y378</f>
        <v>0</v>
      </c>
      <c r="J47" s="79"/>
      <c r="K47" s="79"/>
      <c r="L47" s="79"/>
      <c r="M47" s="79"/>
      <c r="N47" s="79"/>
      <c r="O47" s="79"/>
      <c r="P47" s="232" t="e">
        <f t="shared" si="19"/>
        <v>#DIV/0!</v>
      </c>
      <c r="Q47" s="232" t="e">
        <f t="shared" si="20"/>
        <v>#DIV/0!</v>
      </c>
      <c r="R47" s="232" t="e">
        <f t="shared" si="21"/>
        <v>#DIV/0!</v>
      </c>
      <c r="S47" s="232" t="e">
        <f t="shared" si="22"/>
        <v>#DIV/0!</v>
      </c>
      <c r="T47" s="232" t="e">
        <f t="shared" si="23"/>
        <v>#DIV/0!</v>
      </c>
      <c r="U47" s="232" t="e">
        <f t="shared" si="24"/>
        <v>#DIV/0!</v>
      </c>
      <c r="V47" s="232">
        <f t="shared" si="25"/>
        <v>0</v>
      </c>
      <c r="W47" s="232">
        <f>Прогноз!R50</f>
        <v>0</v>
      </c>
      <c r="X47" s="232">
        <f>Прогноз!R132</f>
        <v>0</v>
      </c>
      <c r="Y47" s="232">
        <f>Прогноз!R214</f>
        <v>0</v>
      </c>
      <c r="Z47" s="232">
        <f>Прогноз!R296</f>
        <v>0</v>
      </c>
      <c r="AA47" s="232">
        <f>Прогноз!R378</f>
        <v>0</v>
      </c>
      <c r="AB47" s="79"/>
      <c r="AC47" s="79"/>
      <c r="AD47" s="79"/>
      <c r="AE47" s="79"/>
      <c r="AF47" s="79"/>
      <c r="AG47" s="79"/>
      <c r="AH47" s="232" t="e">
        <f t="shared" si="26"/>
        <v>#DIV/0!</v>
      </c>
      <c r="AI47" s="232" t="e">
        <f t="shared" si="27"/>
        <v>#DIV/0!</v>
      </c>
      <c r="AJ47" s="232" t="e">
        <f t="shared" si="28"/>
        <v>#DIV/0!</v>
      </c>
      <c r="AK47" s="232" t="e">
        <f t="shared" si="29"/>
        <v>#DIV/0!</v>
      </c>
      <c r="AL47" s="232" t="e">
        <f t="shared" si="30"/>
        <v>#DIV/0!</v>
      </c>
      <c r="AM47" s="232" t="e">
        <f t="shared" si="31"/>
        <v>#DIV/0!</v>
      </c>
      <c r="AN47" s="232">
        <f t="shared" si="32"/>
        <v>0</v>
      </c>
      <c r="AO47" s="232">
        <f>Прогноз!S50</f>
        <v>0</v>
      </c>
      <c r="AP47" s="232">
        <f>Прогноз!S132</f>
        <v>0</v>
      </c>
      <c r="AQ47" s="232">
        <f>Прогноз!S214</f>
        <v>0</v>
      </c>
      <c r="AR47" s="232">
        <f>Прогноз!S296</f>
        <v>0</v>
      </c>
      <c r="AS47" s="232">
        <f>Прогноз!S378</f>
        <v>0</v>
      </c>
      <c r="AT47" s="79"/>
      <c r="AU47" s="79"/>
      <c r="AV47" s="79"/>
      <c r="AW47" s="79"/>
      <c r="AX47" s="79"/>
      <c r="AY47" s="79"/>
      <c r="AZ47" s="232" t="e">
        <f t="shared" si="33"/>
        <v>#DIV/0!</v>
      </c>
      <c r="BA47" s="232" t="e">
        <f t="shared" si="34"/>
        <v>#DIV/0!</v>
      </c>
      <c r="BB47" s="232" t="e">
        <f t="shared" si="35"/>
        <v>#DIV/0!</v>
      </c>
      <c r="BC47" s="232" t="e">
        <f t="shared" si="36"/>
        <v>#DIV/0!</v>
      </c>
      <c r="BD47" s="232" t="e">
        <f t="shared" si="37"/>
        <v>#DIV/0!</v>
      </c>
      <c r="BE47" s="232" t="e">
        <f t="shared" si="38"/>
        <v>#DIV/0!</v>
      </c>
      <c r="BF47" s="232">
        <f t="shared" si="39"/>
        <v>0</v>
      </c>
      <c r="BG47" s="232">
        <f>Прогноз!T50</f>
        <v>0</v>
      </c>
      <c r="BH47" s="232">
        <f>Прогноз!T132</f>
        <v>0</v>
      </c>
      <c r="BI47" s="232">
        <f>Прогноз!T214</f>
        <v>0</v>
      </c>
      <c r="BJ47" s="232">
        <f>Прогноз!T296</f>
        <v>0</v>
      </c>
      <c r="BK47" s="232">
        <f>Прогноз!T378</f>
        <v>0</v>
      </c>
      <c r="BL47" s="79"/>
      <c r="BM47" s="79"/>
      <c r="BN47" s="79"/>
      <c r="BO47" s="79"/>
      <c r="BP47" s="79"/>
      <c r="BQ47" s="79"/>
      <c r="BR47" s="232" t="e">
        <f t="shared" si="40"/>
        <v>#DIV/0!</v>
      </c>
      <c r="BS47" s="232" t="e">
        <f t="shared" si="41"/>
        <v>#DIV/0!</v>
      </c>
      <c r="BT47" s="232" t="e">
        <f t="shared" si="42"/>
        <v>#DIV/0!</v>
      </c>
      <c r="BU47" s="232" t="e">
        <f t="shared" si="43"/>
        <v>#DIV/0!</v>
      </c>
      <c r="BV47" s="232" t="e">
        <f t="shared" si="44"/>
        <v>#DIV/0!</v>
      </c>
      <c r="BW47" s="232" t="e">
        <f t="shared" si="45"/>
        <v>#DIV/0!</v>
      </c>
      <c r="BX47" s="232">
        <f t="shared" si="46"/>
        <v>0</v>
      </c>
      <c r="BY47" s="232">
        <f>Прогноз!U50</f>
        <v>0</v>
      </c>
      <c r="BZ47" s="232">
        <f>Прогноз!U132</f>
        <v>0</v>
      </c>
      <c r="CA47" s="232">
        <f>Прогноз!U214</f>
        <v>0</v>
      </c>
      <c r="CB47" s="232">
        <f>Прогноз!U296</f>
        <v>0</v>
      </c>
      <c r="CC47" s="232">
        <f>Прогноз!U378</f>
        <v>0</v>
      </c>
      <c r="CD47" s="79"/>
      <c r="CE47" s="79"/>
      <c r="CF47" s="79"/>
      <c r="CG47" s="79"/>
      <c r="CH47" s="79"/>
      <c r="CI47" s="79"/>
      <c r="CJ47" s="232" t="e">
        <f t="shared" si="47"/>
        <v>#DIV/0!</v>
      </c>
      <c r="CK47" s="232" t="e">
        <f t="shared" si="48"/>
        <v>#DIV/0!</v>
      </c>
      <c r="CL47" s="232" t="e">
        <f t="shared" si="49"/>
        <v>#DIV/0!</v>
      </c>
      <c r="CM47" s="232" t="e">
        <f t="shared" si="50"/>
        <v>#DIV/0!</v>
      </c>
      <c r="CN47" s="232" t="e">
        <f t="shared" si="51"/>
        <v>#DIV/0!</v>
      </c>
      <c r="CO47" s="232" t="e">
        <f t="shared" si="52"/>
        <v>#DIV/0!</v>
      </c>
      <c r="CP47" s="232">
        <f t="shared" si="53"/>
        <v>0</v>
      </c>
      <c r="CQ47" s="232">
        <f>Прогноз!V50</f>
        <v>0</v>
      </c>
      <c r="CR47" s="232">
        <f>Прогноз!V132</f>
        <v>0</v>
      </c>
      <c r="CS47" s="232">
        <f>Прогноз!V214</f>
        <v>0</v>
      </c>
      <c r="CT47" s="232">
        <f>Прогноз!V296</f>
        <v>0</v>
      </c>
      <c r="CU47" s="232">
        <f>Прогноз!V378</f>
        <v>0</v>
      </c>
      <c r="CV47" s="79"/>
      <c r="CW47" s="79"/>
      <c r="CX47" s="79"/>
      <c r="CY47" s="79"/>
      <c r="CZ47" s="79"/>
      <c r="DA47" s="79"/>
      <c r="DB47" s="232" t="e">
        <f t="shared" si="54"/>
        <v>#DIV/0!</v>
      </c>
      <c r="DC47" s="232" t="e">
        <f t="shared" si="55"/>
        <v>#DIV/0!</v>
      </c>
      <c r="DD47" s="232" t="e">
        <f t="shared" si="56"/>
        <v>#DIV/0!</v>
      </c>
      <c r="DE47" s="232" t="e">
        <f t="shared" si="57"/>
        <v>#DIV/0!</v>
      </c>
      <c r="DF47" s="232" t="e">
        <f t="shared" si="58"/>
        <v>#DIV/0!</v>
      </c>
      <c r="DG47" s="232" t="e">
        <f t="shared" si="59"/>
        <v>#DIV/0!</v>
      </c>
      <c r="DH47" s="232">
        <f t="shared" si="60"/>
        <v>0</v>
      </c>
      <c r="DI47" s="232">
        <f>Прогноз!X50</f>
        <v>0</v>
      </c>
      <c r="DJ47" s="232">
        <f>Прогноз!X132</f>
        <v>0</v>
      </c>
      <c r="DK47" s="232">
        <f>Прогноз!X214</f>
        <v>0</v>
      </c>
      <c r="DL47" s="232">
        <f>Прогноз!X296</f>
        <v>0</v>
      </c>
      <c r="DM47" s="232">
        <f>Прогноз!X378</f>
        <v>0</v>
      </c>
      <c r="DN47" s="79"/>
      <c r="DO47" s="79"/>
      <c r="DP47" s="79"/>
      <c r="DQ47" s="79"/>
      <c r="DR47" s="79"/>
      <c r="DS47" s="79"/>
      <c r="DT47" s="232" t="e">
        <f t="shared" si="61"/>
        <v>#DIV/0!</v>
      </c>
      <c r="DU47" s="232" t="e">
        <f t="shared" si="62"/>
        <v>#DIV/0!</v>
      </c>
      <c r="DV47" s="232" t="e">
        <f t="shared" si="63"/>
        <v>#DIV/0!</v>
      </c>
      <c r="DW47" s="232" t="e">
        <f t="shared" si="64"/>
        <v>#DIV/0!</v>
      </c>
      <c r="DX47" s="232" t="e">
        <f t="shared" si="65"/>
        <v>#DIV/0!</v>
      </c>
      <c r="DY47" s="232" t="e">
        <f t="shared" si="66"/>
        <v>#DIV/0!</v>
      </c>
    </row>
    <row r="48" spans="1:129" ht="11.4" x14ac:dyDescent="0.2">
      <c r="A48" s="252">
        <v>40</v>
      </c>
      <c r="B48" s="63" t="s">
        <v>53</v>
      </c>
      <c r="C48" s="123" t="s">
        <v>109</v>
      </c>
      <c r="D48" s="232">
        <f t="shared" si="18"/>
        <v>0</v>
      </c>
      <c r="E48" s="232">
        <f>Прогноз!Y51</f>
        <v>0</v>
      </c>
      <c r="F48" s="232">
        <f>Прогноз!Y133</f>
        <v>0</v>
      </c>
      <c r="G48" s="232">
        <f>Прогноз!Y215</f>
        <v>0</v>
      </c>
      <c r="H48" s="232">
        <f>Прогноз!Y297</f>
        <v>0</v>
      </c>
      <c r="I48" s="232">
        <f>Прогноз!Y379</f>
        <v>0</v>
      </c>
      <c r="J48" s="79"/>
      <c r="K48" s="79"/>
      <c r="L48" s="79"/>
      <c r="M48" s="79"/>
      <c r="N48" s="79"/>
      <c r="O48" s="79"/>
      <c r="P48" s="232" t="e">
        <f t="shared" si="19"/>
        <v>#DIV/0!</v>
      </c>
      <c r="Q48" s="232" t="e">
        <f t="shared" si="20"/>
        <v>#DIV/0!</v>
      </c>
      <c r="R48" s="232" t="e">
        <f t="shared" si="21"/>
        <v>#DIV/0!</v>
      </c>
      <c r="S48" s="232" t="e">
        <f t="shared" si="22"/>
        <v>#DIV/0!</v>
      </c>
      <c r="T48" s="232" t="e">
        <f t="shared" si="23"/>
        <v>#DIV/0!</v>
      </c>
      <c r="U48" s="232" t="e">
        <f t="shared" si="24"/>
        <v>#DIV/0!</v>
      </c>
      <c r="V48" s="232">
        <f t="shared" si="25"/>
        <v>0</v>
      </c>
      <c r="W48" s="232">
        <f>Прогноз!R51</f>
        <v>0</v>
      </c>
      <c r="X48" s="232">
        <f>Прогноз!R133</f>
        <v>0</v>
      </c>
      <c r="Y48" s="232">
        <f>Прогноз!R215</f>
        <v>0</v>
      </c>
      <c r="Z48" s="232">
        <f>Прогноз!R297</f>
        <v>0</v>
      </c>
      <c r="AA48" s="232">
        <f>Прогноз!R379</f>
        <v>0</v>
      </c>
      <c r="AB48" s="79"/>
      <c r="AC48" s="79"/>
      <c r="AD48" s="79"/>
      <c r="AE48" s="79"/>
      <c r="AF48" s="79"/>
      <c r="AG48" s="79"/>
      <c r="AH48" s="232" t="e">
        <f t="shared" si="26"/>
        <v>#DIV/0!</v>
      </c>
      <c r="AI48" s="232" t="e">
        <f t="shared" si="27"/>
        <v>#DIV/0!</v>
      </c>
      <c r="AJ48" s="232" t="e">
        <f t="shared" si="28"/>
        <v>#DIV/0!</v>
      </c>
      <c r="AK48" s="232" t="e">
        <f t="shared" si="29"/>
        <v>#DIV/0!</v>
      </c>
      <c r="AL48" s="232" t="e">
        <f t="shared" si="30"/>
        <v>#DIV/0!</v>
      </c>
      <c r="AM48" s="232" t="e">
        <f t="shared" si="31"/>
        <v>#DIV/0!</v>
      </c>
      <c r="AN48" s="232">
        <f t="shared" si="32"/>
        <v>0</v>
      </c>
      <c r="AO48" s="232">
        <f>Прогноз!S51</f>
        <v>0</v>
      </c>
      <c r="AP48" s="232">
        <f>Прогноз!S133</f>
        <v>0</v>
      </c>
      <c r="AQ48" s="232">
        <f>Прогноз!S215</f>
        <v>0</v>
      </c>
      <c r="AR48" s="232">
        <f>Прогноз!S297</f>
        <v>0</v>
      </c>
      <c r="AS48" s="232">
        <f>Прогноз!S379</f>
        <v>0</v>
      </c>
      <c r="AT48" s="79"/>
      <c r="AU48" s="79"/>
      <c r="AV48" s="79"/>
      <c r="AW48" s="79"/>
      <c r="AX48" s="79"/>
      <c r="AY48" s="79"/>
      <c r="AZ48" s="232" t="e">
        <f t="shared" si="33"/>
        <v>#DIV/0!</v>
      </c>
      <c r="BA48" s="232" t="e">
        <f t="shared" si="34"/>
        <v>#DIV/0!</v>
      </c>
      <c r="BB48" s="232" t="e">
        <f t="shared" si="35"/>
        <v>#DIV/0!</v>
      </c>
      <c r="BC48" s="232" t="e">
        <f t="shared" si="36"/>
        <v>#DIV/0!</v>
      </c>
      <c r="BD48" s="232" t="e">
        <f t="shared" si="37"/>
        <v>#DIV/0!</v>
      </c>
      <c r="BE48" s="232" t="e">
        <f t="shared" si="38"/>
        <v>#DIV/0!</v>
      </c>
      <c r="BF48" s="232">
        <f t="shared" si="39"/>
        <v>0</v>
      </c>
      <c r="BG48" s="232">
        <f>Прогноз!T51</f>
        <v>0</v>
      </c>
      <c r="BH48" s="232">
        <f>Прогноз!T133</f>
        <v>0</v>
      </c>
      <c r="BI48" s="232">
        <f>Прогноз!T215</f>
        <v>0</v>
      </c>
      <c r="BJ48" s="232">
        <f>Прогноз!T297</f>
        <v>0</v>
      </c>
      <c r="BK48" s="232">
        <f>Прогноз!T379</f>
        <v>0</v>
      </c>
      <c r="BL48" s="79"/>
      <c r="BM48" s="79"/>
      <c r="BN48" s="79"/>
      <c r="BO48" s="79"/>
      <c r="BP48" s="79"/>
      <c r="BQ48" s="79"/>
      <c r="BR48" s="232" t="e">
        <f t="shared" si="40"/>
        <v>#DIV/0!</v>
      </c>
      <c r="BS48" s="232" t="e">
        <f t="shared" si="41"/>
        <v>#DIV/0!</v>
      </c>
      <c r="BT48" s="232" t="e">
        <f t="shared" si="42"/>
        <v>#DIV/0!</v>
      </c>
      <c r="BU48" s="232" t="e">
        <f t="shared" si="43"/>
        <v>#DIV/0!</v>
      </c>
      <c r="BV48" s="232" t="e">
        <f t="shared" si="44"/>
        <v>#DIV/0!</v>
      </c>
      <c r="BW48" s="232" t="e">
        <f t="shared" si="45"/>
        <v>#DIV/0!</v>
      </c>
      <c r="BX48" s="232">
        <f t="shared" si="46"/>
        <v>0</v>
      </c>
      <c r="BY48" s="232">
        <f>Прогноз!U51</f>
        <v>0</v>
      </c>
      <c r="BZ48" s="232">
        <f>Прогноз!U133</f>
        <v>0</v>
      </c>
      <c r="CA48" s="232">
        <f>Прогноз!U215</f>
        <v>0</v>
      </c>
      <c r="CB48" s="232">
        <f>Прогноз!U297</f>
        <v>0</v>
      </c>
      <c r="CC48" s="232">
        <f>Прогноз!U379</f>
        <v>0</v>
      </c>
      <c r="CD48" s="79"/>
      <c r="CE48" s="79"/>
      <c r="CF48" s="79"/>
      <c r="CG48" s="79"/>
      <c r="CH48" s="79"/>
      <c r="CI48" s="79"/>
      <c r="CJ48" s="232" t="e">
        <f t="shared" si="47"/>
        <v>#DIV/0!</v>
      </c>
      <c r="CK48" s="232" t="e">
        <f t="shared" si="48"/>
        <v>#DIV/0!</v>
      </c>
      <c r="CL48" s="232" t="e">
        <f t="shared" si="49"/>
        <v>#DIV/0!</v>
      </c>
      <c r="CM48" s="232" t="e">
        <f t="shared" si="50"/>
        <v>#DIV/0!</v>
      </c>
      <c r="CN48" s="232" t="e">
        <f t="shared" si="51"/>
        <v>#DIV/0!</v>
      </c>
      <c r="CO48" s="232" t="e">
        <f t="shared" si="52"/>
        <v>#DIV/0!</v>
      </c>
      <c r="CP48" s="232">
        <f t="shared" si="53"/>
        <v>0</v>
      </c>
      <c r="CQ48" s="232">
        <f>Прогноз!V51</f>
        <v>0</v>
      </c>
      <c r="CR48" s="232">
        <f>Прогноз!V133</f>
        <v>0</v>
      </c>
      <c r="CS48" s="232">
        <f>Прогноз!V215</f>
        <v>0</v>
      </c>
      <c r="CT48" s="232">
        <f>Прогноз!V297</f>
        <v>0</v>
      </c>
      <c r="CU48" s="232">
        <f>Прогноз!V379</f>
        <v>0</v>
      </c>
      <c r="CV48" s="79"/>
      <c r="CW48" s="79"/>
      <c r="CX48" s="79"/>
      <c r="CY48" s="79"/>
      <c r="CZ48" s="79"/>
      <c r="DA48" s="79"/>
      <c r="DB48" s="232" t="e">
        <f t="shared" si="54"/>
        <v>#DIV/0!</v>
      </c>
      <c r="DC48" s="232" t="e">
        <f t="shared" si="55"/>
        <v>#DIV/0!</v>
      </c>
      <c r="DD48" s="232" t="e">
        <f t="shared" si="56"/>
        <v>#DIV/0!</v>
      </c>
      <c r="DE48" s="232" t="e">
        <f t="shared" si="57"/>
        <v>#DIV/0!</v>
      </c>
      <c r="DF48" s="232" t="e">
        <f t="shared" si="58"/>
        <v>#DIV/0!</v>
      </c>
      <c r="DG48" s="232" t="e">
        <f t="shared" si="59"/>
        <v>#DIV/0!</v>
      </c>
      <c r="DH48" s="232">
        <f t="shared" si="60"/>
        <v>0</v>
      </c>
      <c r="DI48" s="232">
        <f>Прогноз!X51</f>
        <v>0</v>
      </c>
      <c r="DJ48" s="232">
        <f>Прогноз!X133</f>
        <v>0</v>
      </c>
      <c r="DK48" s="232">
        <f>Прогноз!X215</f>
        <v>0</v>
      </c>
      <c r="DL48" s="232">
        <f>Прогноз!X297</f>
        <v>0</v>
      </c>
      <c r="DM48" s="232">
        <f>Прогноз!X379</f>
        <v>0</v>
      </c>
      <c r="DN48" s="79"/>
      <c r="DO48" s="79"/>
      <c r="DP48" s="79"/>
      <c r="DQ48" s="79"/>
      <c r="DR48" s="79"/>
      <c r="DS48" s="79"/>
      <c r="DT48" s="232" t="e">
        <f t="shared" si="61"/>
        <v>#DIV/0!</v>
      </c>
      <c r="DU48" s="232" t="e">
        <f t="shared" si="62"/>
        <v>#DIV/0!</v>
      </c>
      <c r="DV48" s="232" t="e">
        <f t="shared" si="63"/>
        <v>#DIV/0!</v>
      </c>
      <c r="DW48" s="232" t="e">
        <f t="shared" si="64"/>
        <v>#DIV/0!</v>
      </c>
      <c r="DX48" s="232" t="e">
        <f t="shared" si="65"/>
        <v>#DIV/0!</v>
      </c>
      <c r="DY48" s="232" t="e">
        <f t="shared" si="66"/>
        <v>#DIV/0!</v>
      </c>
    </row>
    <row r="49" spans="1:129" ht="11.4" x14ac:dyDescent="0.2">
      <c r="A49" s="252">
        <v>41</v>
      </c>
      <c r="B49" s="63" t="s">
        <v>53</v>
      </c>
      <c r="C49" s="123" t="s">
        <v>109</v>
      </c>
      <c r="D49" s="232">
        <f t="shared" si="18"/>
        <v>0</v>
      </c>
      <c r="E49" s="232">
        <f>Прогноз!Y52</f>
        <v>0</v>
      </c>
      <c r="F49" s="232">
        <f>Прогноз!Y134</f>
        <v>0</v>
      </c>
      <c r="G49" s="232">
        <f>Прогноз!Y216</f>
        <v>0</v>
      </c>
      <c r="H49" s="232">
        <f>Прогноз!Y298</f>
        <v>0</v>
      </c>
      <c r="I49" s="232">
        <f>Прогноз!Y380</f>
        <v>0</v>
      </c>
      <c r="J49" s="79"/>
      <c r="K49" s="79"/>
      <c r="L49" s="79"/>
      <c r="M49" s="79"/>
      <c r="N49" s="79"/>
      <c r="O49" s="79"/>
      <c r="P49" s="232" t="e">
        <f t="shared" si="19"/>
        <v>#DIV/0!</v>
      </c>
      <c r="Q49" s="232" t="e">
        <f t="shared" si="20"/>
        <v>#DIV/0!</v>
      </c>
      <c r="R49" s="232" t="e">
        <f t="shared" si="21"/>
        <v>#DIV/0!</v>
      </c>
      <c r="S49" s="232" t="e">
        <f t="shared" si="22"/>
        <v>#DIV/0!</v>
      </c>
      <c r="T49" s="232" t="e">
        <f t="shared" si="23"/>
        <v>#DIV/0!</v>
      </c>
      <c r="U49" s="232" t="e">
        <f t="shared" si="24"/>
        <v>#DIV/0!</v>
      </c>
      <c r="V49" s="232">
        <f t="shared" si="25"/>
        <v>0</v>
      </c>
      <c r="W49" s="232">
        <f>Прогноз!R52</f>
        <v>0</v>
      </c>
      <c r="X49" s="232">
        <f>Прогноз!R134</f>
        <v>0</v>
      </c>
      <c r="Y49" s="232">
        <f>Прогноз!R216</f>
        <v>0</v>
      </c>
      <c r="Z49" s="232">
        <f>Прогноз!R298</f>
        <v>0</v>
      </c>
      <c r="AA49" s="232">
        <f>Прогноз!R380</f>
        <v>0</v>
      </c>
      <c r="AB49" s="79"/>
      <c r="AC49" s="79"/>
      <c r="AD49" s="79"/>
      <c r="AE49" s="79"/>
      <c r="AF49" s="79"/>
      <c r="AG49" s="79"/>
      <c r="AH49" s="232" t="e">
        <f t="shared" si="26"/>
        <v>#DIV/0!</v>
      </c>
      <c r="AI49" s="232" t="e">
        <f t="shared" si="27"/>
        <v>#DIV/0!</v>
      </c>
      <c r="AJ49" s="232" t="e">
        <f t="shared" si="28"/>
        <v>#DIV/0!</v>
      </c>
      <c r="AK49" s="232" t="e">
        <f t="shared" si="29"/>
        <v>#DIV/0!</v>
      </c>
      <c r="AL49" s="232" t="e">
        <f t="shared" si="30"/>
        <v>#DIV/0!</v>
      </c>
      <c r="AM49" s="232" t="e">
        <f t="shared" si="31"/>
        <v>#DIV/0!</v>
      </c>
      <c r="AN49" s="232">
        <f t="shared" si="32"/>
        <v>0</v>
      </c>
      <c r="AO49" s="232">
        <f>Прогноз!S52</f>
        <v>0</v>
      </c>
      <c r="AP49" s="232">
        <f>Прогноз!S134</f>
        <v>0</v>
      </c>
      <c r="AQ49" s="232">
        <f>Прогноз!S216</f>
        <v>0</v>
      </c>
      <c r="AR49" s="232">
        <f>Прогноз!S298</f>
        <v>0</v>
      </c>
      <c r="AS49" s="232">
        <f>Прогноз!S380</f>
        <v>0</v>
      </c>
      <c r="AT49" s="79"/>
      <c r="AU49" s="79"/>
      <c r="AV49" s="79"/>
      <c r="AW49" s="79"/>
      <c r="AX49" s="79"/>
      <c r="AY49" s="79"/>
      <c r="AZ49" s="232" t="e">
        <f t="shared" si="33"/>
        <v>#DIV/0!</v>
      </c>
      <c r="BA49" s="232" t="e">
        <f t="shared" si="34"/>
        <v>#DIV/0!</v>
      </c>
      <c r="BB49" s="232" t="e">
        <f t="shared" si="35"/>
        <v>#DIV/0!</v>
      </c>
      <c r="BC49" s="232" t="e">
        <f t="shared" si="36"/>
        <v>#DIV/0!</v>
      </c>
      <c r="BD49" s="232" t="e">
        <f t="shared" si="37"/>
        <v>#DIV/0!</v>
      </c>
      <c r="BE49" s="232" t="e">
        <f t="shared" si="38"/>
        <v>#DIV/0!</v>
      </c>
      <c r="BF49" s="232">
        <f t="shared" si="39"/>
        <v>0</v>
      </c>
      <c r="BG49" s="232">
        <f>Прогноз!T52</f>
        <v>0</v>
      </c>
      <c r="BH49" s="232">
        <f>Прогноз!T134</f>
        <v>0</v>
      </c>
      <c r="BI49" s="232">
        <f>Прогноз!T216</f>
        <v>0</v>
      </c>
      <c r="BJ49" s="232">
        <f>Прогноз!T298</f>
        <v>0</v>
      </c>
      <c r="BK49" s="232">
        <f>Прогноз!T380</f>
        <v>0</v>
      </c>
      <c r="BL49" s="79"/>
      <c r="BM49" s="79"/>
      <c r="BN49" s="79"/>
      <c r="BO49" s="79"/>
      <c r="BP49" s="79"/>
      <c r="BQ49" s="79"/>
      <c r="BR49" s="232" t="e">
        <f t="shared" si="40"/>
        <v>#DIV/0!</v>
      </c>
      <c r="BS49" s="232" t="e">
        <f t="shared" si="41"/>
        <v>#DIV/0!</v>
      </c>
      <c r="BT49" s="232" t="e">
        <f t="shared" si="42"/>
        <v>#DIV/0!</v>
      </c>
      <c r="BU49" s="232" t="e">
        <f t="shared" si="43"/>
        <v>#DIV/0!</v>
      </c>
      <c r="BV49" s="232" t="e">
        <f t="shared" si="44"/>
        <v>#DIV/0!</v>
      </c>
      <c r="BW49" s="232" t="e">
        <f t="shared" si="45"/>
        <v>#DIV/0!</v>
      </c>
      <c r="BX49" s="232">
        <f t="shared" si="46"/>
        <v>0</v>
      </c>
      <c r="BY49" s="232">
        <f>Прогноз!U52</f>
        <v>0</v>
      </c>
      <c r="BZ49" s="232">
        <f>Прогноз!U134</f>
        <v>0</v>
      </c>
      <c r="CA49" s="232">
        <f>Прогноз!U216</f>
        <v>0</v>
      </c>
      <c r="CB49" s="232">
        <f>Прогноз!U298</f>
        <v>0</v>
      </c>
      <c r="CC49" s="232">
        <f>Прогноз!U380</f>
        <v>0</v>
      </c>
      <c r="CD49" s="79"/>
      <c r="CE49" s="79"/>
      <c r="CF49" s="79"/>
      <c r="CG49" s="79"/>
      <c r="CH49" s="79"/>
      <c r="CI49" s="79"/>
      <c r="CJ49" s="232" t="e">
        <f t="shared" si="47"/>
        <v>#DIV/0!</v>
      </c>
      <c r="CK49" s="232" t="e">
        <f t="shared" si="48"/>
        <v>#DIV/0!</v>
      </c>
      <c r="CL49" s="232" t="e">
        <f t="shared" si="49"/>
        <v>#DIV/0!</v>
      </c>
      <c r="CM49" s="232" t="e">
        <f t="shared" si="50"/>
        <v>#DIV/0!</v>
      </c>
      <c r="CN49" s="232" t="e">
        <f t="shared" si="51"/>
        <v>#DIV/0!</v>
      </c>
      <c r="CO49" s="232" t="e">
        <f t="shared" si="52"/>
        <v>#DIV/0!</v>
      </c>
      <c r="CP49" s="232">
        <f t="shared" si="53"/>
        <v>0</v>
      </c>
      <c r="CQ49" s="232">
        <f>Прогноз!V52</f>
        <v>0</v>
      </c>
      <c r="CR49" s="232">
        <f>Прогноз!V134</f>
        <v>0</v>
      </c>
      <c r="CS49" s="232">
        <f>Прогноз!V216</f>
        <v>0</v>
      </c>
      <c r="CT49" s="232">
        <f>Прогноз!V298</f>
        <v>0</v>
      </c>
      <c r="CU49" s="232">
        <f>Прогноз!V380</f>
        <v>0</v>
      </c>
      <c r="CV49" s="79"/>
      <c r="CW49" s="79"/>
      <c r="CX49" s="79"/>
      <c r="CY49" s="79"/>
      <c r="CZ49" s="79"/>
      <c r="DA49" s="79"/>
      <c r="DB49" s="232" t="e">
        <f t="shared" si="54"/>
        <v>#DIV/0!</v>
      </c>
      <c r="DC49" s="232" t="e">
        <f t="shared" si="55"/>
        <v>#DIV/0!</v>
      </c>
      <c r="DD49" s="232" t="e">
        <f t="shared" si="56"/>
        <v>#DIV/0!</v>
      </c>
      <c r="DE49" s="232" t="e">
        <f t="shared" si="57"/>
        <v>#DIV/0!</v>
      </c>
      <c r="DF49" s="232" t="e">
        <f t="shared" si="58"/>
        <v>#DIV/0!</v>
      </c>
      <c r="DG49" s="232" t="e">
        <f t="shared" si="59"/>
        <v>#DIV/0!</v>
      </c>
      <c r="DH49" s="232">
        <f t="shared" si="60"/>
        <v>0</v>
      </c>
      <c r="DI49" s="232">
        <f>Прогноз!X52</f>
        <v>0</v>
      </c>
      <c r="DJ49" s="232">
        <f>Прогноз!X134</f>
        <v>0</v>
      </c>
      <c r="DK49" s="232">
        <f>Прогноз!X216</f>
        <v>0</v>
      </c>
      <c r="DL49" s="232">
        <f>Прогноз!X298</f>
        <v>0</v>
      </c>
      <c r="DM49" s="232">
        <f>Прогноз!X380</f>
        <v>0</v>
      </c>
      <c r="DN49" s="79"/>
      <c r="DO49" s="79"/>
      <c r="DP49" s="79"/>
      <c r="DQ49" s="79"/>
      <c r="DR49" s="79"/>
      <c r="DS49" s="79"/>
      <c r="DT49" s="232" t="e">
        <f t="shared" si="61"/>
        <v>#DIV/0!</v>
      </c>
      <c r="DU49" s="232" t="e">
        <f t="shared" si="62"/>
        <v>#DIV/0!</v>
      </c>
      <c r="DV49" s="232" t="e">
        <f t="shared" si="63"/>
        <v>#DIV/0!</v>
      </c>
      <c r="DW49" s="232" t="e">
        <f t="shared" si="64"/>
        <v>#DIV/0!</v>
      </c>
      <c r="DX49" s="232" t="e">
        <f t="shared" si="65"/>
        <v>#DIV/0!</v>
      </c>
      <c r="DY49" s="232" t="e">
        <f t="shared" si="66"/>
        <v>#DIV/0!</v>
      </c>
    </row>
    <row r="50" spans="1:129" ht="11.4" x14ac:dyDescent="0.2">
      <c r="A50" s="252">
        <v>42</v>
      </c>
      <c r="B50" s="63" t="s">
        <v>53</v>
      </c>
      <c r="C50" s="123" t="s">
        <v>109</v>
      </c>
      <c r="D50" s="232">
        <f t="shared" si="18"/>
        <v>0</v>
      </c>
      <c r="E50" s="232">
        <f>Прогноз!Y53</f>
        <v>0</v>
      </c>
      <c r="F50" s="232">
        <f>Прогноз!Y135</f>
        <v>0</v>
      </c>
      <c r="G50" s="232">
        <f>Прогноз!Y217</f>
        <v>0</v>
      </c>
      <c r="H50" s="232">
        <f>Прогноз!Y299</f>
        <v>0</v>
      </c>
      <c r="I50" s="232">
        <f>Прогноз!Y381</f>
        <v>0</v>
      </c>
      <c r="J50" s="79"/>
      <c r="K50" s="79"/>
      <c r="L50" s="79"/>
      <c r="M50" s="79"/>
      <c r="N50" s="79"/>
      <c r="O50" s="79"/>
      <c r="P50" s="232" t="e">
        <f t="shared" si="19"/>
        <v>#DIV/0!</v>
      </c>
      <c r="Q50" s="232" t="e">
        <f t="shared" si="20"/>
        <v>#DIV/0!</v>
      </c>
      <c r="R50" s="232" t="e">
        <f t="shared" si="21"/>
        <v>#DIV/0!</v>
      </c>
      <c r="S50" s="232" t="e">
        <f t="shared" si="22"/>
        <v>#DIV/0!</v>
      </c>
      <c r="T50" s="232" t="e">
        <f t="shared" si="23"/>
        <v>#DIV/0!</v>
      </c>
      <c r="U50" s="232" t="e">
        <f t="shared" si="24"/>
        <v>#DIV/0!</v>
      </c>
      <c r="V50" s="232">
        <f t="shared" si="25"/>
        <v>0</v>
      </c>
      <c r="W50" s="232">
        <f>Прогноз!R53</f>
        <v>0</v>
      </c>
      <c r="X50" s="232">
        <f>Прогноз!R135</f>
        <v>0</v>
      </c>
      <c r="Y50" s="232">
        <f>Прогноз!R217</f>
        <v>0</v>
      </c>
      <c r="Z50" s="232">
        <f>Прогноз!R299</f>
        <v>0</v>
      </c>
      <c r="AA50" s="232">
        <f>Прогноз!R381</f>
        <v>0</v>
      </c>
      <c r="AB50" s="79"/>
      <c r="AC50" s="79"/>
      <c r="AD50" s="79"/>
      <c r="AE50" s="79"/>
      <c r="AF50" s="79"/>
      <c r="AG50" s="79"/>
      <c r="AH50" s="232" t="e">
        <f t="shared" si="26"/>
        <v>#DIV/0!</v>
      </c>
      <c r="AI50" s="232" t="e">
        <f t="shared" si="27"/>
        <v>#DIV/0!</v>
      </c>
      <c r="AJ50" s="232" t="e">
        <f t="shared" si="28"/>
        <v>#DIV/0!</v>
      </c>
      <c r="AK50" s="232" t="e">
        <f t="shared" si="29"/>
        <v>#DIV/0!</v>
      </c>
      <c r="AL50" s="232" t="e">
        <f t="shared" si="30"/>
        <v>#DIV/0!</v>
      </c>
      <c r="AM50" s="232" t="e">
        <f t="shared" si="31"/>
        <v>#DIV/0!</v>
      </c>
      <c r="AN50" s="232">
        <f t="shared" si="32"/>
        <v>0</v>
      </c>
      <c r="AO50" s="232">
        <f>Прогноз!S53</f>
        <v>0</v>
      </c>
      <c r="AP50" s="232">
        <f>Прогноз!S135</f>
        <v>0</v>
      </c>
      <c r="AQ50" s="232">
        <f>Прогноз!S217</f>
        <v>0</v>
      </c>
      <c r="AR50" s="232">
        <f>Прогноз!S299</f>
        <v>0</v>
      </c>
      <c r="AS50" s="232">
        <f>Прогноз!S381</f>
        <v>0</v>
      </c>
      <c r="AT50" s="79"/>
      <c r="AU50" s="79"/>
      <c r="AV50" s="79"/>
      <c r="AW50" s="79"/>
      <c r="AX50" s="79"/>
      <c r="AY50" s="79"/>
      <c r="AZ50" s="232" t="e">
        <f t="shared" si="33"/>
        <v>#DIV/0!</v>
      </c>
      <c r="BA50" s="232" t="e">
        <f t="shared" si="34"/>
        <v>#DIV/0!</v>
      </c>
      <c r="BB50" s="232" t="e">
        <f t="shared" si="35"/>
        <v>#DIV/0!</v>
      </c>
      <c r="BC50" s="232" t="e">
        <f t="shared" si="36"/>
        <v>#DIV/0!</v>
      </c>
      <c r="BD50" s="232" t="e">
        <f t="shared" si="37"/>
        <v>#DIV/0!</v>
      </c>
      <c r="BE50" s="232" t="e">
        <f t="shared" si="38"/>
        <v>#DIV/0!</v>
      </c>
      <c r="BF50" s="232">
        <f t="shared" si="39"/>
        <v>0</v>
      </c>
      <c r="BG50" s="232">
        <f>Прогноз!T53</f>
        <v>0</v>
      </c>
      <c r="BH50" s="232">
        <f>Прогноз!T135</f>
        <v>0</v>
      </c>
      <c r="BI50" s="232">
        <f>Прогноз!T217</f>
        <v>0</v>
      </c>
      <c r="BJ50" s="232">
        <f>Прогноз!T299</f>
        <v>0</v>
      </c>
      <c r="BK50" s="232">
        <f>Прогноз!T381</f>
        <v>0</v>
      </c>
      <c r="BL50" s="79"/>
      <c r="BM50" s="79"/>
      <c r="BN50" s="79"/>
      <c r="BO50" s="79"/>
      <c r="BP50" s="79"/>
      <c r="BQ50" s="79"/>
      <c r="BR50" s="232" t="e">
        <f t="shared" si="40"/>
        <v>#DIV/0!</v>
      </c>
      <c r="BS50" s="232" t="e">
        <f t="shared" si="41"/>
        <v>#DIV/0!</v>
      </c>
      <c r="BT50" s="232" t="e">
        <f t="shared" si="42"/>
        <v>#DIV/0!</v>
      </c>
      <c r="BU50" s="232" t="e">
        <f t="shared" si="43"/>
        <v>#DIV/0!</v>
      </c>
      <c r="BV50" s="232" t="e">
        <f t="shared" si="44"/>
        <v>#DIV/0!</v>
      </c>
      <c r="BW50" s="232" t="e">
        <f t="shared" si="45"/>
        <v>#DIV/0!</v>
      </c>
      <c r="BX50" s="232">
        <f t="shared" si="46"/>
        <v>0</v>
      </c>
      <c r="BY50" s="232">
        <f>Прогноз!U53</f>
        <v>0</v>
      </c>
      <c r="BZ50" s="232">
        <f>Прогноз!U135</f>
        <v>0</v>
      </c>
      <c r="CA50" s="232">
        <f>Прогноз!U217</f>
        <v>0</v>
      </c>
      <c r="CB50" s="232">
        <f>Прогноз!U299</f>
        <v>0</v>
      </c>
      <c r="CC50" s="232">
        <f>Прогноз!U381</f>
        <v>0</v>
      </c>
      <c r="CD50" s="79"/>
      <c r="CE50" s="79"/>
      <c r="CF50" s="79"/>
      <c r="CG50" s="79"/>
      <c r="CH50" s="79"/>
      <c r="CI50" s="79"/>
      <c r="CJ50" s="232" t="e">
        <f t="shared" si="47"/>
        <v>#DIV/0!</v>
      </c>
      <c r="CK50" s="232" t="e">
        <f t="shared" si="48"/>
        <v>#DIV/0!</v>
      </c>
      <c r="CL50" s="232" t="e">
        <f t="shared" si="49"/>
        <v>#DIV/0!</v>
      </c>
      <c r="CM50" s="232" t="e">
        <f t="shared" si="50"/>
        <v>#DIV/0!</v>
      </c>
      <c r="CN50" s="232" t="e">
        <f t="shared" si="51"/>
        <v>#DIV/0!</v>
      </c>
      <c r="CO50" s="232" t="e">
        <f t="shared" si="52"/>
        <v>#DIV/0!</v>
      </c>
      <c r="CP50" s="232">
        <f t="shared" si="53"/>
        <v>0</v>
      </c>
      <c r="CQ50" s="232">
        <f>Прогноз!V53</f>
        <v>0</v>
      </c>
      <c r="CR50" s="232">
        <f>Прогноз!V135</f>
        <v>0</v>
      </c>
      <c r="CS50" s="232">
        <f>Прогноз!V217</f>
        <v>0</v>
      </c>
      <c r="CT50" s="232">
        <f>Прогноз!V299</f>
        <v>0</v>
      </c>
      <c r="CU50" s="232">
        <f>Прогноз!V381</f>
        <v>0</v>
      </c>
      <c r="CV50" s="79"/>
      <c r="CW50" s="79"/>
      <c r="CX50" s="79"/>
      <c r="CY50" s="79"/>
      <c r="CZ50" s="79"/>
      <c r="DA50" s="79"/>
      <c r="DB50" s="232" t="e">
        <f t="shared" si="54"/>
        <v>#DIV/0!</v>
      </c>
      <c r="DC50" s="232" t="e">
        <f t="shared" si="55"/>
        <v>#DIV/0!</v>
      </c>
      <c r="DD50" s="232" t="e">
        <f t="shared" si="56"/>
        <v>#DIV/0!</v>
      </c>
      <c r="DE50" s="232" t="e">
        <f t="shared" si="57"/>
        <v>#DIV/0!</v>
      </c>
      <c r="DF50" s="232" t="e">
        <f t="shared" si="58"/>
        <v>#DIV/0!</v>
      </c>
      <c r="DG50" s="232" t="e">
        <f t="shared" si="59"/>
        <v>#DIV/0!</v>
      </c>
      <c r="DH50" s="232">
        <f t="shared" si="60"/>
        <v>0</v>
      </c>
      <c r="DI50" s="232">
        <f>Прогноз!X53</f>
        <v>0</v>
      </c>
      <c r="DJ50" s="232">
        <f>Прогноз!X135</f>
        <v>0</v>
      </c>
      <c r="DK50" s="232">
        <f>Прогноз!X217</f>
        <v>0</v>
      </c>
      <c r="DL50" s="232">
        <f>Прогноз!X299</f>
        <v>0</v>
      </c>
      <c r="DM50" s="232">
        <f>Прогноз!X381</f>
        <v>0</v>
      </c>
      <c r="DN50" s="79"/>
      <c r="DO50" s="79"/>
      <c r="DP50" s="79"/>
      <c r="DQ50" s="79"/>
      <c r="DR50" s="79"/>
      <c r="DS50" s="79"/>
      <c r="DT50" s="232" t="e">
        <f t="shared" si="61"/>
        <v>#DIV/0!</v>
      </c>
      <c r="DU50" s="232" t="e">
        <f t="shared" si="62"/>
        <v>#DIV/0!</v>
      </c>
      <c r="DV50" s="232" t="e">
        <f t="shared" si="63"/>
        <v>#DIV/0!</v>
      </c>
      <c r="DW50" s="232" t="e">
        <f t="shared" si="64"/>
        <v>#DIV/0!</v>
      </c>
      <c r="DX50" s="232" t="e">
        <f t="shared" si="65"/>
        <v>#DIV/0!</v>
      </c>
      <c r="DY50" s="232" t="e">
        <f t="shared" si="66"/>
        <v>#DIV/0!</v>
      </c>
    </row>
    <row r="51" spans="1:129" ht="11.4" x14ac:dyDescent="0.2">
      <c r="A51" s="255">
        <v>43</v>
      </c>
      <c r="B51" s="63" t="s">
        <v>54</v>
      </c>
      <c r="C51" s="123" t="s">
        <v>109</v>
      </c>
      <c r="D51" s="232">
        <f t="shared" si="18"/>
        <v>0</v>
      </c>
      <c r="E51" s="232">
        <f>Прогноз!Y54</f>
        <v>0</v>
      </c>
      <c r="F51" s="232">
        <f>Прогноз!Y136</f>
        <v>0</v>
      </c>
      <c r="G51" s="232">
        <f>Прогноз!Y218</f>
        <v>0</v>
      </c>
      <c r="H51" s="232">
        <f>Прогноз!Y300</f>
        <v>0</v>
      </c>
      <c r="I51" s="232">
        <f>Прогноз!Y382</f>
        <v>0</v>
      </c>
      <c r="J51" s="79"/>
      <c r="K51" s="79"/>
      <c r="L51" s="79"/>
      <c r="M51" s="79"/>
      <c r="N51" s="79"/>
      <c r="O51" s="79"/>
      <c r="P51" s="232" t="e">
        <f t="shared" si="19"/>
        <v>#DIV/0!</v>
      </c>
      <c r="Q51" s="232" t="e">
        <f t="shared" si="20"/>
        <v>#DIV/0!</v>
      </c>
      <c r="R51" s="232" t="e">
        <f t="shared" si="21"/>
        <v>#DIV/0!</v>
      </c>
      <c r="S51" s="232" t="e">
        <f t="shared" si="22"/>
        <v>#DIV/0!</v>
      </c>
      <c r="T51" s="232" t="e">
        <f t="shared" si="23"/>
        <v>#DIV/0!</v>
      </c>
      <c r="U51" s="232" t="e">
        <f t="shared" si="24"/>
        <v>#DIV/0!</v>
      </c>
      <c r="V51" s="232">
        <f t="shared" si="25"/>
        <v>0</v>
      </c>
      <c r="W51" s="232">
        <f>Прогноз!R54</f>
        <v>0</v>
      </c>
      <c r="X51" s="232">
        <f>Прогноз!R136</f>
        <v>0</v>
      </c>
      <c r="Y51" s="232">
        <f>Прогноз!R218</f>
        <v>0</v>
      </c>
      <c r="Z51" s="232">
        <f>Прогноз!R300</f>
        <v>0</v>
      </c>
      <c r="AA51" s="232">
        <f>Прогноз!R382</f>
        <v>0</v>
      </c>
      <c r="AB51" s="79"/>
      <c r="AC51" s="79"/>
      <c r="AD51" s="79"/>
      <c r="AE51" s="79"/>
      <c r="AF51" s="79"/>
      <c r="AG51" s="79"/>
      <c r="AH51" s="232" t="e">
        <f t="shared" si="26"/>
        <v>#DIV/0!</v>
      </c>
      <c r="AI51" s="232" t="e">
        <f t="shared" si="27"/>
        <v>#DIV/0!</v>
      </c>
      <c r="AJ51" s="232" t="e">
        <f t="shared" si="28"/>
        <v>#DIV/0!</v>
      </c>
      <c r="AK51" s="232" t="e">
        <f t="shared" si="29"/>
        <v>#DIV/0!</v>
      </c>
      <c r="AL51" s="232" t="e">
        <f t="shared" si="30"/>
        <v>#DIV/0!</v>
      </c>
      <c r="AM51" s="232" t="e">
        <f t="shared" si="31"/>
        <v>#DIV/0!</v>
      </c>
      <c r="AN51" s="232">
        <f t="shared" si="32"/>
        <v>0</v>
      </c>
      <c r="AO51" s="232">
        <f>Прогноз!S54</f>
        <v>0</v>
      </c>
      <c r="AP51" s="232">
        <f>Прогноз!S136</f>
        <v>0</v>
      </c>
      <c r="AQ51" s="232">
        <f>Прогноз!S218</f>
        <v>0</v>
      </c>
      <c r="AR51" s="232">
        <f>Прогноз!S300</f>
        <v>0</v>
      </c>
      <c r="AS51" s="232">
        <f>Прогноз!S382</f>
        <v>0</v>
      </c>
      <c r="AT51" s="79"/>
      <c r="AU51" s="79"/>
      <c r="AV51" s="79"/>
      <c r="AW51" s="79"/>
      <c r="AX51" s="79"/>
      <c r="AY51" s="79"/>
      <c r="AZ51" s="232" t="e">
        <f t="shared" si="33"/>
        <v>#DIV/0!</v>
      </c>
      <c r="BA51" s="232" t="e">
        <f t="shared" si="34"/>
        <v>#DIV/0!</v>
      </c>
      <c r="BB51" s="232" t="e">
        <f t="shared" si="35"/>
        <v>#DIV/0!</v>
      </c>
      <c r="BC51" s="232" t="e">
        <f t="shared" si="36"/>
        <v>#DIV/0!</v>
      </c>
      <c r="BD51" s="232" t="e">
        <f t="shared" si="37"/>
        <v>#DIV/0!</v>
      </c>
      <c r="BE51" s="232" t="e">
        <f t="shared" si="38"/>
        <v>#DIV/0!</v>
      </c>
      <c r="BF51" s="232">
        <f t="shared" si="39"/>
        <v>0</v>
      </c>
      <c r="BG51" s="232">
        <f>Прогноз!T54</f>
        <v>0</v>
      </c>
      <c r="BH51" s="232">
        <f>Прогноз!T136</f>
        <v>0</v>
      </c>
      <c r="BI51" s="232">
        <f>Прогноз!T218</f>
        <v>0</v>
      </c>
      <c r="BJ51" s="232">
        <f>Прогноз!T300</f>
        <v>0</v>
      </c>
      <c r="BK51" s="232">
        <f>Прогноз!T382</f>
        <v>0</v>
      </c>
      <c r="BL51" s="79"/>
      <c r="BM51" s="79"/>
      <c r="BN51" s="79"/>
      <c r="BO51" s="79"/>
      <c r="BP51" s="79"/>
      <c r="BQ51" s="79"/>
      <c r="BR51" s="232" t="e">
        <f t="shared" si="40"/>
        <v>#DIV/0!</v>
      </c>
      <c r="BS51" s="232" t="e">
        <f t="shared" si="41"/>
        <v>#DIV/0!</v>
      </c>
      <c r="BT51" s="232" t="e">
        <f t="shared" si="42"/>
        <v>#DIV/0!</v>
      </c>
      <c r="BU51" s="232" t="e">
        <f t="shared" si="43"/>
        <v>#DIV/0!</v>
      </c>
      <c r="BV51" s="232" t="e">
        <f t="shared" si="44"/>
        <v>#DIV/0!</v>
      </c>
      <c r="BW51" s="232" t="e">
        <f t="shared" si="45"/>
        <v>#DIV/0!</v>
      </c>
      <c r="BX51" s="232">
        <f t="shared" si="46"/>
        <v>0</v>
      </c>
      <c r="BY51" s="232">
        <f>Прогноз!U54</f>
        <v>0</v>
      </c>
      <c r="BZ51" s="232">
        <f>Прогноз!U136</f>
        <v>0</v>
      </c>
      <c r="CA51" s="232">
        <f>Прогноз!U218</f>
        <v>0</v>
      </c>
      <c r="CB51" s="232">
        <f>Прогноз!U300</f>
        <v>0</v>
      </c>
      <c r="CC51" s="232">
        <f>Прогноз!U382</f>
        <v>0</v>
      </c>
      <c r="CD51" s="79"/>
      <c r="CE51" s="79"/>
      <c r="CF51" s="79"/>
      <c r="CG51" s="79"/>
      <c r="CH51" s="79"/>
      <c r="CI51" s="79"/>
      <c r="CJ51" s="232" t="e">
        <f t="shared" si="47"/>
        <v>#DIV/0!</v>
      </c>
      <c r="CK51" s="232" t="e">
        <f t="shared" si="48"/>
        <v>#DIV/0!</v>
      </c>
      <c r="CL51" s="232" t="e">
        <f t="shared" si="49"/>
        <v>#DIV/0!</v>
      </c>
      <c r="CM51" s="232" t="e">
        <f t="shared" si="50"/>
        <v>#DIV/0!</v>
      </c>
      <c r="CN51" s="232" t="e">
        <f t="shared" si="51"/>
        <v>#DIV/0!</v>
      </c>
      <c r="CO51" s="232" t="e">
        <f t="shared" si="52"/>
        <v>#DIV/0!</v>
      </c>
      <c r="CP51" s="232">
        <f t="shared" si="53"/>
        <v>0</v>
      </c>
      <c r="CQ51" s="232">
        <f>Прогноз!V54</f>
        <v>0</v>
      </c>
      <c r="CR51" s="232">
        <f>Прогноз!V136</f>
        <v>0</v>
      </c>
      <c r="CS51" s="232">
        <f>Прогноз!V218</f>
        <v>0</v>
      </c>
      <c r="CT51" s="232">
        <f>Прогноз!V300</f>
        <v>0</v>
      </c>
      <c r="CU51" s="232">
        <f>Прогноз!V382</f>
        <v>0</v>
      </c>
      <c r="CV51" s="79"/>
      <c r="CW51" s="79"/>
      <c r="CX51" s="79"/>
      <c r="CY51" s="79"/>
      <c r="CZ51" s="79"/>
      <c r="DA51" s="79"/>
      <c r="DB51" s="232" t="e">
        <f t="shared" si="54"/>
        <v>#DIV/0!</v>
      </c>
      <c r="DC51" s="232" t="e">
        <f t="shared" si="55"/>
        <v>#DIV/0!</v>
      </c>
      <c r="DD51" s="232" t="e">
        <f t="shared" si="56"/>
        <v>#DIV/0!</v>
      </c>
      <c r="DE51" s="232" t="e">
        <f t="shared" si="57"/>
        <v>#DIV/0!</v>
      </c>
      <c r="DF51" s="232" t="e">
        <f t="shared" si="58"/>
        <v>#DIV/0!</v>
      </c>
      <c r="DG51" s="232" t="e">
        <f t="shared" si="59"/>
        <v>#DIV/0!</v>
      </c>
      <c r="DH51" s="232">
        <f t="shared" si="60"/>
        <v>0</v>
      </c>
      <c r="DI51" s="232">
        <f>Прогноз!X54</f>
        <v>0</v>
      </c>
      <c r="DJ51" s="232">
        <f>Прогноз!X136</f>
        <v>0</v>
      </c>
      <c r="DK51" s="232">
        <f>Прогноз!X218</f>
        <v>0</v>
      </c>
      <c r="DL51" s="232">
        <f>Прогноз!X300</f>
        <v>0</v>
      </c>
      <c r="DM51" s="232">
        <f>Прогноз!X382</f>
        <v>0</v>
      </c>
      <c r="DN51" s="79"/>
      <c r="DO51" s="79"/>
      <c r="DP51" s="79"/>
      <c r="DQ51" s="79"/>
      <c r="DR51" s="79"/>
      <c r="DS51" s="79"/>
      <c r="DT51" s="232" t="e">
        <f t="shared" si="61"/>
        <v>#DIV/0!</v>
      </c>
      <c r="DU51" s="232" t="e">
        <f t="shared" si="62"/>
        <v>#DIV/0!</v>
      </c>
      <c r="DV51" s="232" t="e">
        <f t="shared" si="63"/>
        <v>#DIV/0!</v>
      </c>
      <c r="DW51" s="232" t="e">
        <f t="shared" si="64"/>
        <v>#DIV/0!</v>
      </c>
      <c r="DX51" s="232" t="e">
        <f t="shared" si="65"/>
        <v>#DIV/0!</v>
      </c>
      <c r="DY51" s="232" t="e">
        <f t="shared" si="66"/>
        <v>#DIV/0!</v>
      </c>
    </row>
    <row r="52" spans="1:129" ht="11.4" x14ac:dyDescent="0.2">
      <c r="A52" s="255">
        <v>44</v>
      </c>
      <c r="B52" s="63" t="s">
        <v>54</v>
      </c>
      <c r="C52" s="123" t="s">
        <v>109</v>
      </c>
      <c r="D52" s="232">
        <f t="shared" si="18"/>
        <v>0</v>
      </c>
      <c r="E52" s="232">
        <f>Прогноз!Y55</f>
        <v>0</v>
      </c>
      <c r="F52" s="232">
        <f>Прогноз!Y137</f>
        <v>0</v>
      </c>
      <c r="G52" s="232">
        <f>Прогноз!Y219</f>
        <v>0</v>
      </c>
      <c r="H52" s="232">
        <f>Прогноз!Y301</f>
        <v>0</v>
      </c>
      <c r="I52" s="232">
        <f>Прогноз!Y383</f>
        <v>0</v>
      </c>
      <c r="J52" s="79"/>
      <c r="K52" s="79"/>
      <c r="L52" s="79"/>
      <c r="M52" s="79"/>
      <c r="N52" s="79"/>
      <c r="O52" s="79"/>
      <c r="P52" s="232" t="e">
        <f t="shared" si="19"/>
        <v>#DIV/0!</v>
      </c>
      <c r="Q52" s="232" t="e">
        <f t="shared" si="20"/>
        <v>#DIV/0!</v>
      </c>
      <c r="R52" s="232" t="e">
        <f t="shared" si="21"/>
        <v>#DIV/0!</v>
      </c>
      <c r="S52" s="232" t="e">
        <f t="shared" si="22"/>
        <v>#DIV/0!</v>
      </c>
      <c r="T52" s="232" t="e">
        <f t="shared" si="23"/>
        <v>#DIV/0!</v>
      </c>
      <c r="U52" s="232" t="e">
        <f t="shared" si="24"/>
        <v>#DIV/0!</v>
      </c>
      <c r="V52" s="232">
        <f t="shared" si="25"/>
        <v>0</v>
      </c>
      <c r="W52" s="232">
        <f>Прогноз!R55</f>
        <v>0</v>
      </c>
      <c r="X52" s="232">
        <f>Прогноз!R137</f>
        <v>0</v>
      </c>
      <c r="Y52" s="232">
        <f>Прогноз!R219</f>
        <v>0</v>
      </c>
      <c r="Z52" s="232">
        <f>Прогноз!R301</f>
        <v>0</v>
      </c>
      <c r="AA52" s="232">
        <f>Прогноз!R383</f>
        <v>0</v>
      </c>
      <c r="AB52" s="79"/>
      <c r="AC52" s="79"/>
      <c r="AD52" s="79"/>
      <c r="AE52" s="79"/>
      <c r="AF52" s="79"/>
      <c r="AG52" s="79"/>
      <c r="AH52" s="232" t="e">
        <f t="shared" si="26"/>
        <v>#DIV/0!</v>
      </c>
      <c r="AI52" s="232" t="e">
        <f t="shared" si="27"/>
        <v>#DIV/0!</v>
      </c>
      <c r="AJ52" s="232" t="e">
        <f t="shared" si="28"/>
        <v>#DIV/0!</v>
      </c>
      <c r="AK52" s="232" t="e">
        <f t="shared" si="29"/>
        <v>#DIV/0!</v>
      </c>
      <c r="AL52" s="232" t="e">
        <f t="shared" si="30"/>
        <v>#DIV/0!</v>
      </c>
      <c r="AM52" s="232" t="e">
        <f t="shared" si="31"/>
        <v>#DIV/0!</v>
      </c>
      <c r="AN52" s="232">
        <f t="shared" si="32"/>
        <v>0</v>
      </c>
      <c r="AO52" s="232">
        <f>Прогноз!S55</f>
        <v>0</v>
      </c>
      <c r="AP52" s="232">
        <f>Прогноз!S137</f>
        <v>0</v>
      </c>
      <c r="AQ52" s="232">
        <f>Прогноз!S219</f>
        <v>0</v>
      </c>
      <c r="AR52" s="232">
        <f>Прогноз!S301</f>
        <v>0</v>
      </c>
      <c r="AS52" s="232">
        <f>Прогноз!S383</f>
        <v>0</v>
      </c>
      <c r="AT52" s="79"/>
      <c r="AU52" s="79"/>
      <c r="AV52" s="79"/>
      <c r="AW52" s="79"/>
      <c r="AX52" s="79"/>
      <c r="AY52" s="79"/>
      <c r="AZ52" s="232" t="e">
        <f t="shared" si="33"/>
        <v>#DIV/0!</v>
      </c>
      <c r="BA52" s="232" t="e">
        <f t="shared" si="34"/>
        <v>#DIV/0!</v>
      </c>
      <c r="BB52" s="232" t="e">
        <f t="shared" si="35"/>
        <v>#DIV/0!</v>
      </c>
      <c r="BC52" s="232" t="e">
        <f t="shared" si="36"/>
        <v>#DIV/0!</v>
      </c>
      <c r="BD52" s="232" t="e">
        <f t="shared" si="37"/>
        <v>#DIV/0!</v>
      </c>
      <c r="BE52" s="232" t="e">
        <f t="shared" si="38"/>
        <v>#DIV/0!</v>
      </c>
      <c r="BF52" s="232">
        <f t="shared" si="39"/>
        <v>0</v>
      </c>
      <c r="BG52" s="232">
        <f>Прогноз!T55</f>
        <v>0</v>
      </c>
      <c r="BH52" s="232">
        <f>Прогноз!T137</f>
        <v>0</v>
      </c>
      <c r="BI52" s="232">
        <f>Прогноз!T219</f>
        <v>0</v>
      </c>
      <c r="BJ52" s="232">
        <f>Прогноз!T301</f>
        <v>0</v>
      </c>
      <c r="BK52" s="232">
        <f>Прогноз!T383</f>
        <v>0</v>
      </c>
      <c r="BL52" s="79"/>
      <c r="BM52" s="79"/>
      <c r="BN52" s="79"/>
      <c r="BO52" s="79"/>
      <c r="BP52" s="79"/>
      <c r="BQ52" s="79"/>
      <c r="BR52" s="232" t="e">
        <f t="shared" si="40"/>
        <v>#DIV/0!</v>
      </c>
      <c r="BS52" s="232" t="e">
        <f t="shared" si="41"/>
        <v>#DIV/0!</v>
      </c>
      <c r="BT52" s="232" t="e">
        <f t="shared" si="42"/>
        <v>#DIV/0!</v>
      </c>
      <c r="BU52" s="232" t="e">
        <f t="shared" si="43"/>
        <v>#DIV/0!</v>
      </c>
      <c r="BV52" s="232" t="e">
        <f t="shared" si="44"/>
        <v>#DIV/0!</v>
      </c>
      <c r="BW52" s="232" t="e">
        <f t="shared" si="45"/>
        <v>#DIV/0!</v>
      </c>
      <c r="BX52" s="232">
        <f t="shared" si="46"/>
        <v>0</v>
      </c>
      <c r="BY52" s="232">
        <f>Прогноз!U55</f>
        <v>0</v>
      </c>
      <c r="BZ52" s="232">
        <f>Прогноз!U137</f>
        <v>0</v>
      </c>
      <c r="CA52" s="232">
        <f>Прогноз!U219</f>
        <v>0</v>
      </c>
      <c r="CB52" s="232">
        <f>Прогноз!U301</f>
        <v>0</v>
      </c>
      <c r="CC52" s="232">
        <f>Прогноз!U383</f>
        <v>0</v>
      </c>
      <c r="CD52" s="79"/>
      <c r="CE52" s="79"/>
      <c r="CF52" s="79"/>
      <c r="CG52" s="79"/>
      <c r="CH52" s="79"/>
      <c r="CI52" s="79"/>
      <c r="CJ52" s="232" t="e">
        <f t="shared" si="47"/>
        <v>#DIV/0!</v>
      </c>
      <c r="CK52" s="232" t="e">
        <f t="shared" si="48"/>
        <v>#DIV/0!</v>
      </c>
      <c r="CL52" s="232" t="e">
        <f t="shared" si="49"/>
        <v>#DIV/0!</v>
      </c>
      <c r="CM52" s="232" t="e">
        <f t="shared" si="50"/>
        <v>#DIV/0!</v>
      </c>
      <c r="CN52" s="232" t="e">
        <f t="shared" si="51"/>
        <v>#DIV/0!</v>
      </c>
      <c r="CO52" s="232" t="e">
        <f t="shared" si="52"/>
        <v>#DIV/0!</v>
      </c>
      <c r="CP52" s="232">
        <f t="shared" si="53"/>
        <v>0</v>
      </c>
      <c r="CQ52" s="232">
        <f>Прогноз!V55</f>
        <v>0</v>
      </c>
      <c r="CR52" s="232">
        <f>Прогноз!V137</f>
        <v>0</v>
      </c>
      <c r="CS52" s="232">
        <f>Прогноз!V219</f>
        <v>0</v>
      </c>
      <c r="CT52" s="232">
        <f>Прогноз!V301</f>
        <v>0</v>
      </c>
      <c r="CU52" s="232">
        <f>Прогноз!V383</f>
        <v>0</v>
      </c>
      <c r="CV52" s="79"/>
      <c r="CW52" s="79"/>
      <c r="CX52" s="79"/>
      <c r="CY52" s="79"/>
      <c r="CZ52" s="79"/>
      <c r="DA52" s="79"/>
      <c r="DB52" s="232" t="e">
        <f t="shared" si="54"/>
        <v>#DIV/0!</v>
      </c>
      <c r="DC52" s="232" t="e">
        <f t="shared" si="55"/>
        <v>#DIV/0!</v>
      </c>
      <c r="DD52" s="232" t="e">
        <f t="shared" si="56"/>
        <v>#DIV/0!</v>
      </c>
      <c r="DE52" s="232" t="e">
        <f t="shared" si="57"/>
        <v>#DIV/0!</v>
      </c>
      <c r="DF52" s="232" t="e">
        <f t="shared" si="58"/>
        <v>#DIV/0!</v>
      </c>
      <c r="DG52" s="232" t="e">
        <f t="shared" si="59"/>
        <v>#DIV/0!</v>
      </c>
      <c r="DH52" s="232">
        <f t="shared" si="60"/>
        <v>0</v>
      </c>
      <c r="DI52" s="232">
        <f>Прогноз!X55</f>
        <v>0</v>
      </c>
      <c r="DJ52" s="232">
        <f>Прогноз!X137</f>
        <v>0</v>
      </c>
      <c r="DK52" s="232">
        <f>Прогноз!X219</f>
        <v>0</v>
      </c>
      <c r="DL52" s="232">
        <f>Прогноз!X301</f>
        <v>0</v>
      </c>
      <c r="DM52" s="232">
        <f>Прогноз!X383</f>
        <v>0</v>
      </c>
      <c r="DN52" s="79"/>
      <c r="DO52" s="79"/>
      <c r="DP52" s="79"/>
      <c r="DQ52" s="79"/>
      <c r="DR52" s="79"/>
      <c r="DS52" s="79"/>
      <c r="DT52" s="232" t="e">
        <f t="shared" si="61"/>
        <v>#DIV/0!</v>
      </c>
      <c r="DU52" s="232" t="e">
        <f t="shared" si="62"/>
        <v>#DIV/0!</v>
      </c>
      <c r="DV52" s="232" t="e">
        <f t="shared" si="63"/>
        <v>#DIV/0!</v>
      </c>
      <c r="DW52" s="232" t="e">
        <f t="shared" si="64"/>
        <v>#DIV/0!</v>
      </c>
      <c r="DX52" s="232" t="e">
        <f t="shared" si="65"/>
        <v>#DIV/0!</v>
      </c>
      <c r="DY52" s="232" t="e">
        <f t="shared" si="66"/>
        <v>#DIV/0!</v>
      </c>
    </row>
    <row r="53" spans="1:129" ht="11.4" x14ac:dyDescent="0.2">
      <c r="A53" s="255">
        <v>45</v>
      </c>
      <c r="B53" s="63" t="s">
        <v>54</v>
      </c>
      <c r="C53" s="123" t="s">
        <v>109</v>
      </c>
      <c r="D53" s="232">
        <f t="shared" si="18"/>
        <v>0</v>
      </c>
      <c r="E53" s="232">
        <f>Прогноз!Y56</f>
        <v>0</v>
      </c>
      <c r="F53" s="232">
        <f>Прогноз!Y138</f>
        <v>0</v>
      </c>
      <c r="G53" s="232">
        <f>Прогноз!Y220</f>
        <v>0</v>
      </c>
      <c r="H53" s="232">
        <f>Прогноз!Y302</f>
        <v>0</v>
      </c>
      <c r="I53" s="232">
        <f>Прогноз!Y384</f>
        <v>0</v>
      </c>
      <c r="J53" s="79"/>
      <c r="K53" s="79"/>
      <c r="L53" s="79"/>
      <c r="M53" s="79"/>
      <c r="N53" s="79"/>
      <c r="O53" s="79"/>
      <c r="P53" s="232" t="e">
        <f t="shared" si="19"/>
        <v>#DIV/0!</v>
      </c>
      <c r="Q53" s="232" t="e">
        <f t="shared" si="20"/>
        <v>#DIV/0!</v>
      </c>
      <c r="R53" s="232" t="e">
        <f t="shared" si="21"/>
        <v>#DIV/0!</v>
      </c>
      <c r="S53" s="232" t="e">
        <f t="shared" si="22"/>
        <v>#DIV/0!</v>
      </c>
      <c r="T53" s="232" t="e">
        <f t="shared" si="23"/>
        <v>#DIV/0!</v>
      </c>
      <c r="U53" s="232" t="e">
        <f t="shared" si="24"/>
        <v>#DIV/0!</v>
      </c>
      <c r="V53" s="232">
        <f t="shared" si="25"/>
        <v>0</v>
      </c>
      <c r="W53" s="232">
        <f>Прогноз!R56</f>
        <v>0</v>
      </c>
      <c r="X53" s="232">
        <f>Прогноз!R138</f>
        <v>0</v>
      </c>
      <c r="Y53" s="232">
        <f>Прогноз!R220</f>
        <v>0</v>
      </c>
      <c r="Z53" s="232">
        <f>Прогноз!R302</f>
        <v>0</v>
      </c>
      <c r="AA53" s="232">
        <f>Прогноз!R384</f>
        <v>0</v>
      </c>
      <c r="AB53" s="79"/>
      <c r="AC53" s="79"/>
      <c r="AD53" s="79"/>
      <c r="AE53" s="79"/>
      <c r="AF53" s="79"/>
      <c r="AG53" s="79"/>
      <c r="AH53" s="232" t="e">
        <f t="shared" si="26"/>
        <v>#DIV/0!</v>
      </c>
      <c r="AI53" s="232" t="e">
        <f t="shared" si="27"/>
        <v>#DIV/0!</v>
      </c>
      <c r="AJ53" s="232" t="e">
        <f t="shared" si="28"/>
        <v>#DIV/0!</v>
      </c>
      <c r="AK53" s="232" t="e">
        <f t="shared" si="29"/>
        <v>#DIV/0!</v>
      </c>
      <c r="AL53" s="232" t="e">
        <f t="shared" si="30"/>
        <v>#DIV/0!</v>
      </c>
      <c r="AM53" s="232" t="e">
        <f t="shared" si="31"/>
        <v>#DIV/0!</v>
      </c>
      <c r="AN53" s="232">
        <f t="shared" si="32"/>
        <v>0</v>
      </c>
      <c r="AO53" s="232">
        <f>Прогноз!S56</f>
        <v>0</v>
      </c>
      <c r="AP53" s="232">
        <f>Прогноз!S138</f>
        <v>0</v>
      </c>
      <c r="AQ53" s="232">
        <f>Прогноз!S220</f>
        <v>0</v>
      </c>
      <c r="AR53" s="232">
        <f>Прогноз!S302</f>
        <v>0</v>
      </c>
      <c r="AS53" s="232">
        <f>Прогноз!S384</f>
        <v>0</v>
      </c>
      <c r="AT53" s="79"/>
      <c r="AU53" s="79"/>
      <c r="AV53" s="79"/>
      <c r="AW53" s="79"/>
      <c r="AX53" s="79"/>
      <c r="AY53" s="79"/>
      <c r="AZ53" s="232" t="e">
        <f t="shared" si="33"/>
        <v>#DIV/0!</v>
      </c>
      <c r="BA53" s="232" t="e">
        <f t="shared" si="34"/>
        <v>#DIV/0!</v>
      </c>
      <c r="BB53" s="232" t="e">
        <f t="shared" si="35"/>
        <v>#DIV/0!</v>
      </c>
      <c r="BC53" s="232" t="e">
        <f t="shared" si="36"/>
        <v>#DIV/0!</v>
      </c>
      <c r="BD53" s="232" t="e">
        <f t="shared" si="37"/>
        <v>#DIV/0!</v>
      </c>
      <c r="BE53" s="232" t="e">
        <f t="shared" si="38"/>
        <v>#DIV/0!</v>
      </c>
      <c r="BF53" s="232">
        <f t="shared" si="39"/>
        <v>0</v>
      </c>
      <c r="BG53" s="232">
        <f>Прогноз!T56</f>
        <v>0</v>
      </c>
      <c r="BH53" s="232">
        <f>Прогноз!T138</f>
        <v>0</v>
      </c>
      <c r="BI53" s="232">
        <f>Прогноз!T220</f>
        <v>0</v>
      </c>
      <c r="BJ53" s="232">
        <f>Прогноз!T302</f>
        <v>0</v>
      </c>
      <c r="BK53" s="232">
        <f>Прогноз!T384</f>
        <v>0</v>
      </c>
      <c r="BL53" s="79"/>
      <c r="BM53" s="79"/>
      <c r="BN53" s="79"/>
      <c r="BO53" s="79"/>
      <c r="BP53" s="79"/>
      <c r="BQ53" s="79"/>
      <c r="BR53" s="232" t="e">
        <f t="shared" si="40"/>
        <v>#DIV/0!</v>
      </c>
      <c r="BS53" s="232" t="e">
        <f t="shared" si="41"/>
        <v>#DIV/0!</v>
      </c>
      <c r="BT53" s="232" t="e">
        <f t="shared" si="42"/>
        <v>#DIV/0!</v>
      </c>
      <c r="BU53" s="232" t="e">
        <f t="shared" si="43"/>
        <v>#DIV/0!</v>
      </c>
      <c r="BV53" s="232" t="e">
        <f t="shared" si="44"/>
        <v>#DIV/0!</v>
      </c>
      <c r="BW53" s="232" t="e">
        <f t="shared" si="45"/>
        <v>#DIV/0!</v>
      </c>
      <c r="BX53" s="232">
        <f t="shared" si="46"/>
        <v>0</v>
      </c>
      <c r="BY53" s="232">
        <f>Прогноз!U56</f>
        <v>0</v>
      </c>
      <c r="BZ53" s="232">
        <f>Прогноз!U138</f>
        <v>0</v>
      </c>
      <c r="CA53" s="232">
        <f>Прогноз!U220</f>
        <v>0</v>
      </c>
      <c r="CB53" s="232">
        <f>Прогноз!U302</f>
        <v>0</v>
      </c>
      <c r="CC53" s="232">
        <f>Прогноз!U384</f>
        <v>0</v>
      </c>
      <c r="CD53" s="79"/>
      <c r="CE53" s="79"/>
      <c r="CF53" s="79"/>
      <c r="CG53" s="79"/>
      <c r="CH53" s="79"/>
      <c r="CI53" s="79"/>
      <c r="CJ53" s="232" t="e">
        <f t="shared" si="47"/>
        <v>#DIV/0!</v>
      </c>
      <c r="CK53" s="232" t="e">
        <f t="shared" si="48"/>
        <v>#DIV/0!</v>
      </c>
      <c r="CL53" s="232" t="e">
        <f t="shared" si="49"/>
        <v>#DIV/0!</v>
      </c>
      <c r="CM53" s="232" t="e">
        <f t="shared" si="50"/>
        <v>#DIV/0!</v>
      </c>
      <c r="CN53" s="232" t="e">
        <f t="shared" si="51"/>
        <v>#DIV/0!</v>
      </c>
      <c r="CO53" s="232" t="e">
        <f t="shared" si="52"/>
        <v>#DIV/0!</v>
      </c>
      <c r="CP53" s="232">
        <f t="shared" si="53"/>
        <v>0</v>
      </c>
      <c r="CQ53" s="232">
        <f>Прогноз!V56</f>
        <v>0</v>
      </c>
      <c r="CR53" s="232">
        <f>Прогноз!V138</f>
        <v>0</v>
      </c>
      <c r="CS53" s="232">
        <f>Прогноз!V220</f>
        <v>0</v>
      </c>
      <c r="CT53" s="232">
        <f>Прогноз!V302</f>
        <v>0</v>
      </c>
      <c r="CU53" s="232">
        <f>Прогноз!V384</f>
        <v>0</v>
      </c>
      <c r="CV53" s="79"/>
      <c r="CW53" s="79"/>
      <c r="CX53" s="79"/>
      <c r="CY53" s="79"/>
      <c r="CZ53" s="79"/>
      <c r="DA53" s="79"/>
      <c r="DB53" s="232" t="e">
        <f t="shared" si="54"/>
        <v>#DIV/0!</v>
      </c>
      <c r="DC53" s="232" t="e">
        <f t="shared" si="55"/>
        <v>#DIV/0!</v>
      </c>
      <c r="DD53" s="232" t="e">
        <f t="shared" si="56"/>
        <v>#DIV/0!</v>
      </c>
      <c r="DE53" s="232" t="e">
        <f t="shared" si="57"/>
        <v>#DIV/0!</v>
      </c>
      <c r="DF53" s="232" t="e">
        <f t="shared" si="58"/>
        <v>#DIV/0!</v>
      </c>
      <c r="DG53" s="232" t="e">
        <f t="shared" si="59"/>
        <v>#DIV/0!</v>
      </c>
      <c r="DH53" s="232">
        <f t="shared" si="60"/>
        <v>0</v>
      </c>
      <c r="DI53" s="232">
        <f>Прогноз!X56</f>
        <v>0</v>
      </c>
      <c r="DJ53" s="232">
        <f>Прогноз!X138</f>
        <v>0</v>
      </c>
      <c r="DK53" s="232">
        <f>Прогноз!X220</f>
        <v>0</v>
      </c>
      <c r="DL53" s="232">
        <f>Прогноз!X302</f>
        <v>0</v>
      </c>
      <c r="DM53" s="232">
        <f>Прогноз!X384</f>
        <v>0</v>
      </c>
      <c r="DN53" s="79"/>
      <c r="DO53" s="79"/>
      <c r="DP53" s="79"/>
      <c r="DQ53" s="79"/>
      <c r="DR53" s="79"/>
      <c r="DS53" s="79"/>
      <c r="DT53" s="232" t="e">
        <f t="shared" si="61"/>
        <v>#DIV/0!</v>
      </c>
      <c r="DU53" s="232" t="e">
        <f t="shared" si="62"/>
        <v>#DIV/0!</v>
      </c>
      <c r="DV53" s="232" t="e">
        <f t="shared" si="63"/>
        <v>#DIV/0!</v>
      </c>
      <c r="DW53" s="232" t="e">
        <f t="shared" si="64"/>
        <v>#DIV/0!</v>
      </c>
      <c r="DX53" s="232" t="e">
        <f t="shared" si="65"/>
        <v>#DIV/0!</v>
      </c>
      <c r="DY53" s="232" t="e">
        <f t="shared" si="66"/>
        <v>#DIV/0!</v>
      </c>
    </row>
    <row r="54" spans="1:129" ht="11.4" x14ac:dyDescent="0.2">
      <c r="A54" s="252">
        <v>46</v>
      </c>
      <c r="B54" s="63" t="s">
        <v>53</v>
      </c>
      <c r="C54" s="123" t="s">
        <v>109</v>
      </c>
      <c r="D54" s="232">
        <f t="shared" si="18"/>
        <v>0</v>
      </c>
      <c r="E54" s="232">
        <f>Прогноз!Y57</f>
        <v>0</v>
      </c>
      <c r="F54" s="232">
        <f>Прогноз!Y139</f>
        <v>0</v>
      </c>
      <c r="G54" s="232">
        <f>Прогноз!Y221</f>
        <v>0</v>
      </c>
      <c r="H54" s="232">
        <f>Прогноз!Y303</f>
        <v>0</v>
      </c>
      <c r="I54" s="232">
        <f>Прогноз!Y385</f>
        <v>0</v>
      </c>
      <c r="J54" s="79"/>
      <c r="K54" s="79"/>
      <c r="L54" s="79"/>
      <c r="M54" s="79"/>
      <c r="N54" s="79"/>
      <c r="O54" s="79"/>
      <c r="P54" s="232" t="e">
        <f t="shared" si="19"/>
        <v>#DIV/0!</v>
      </c>
      <c r="Q54" s="232" t="e">
        <f t="shared" si="20"/>
        <v>#DIV/0!</v>
      </c>
      <c r="R54" s="232" t="e">
        <f t="shared" si="21"/>
        <v>#DIV/0!</v>
      </c>
      <c r="S54" s="232" t="e">
        <f t="shared" si="22"/>
        <v>#DIV/0!</v>
      </c>
      <c r="T54" s="232" t="e">
        <f t="shared" si="23"/>
        <v>#DIV/0!</v>
      </c>
      <c r="U54" s="232" t="e">
        <f t="shared" si="24"/>
        <v>#DIV/0!</v>
      </c>
      <c r="V54" s="232">
        <f t="shared" si="25"/>
        <v>0</v>
      </c>
      <c r="W54" s="232">
        <f>Прогноз!R57</f>
        <v>0</v>
      </c>
      <c r="X54" s="232">
        <f>Прогноз!R139</f>
        <v>0</v>
      </c>
      <c r="Y54" s="232">
        <f>Прогноз!R221</f>
        <v>0</v>
      </c>
      <c r="Z54" s="232">
        <f>Прогноз!R303</f>
        <v>0</v>
      </c>
      <c r="AA54" s="232">
        <f>Прогноз!R385</f>
        <v>0</v>
      </c>
      <c r="AB54" s="79"/>
      <c r="AC54" s="79"/>
      <c r="AD54" s="79"/>
      <c r="AE54" s="79"/>
      <c r="AF54" s="79"/>
      <c r="AG54" s="79"/>
      <c r="AH54" s="232" t="e">
        <f t="shared" si="26"/>
        <v>#DIV/0!</v>
      </c>
      <c r="AI54" s="232" t="e">
        <f t="shared" si="27"/>
        <v>#DIV/0!</v>
      </c>
      <c r="AJ54" s="232" t="e">
        <f t="shared" si="28"/>
        <v>#DIV/0!</v>
      </c>
      <c r="AK54" s="232" t="e">
        <f t="shared" si="29"/>
        <v>#DIV/0!</v>
      </c>
      <c r="AL54" s="232" t="e">
        <f t="shared" si="30"/>
        <v>#DIV/0!</v>
      </c>
      <c r="AM54" s="232" t="e">
        <f t="shared" si="31"/>
        <v>#DIV/0!</v>
      </c>
      <c r="AN54" s="232">
        <f t="shared" si="32"/>
        <v>0</v>
      </c>
      <c r="AO54" s="232">
        <f>Прогноз!S57</f>
        <v>0</v>
      </c>
      <c r="AP54" s="232">
        <f>Прогноз!S139</f>
        <v>0</v>
      </c>
      <c r="AQ54" s="232">
        <f>Прогноз!S221</f>
        <v>0</v>
      </c>
      <c r="AR54" s="232">
        <f>Прогноз!S303</f>
        <v>0</v>
      </c>
      <c r="AS54" s="232">
        <f>Прогноз!S385</f>
        <v>0</v>
      </c>
      <c r="AT54" s="79"/>
      <c r="AU54" s="79"/>
      <c r="AV54" s="79"/>
      <c r="AW54" s="79"/>
      <c r="AX54" s="79"/>
      <c r="AY54" s="79"/>
      <c r="AZ54" s="232" t="e">
        <f t="shared" si="33"/>
        <v>#DIV/0!</v>
      </c>
      <c r="BA54" s="232" t="e">
        <f t="shared" si="34"/>
        <v>#DIV/0!</v>
      </c>
      <c r="BB54" s="232" t="e">
        <f t="shared" si="35"/>
        <v>#DIV/0!</v>
      </c>
      <c r="BC54" s="232" t="e">
        <f t="shared" si="36"/>
        <v>#DIV/0!</v>
      </c>
      <c r="BD54" s="232" t="e">
        <f t="shared" si="37"/>
        <v>#DIV/0!</v>
      </c>
      <c r="BE54" s="232" t="e">
        <f t="shared" si="38"/>
        <v>#DIV/0!</v>
      </c>
      <c r="BF54" s="232">
        <f t="shared" si="39"/>
        <v>0</v>
      </c>
      <c r="BG54" s="232">
        <f>Прогноз!T57</f>
        <v>0</v>
      </c>
      <c r="BH54" s="232">
        <f>Прогноз!T139</f>
        <v>0</v>
      </c>
      <c r="BI54" s="232">
        <f>Прогноз!T221</f>
        <v>0</v>
      </c>
      <c r="BJ54" s="232">
        <f>Прогноз!T303</f>
        <v>0</v>
      </c>
      <c r="BK54" s="232">
        <f>Прогноз!T385</f>
        <v>0</v>
      </c>
      <c r="BL54" s="79"/>
      <c r="BM54" s="79"/>
      <c r="BN54" s="79"/>
      <c r="BO54" s="79"/>
      <c r="BP54" s="79"/>
      <c r="BQ54" s="79"/>
      <c r="BR54" s="232" t="e">
        <f t="shared" si="40"/>
        <v>#DIV/0!</v>
      </c>
      <c r="BS54" s="232" t="e">
        <f t="shared" si="41"/>
        <v>#DIV/0!</v>
      </c>
      <c r="BT54" s="232" t="e">
        <f t="shared" si="42"/>
        <v>#DIV/0!</v>
      </c>
      <c r="BU54" s="232" t="e">
        <f t="shared" si="43"/>
        <v>#DIV/0!</v>
      </c>
      <c r="BV54" s="232" t="e">
        <f t="shared" si="44"/>
        <v>#DIV/0!</v>
      </c>
      <c r="BW54" s="232" t="e">
        <f t="shared" si="45"/>
        <v>#DIV/0!</v>
      </c>
      <c r="BX54" s="232">
        <f t="shared" si="46"/>
        <v>0</v>
      </c>
      <c r="BY54" s="232">
        <f>Прогноз!U57</f>
        <v>0</v>
      </c>
      <c r="BZ54" s="232">
        <f>Прогноз!U139</f>
        <v>0</v>
      </c>
      <c r="CA54" s="232">
        <f>Прогноз!U221</f>
        <v>0</v>
      </c>
      <c r="CB54" s="232">
        <f>Прогноз!U303</f>
        <v>0</v>
      </c>
      <c r="CC54" s="232">
        <f>Прогноз!U385</f>
        <v>0</v>
      </c>
      <c r="CD54" s="79"/>
      <c r="CE54" s="79"/>
      <c r="CF54" s="79"/>
      <c r="CG54" s="79"/>
      <c r="CH54" s="79"/>
      <c r="CI54" s="79"/>
      <c r="CJ54" s="232" t="e">
        <f t="shared" si="47"/>
        <v>#DIV/0!</v>
      </c>
      <c r="CK54" s="232" t="e">
        <f t="shared" si="48"/>
        <v>#DIV/0!</v>
      </c>
      <c r="CL54" s="232" t="e">
        <f t="shared" si="49"/>
        <v>#DIV/0!</v>
      </c>
      <c r="CM54" s="232" t="e">
        <f t="shared" si="50"/>
        <v>#DIV/0!</v>
      </c>
      <c r="CN54" s="232" t="e">
        <f t="shared" si="51"/>
        <v>#DIV/0!</v>
      </c>
      <c r="CO54" s="232" t="e">
        <f t="shared" si="52"/>
        <v>#DIV/0!</v>
      </c>
      <c r="CP54" s="232">
        <f t="shared" si="53"/>
        <v>0</v>
      </c>
      <c r="CQ54" s="232">
        <f>Прогноз!V57</f>
        <v>0</v>
      </c>
      <c r="CR54" s="232">
        <f>Прогноз!V139</f>
        <v>0</v>
      </c>
      <c r="CS54" s="232">
        <f>Прогноз!V221</f>
        <v>0</v>
      </c>
      <c r="CT54" s="232">
        <f>Прогноз!V303</f>
        <v>0</v>
      </c>
      <c r="CU54" s="232">
        <f>Прогноз!V385</f>
        <v>0</v>
      </c>
      <c r="CV54" s="79"/>
      <c r="CW54" s="79"/>
      <c r="CX54" s="79"/>
      <c r="CY54" s="79"/>
      <c r="CZ54" s="79"/>
      <c r="DA54" s="79"/>
      <c r="DB54" s="232" t="e">
        <f t="shared" si="54"/>
        <v>#DIV/0!</v>
      </c>
      <c r="DC54" s="232" t="e">
        <f t="shared" si="55"/>
        <v>#DIV/0!</v>
      </c>
      <c r="DD54" s="232" t="e">
        <f t="shared" si="56"/>
        <v>#DIV/0!</v>
      </c>
      <c r="DE54" s="232" t="e">
        <f t="shared" si="57"/>
        <v>#DIV/0!</v>
      </c>
      <c r="DF54" s="232" t="e">
        <f t="shared" si="58"/>
        <v>#DIV/0!</v>
      </c>
      <c r="DG54" s="232" t="e">
        <f t="shared" si="59"/>
        <v>#DIV/0!</v>
      </c>
      <c r="DH54" s="232">
        <f t="shared" si="60"/>
        <v>0</v>
      </c>
      <c r="DI54" s="232">
        <f>Прогноз!X57</f>
        <v>0</v>
      </c>
      <c r="DJ54" s="232">
        <f>Прогноз!X139</f>
        <v>0</v>
      </c>
      <c r="DK54" s="232">
        <f>Прогноз!X221</f>
        <v>0</v>
      </c>
      <c r="DL54" s="232">
        <f>Прогноз!X303</f>
        <v>0</v>
      </c>
      <c r="DM54" s="232">
        <f>Прогноз!X385</f>
        <v>0</v>
      </c>
      <c r="DN54" s="79"/>
      <c r="DO54" s="79"/>
      <c r="DP54" s="79"/>
      <c r="DQ54" s="79"/>
      <c r="DR54" s="79"/>
      <c r="DS54" s="79"/>
      <c r="DT54" s="232" t="e">
        <f t="shared" si="61"/>
        <v>#DIV/0!</v>
      </c>
      <c r="DU54" s="232" t="e">
        <f t="shared" si="62"/>
        <v>#DIV/0!</v>
      </c>
      <c r="DV54" s="232" t="e">
        <f t="shared" si="63"/>
        <v>#DIV/0!</v>
      </c>
      <c r="DW54" s="232" t="e">
        <f t="shared" si="64"/>
        <v>#DIV/0!</v>
      </c>
      <c r="DX54" s="232" t="e">
        <f t="shared" si="65"/>
        <v>#DIV/0!</v>
      </c>
      <c r="DY54" s="232" t="e">
        <f t="shared" si="66"/>
        <v>#DIV/0!</v>
      </c>
    </row>
    <row r="55" spans="1:129" ht="11.4" x14ac:dyDescent="0.2">
      <c r="A55" s="252">
        <v>47</v>
      </c>
      <c r="B55" s="63" t="s">
        <v>53</v>
      </c>
      <c r="C55" s="123" t="s">
        <v>109</v>
      </c>
      <c r="D55" s="232">
        <f t="shared" si="18"/>
        <v>0</v>
      </c>
      <c r="E55" s="232">
        <f>Прогноз!Y58</f>
        <v>0</v>
      </c>
      <c r="F55" s="232">
        <f>Прогноз!Y140</f>
        <v>0</v>
      </c>
      <c r="G55" s="232">
        <f>Прогноз!Y222</f>
        <v>0</v>
      </c>
      <c r="H55" s="232">
        <f>Прогноз!Y304</f>
        <v>0</v>
      </c>
      <c r="I55" s="232">
        <f>Прогноз!Y386</f>
        <v>0</v>
      </c>
      <c r="J55" s="79"/>
      <c r="K55" s="79"/>
      <c r="L55" s="79"/>
      <c r="M55" s="79"/>
      <c r="N55" s="79"/>
      <c r="O55" s="79"/>
      <c r="P55" s="232" t="e">
        <f t="shared" si="19"/>
        <v>#DIV/0!</v>
      </c>
      <c r="Q55" s="232" t="e">
        <f t="shared" si="20"/>
        <v>#DIV/0!</v>
      </c>
      <c r="R55" s="232" t="e">
        <f t="shared" si="21"/>
        <v>#DIV/0!</v>
      </c>
      <c r="S55" s="232" t="e">
        <f t="shared" si="22"/>
        <v>#DIV/0!</v>
      </c>
      <c r="T55" s="232" t="e">
        <f t="shared" si="23"/>
        <v>#DIV/0!</v>
      </c>
      <c r="U55" s="232" t="e">
        <f t="shared" si="24"/>
        <v>#DIV/0!</v>
      </c>
      <c r="V55" s="232">
        <f t="shared" si="25"/>
        <v>0</v>
      </c>
      <c r="W55" s="232">
        <f>Прогноз!R58</f>
        <v>0</v>
      </c>
      <c r="X55" s="232">
        <f>Прогноз!R140</f>
        <v>0</v>
      </c>
      <c r="Y55" s="232">
        <f>Прогноз!R222</f>
        <v>0</v>
      </c>
      <c r="Z55" s="232">
        <f>Прогноз!R304</f>
        <v>0</v>
      </c>
      <c r="AA55" s="232">
        <f>Прогноз!R386</f>
        <v>0</v>
      </c>
      <c r="AB55" s="79"/>
      <c r="AC55" s="79"/>
      <c r="AD55" s="79"/>
      <c r="AE55" s="79"/>
      <c r="AF55" s="79"/>
      <c r="AG55" s="79"/>
      <c r="AH55" s="232" t="e">
        <f t="shared" si="26"/>
        <v>#DIV/0!</v>
      </c>
      <c r="AI55" s="232" t="e">
        <f t="shared" si="27"/>
        <v>#DIV/0!</v>
      </c>
      <c r="AJ55" s="232" t="e">
        <f t="shared" si="28"/>
        <v>#DIV/0!</v>
      </c>
      <c r="AK55" s="232" t="e">
        <f t="shared" si="29"/>
        <v>#DIV/0!</v>
      </c>
      <c r="AL55" s="232" t="e">
        <f t="shared" si="30"/>
        <v>#DIV/0!</v>
      </c>
      <c r="AM55" s="232" t="e">
        <f t="shared" si="31"/>
        <v>#DIV/0!</v>
      </c>
      <c r="AN55" s="232">
        <f t="shared" si="32"/>
        <v>0</v>
      </c>
      <c r="AO55" s="232">
        <f>Прогноз!S58</f>
        <v>0</v>
      </c>
      <c r="AP55" s="232">
        <f>Прогноз!S140</f>
        <v>0</v>
      </c>
      <c r="AQ55" s="232">
        <f>Прогноз!S222</f>
        <v>0</v>
      </c>
      <c r="AR55" s="232">
        <f>Прогноз!S304</f>
        <v>0</v>
      </c>
      <c r="AS55" s="232">
        <f>Прогноз!S386</f>
        <v>0</v>
      </c>
      <c r="AT55" s="79"/>
      <c r="AU55" s="79"/>
      <c r="AV55" s="79"/>
      <c r="AW55" s="79"/>
      <c r="AX55" s="79"/>
      <c r="AY55" s="79"/>
      <c r="AZ55" s="232" t="e">
        <f t="shared" si="33"/>
        <v>#DIV/0!</v>
      </c>
      <c r="BA55" s="232" t="e">
        <f t="shared" si="34"/>
        <v>#DIV/0!</v>
      </c>
      <c r="BB55" s="232" t="e">
        <f t="shared" si="35"/>
        <v>#DIV/0!</v>
      </c>
      <c r="BC55" s="232" t="e">
        <f t="shared" si="36"/>
        <v>#DIV/0!</v>
      </c>
      <c r="BD55" s="232" t="e">
        <f t="shared" si="37"/>
        <v>#DIV/0!</v>
      </c>
      <c r="BE55" s="232" t="e">
        <f t="shared" si="38"/>
        <v>#DIV/0!</v>
      </c>
      <c r="BF55" s="232">
        <f t="shared" si="39"/>
        <v>0</v>
      </c>
      <c r="BG55" s="232">
        <f>Прогноз!T58</f>
        <v>0</v>
      </c>
      <c r="BH55" s="232">
        <f>Прогноз!T140</f>
        <v>0</v>
      </c>
      <c r="BI55" s="232">
        <f>Прогноз!T222</f>
        <v>0</v>
      </c>
      <c r="BJ55" s="232">
        <f>Прогноз!T304</f>
        <v>0</v>
      </c>
      <c r="BK55" s="232">
        <f>Прогноз!T386</f>
        <v>0</v>
      </c>
      <c r="BL55" s="79"/>
      <c r="BM55" s="79"/>
      <c r="BN55" s="79"/>
      <c r="BO55" s="79"/>
      <c r="BP55" s="79"/>
      <c r="BQ55" s="79"/>
      <c r="BR55" s="232" t="e">
        <f t="shared" si="40"/>
        <v>#DIV/0!</v>
      </c>
      <c r="BS55" s="232" t="e">
        <f t="shared" si="41"/>
        <v>#DIV/0!</v>
      </c>
      <c r="BT55" s="232" t="e">
        <f t="shared" si="42"/>
        <v>#DIV/0!</v>
      </c>
      <c r="BU55" s="232" t="e">
        <f t="shared" si="43"/>
        <v>#DIV/0!</v>
      </c>
      <c r="BV55" s="232" t="e">
        <f t="shared" si="44"/>
        <v>#DIV/0!</v>
      </c>
      <c r="BW55" s="232" t="e">
        <f t="shared" si="45"/>
        <v>#DIV/0!</v>
      </c>
      <c r="BX55" s="232">
        <f t="shared" si="46"/>
        <v>0</v>
      </c>
      <c r="BY55" s="232">
        <f>Прогноз!U58</f>
        <v>0</v>
      </c>
      <c r="BZ55" s="232">
        <f>Прогноз!U140</f>
        <v>0</v>
      </c>
      <c r="CA55" s="232">
        <f>Прогноз!U222</f>
        <v>0</v>
      </c>
      <c r="CB55" s="232">
        <f>Прогноз!U304</f>
        <v>0</v>
      </c>
      <c r="CC55" s="232">
        <f>Прогноз!U386</f>
        <v>0</v>
      </c>
      <c r="CD55" s="79"/>
      <c r="CE55" s="79"/>
      <c r="CF55" s="79"/>
      <c r="CG55" s="79"/>
      <c r="CH55" s="79"/>
      <c r="CI55" s="79"/>
      <c r="CJ55" s="232" t="e">
        <f t="shared" si="47"/>
        <v>#DIV/0!</v>
      </c>
      <c r="CK55" s="232" t="e">
        <f t="shared" si="48"/>
        <v>#DIV/0!</v>
      </c>
      <c r="CL55" s="232" t="e">
        <f t="shared" si="49"/>
        <v>#DIV/0!</v>
      </c>
      <c r="CM55" s="232" t="e">
        <f t="shared" si="50"/>
        <v>#DIV/0!</v>
      </c>
      <c r="CN55" s="232" t="e">
        <f t="shared" si="51"/>
        <v>#DIV/0!</v>
      </c>
      <c r="CO55" s="232" t="e">
        <f t="shared" si="52"/>
        <v>#DIV/0!</v>
      </c>
      <c r="CP55" s="232">
        <f t="shared" si="53"/>
        <v>0</v>
      </c>
      <c r="CQ55" s="232">
        <f>Прогноз!V58</f>
        <v>0</v>
      </c>
      <c r="CR55" s="232">
        <f>Прогноз!V140</f>
        <v>0</v>
      </c>
      <c r="CS55" s="232">
        <f>Прогноз!V222</f>
        <v>0</v>
      </c>
      <c r="CT55" s="232">
        <f>Прогноз!V304</f>
        <v>0</v>
      </c>
      <c r="CU55" s="232">
        <f>Прогноз!V386</f>
        <v>0</v>
      </c>
      <c r="CV55" s="79"/>
      <c r="CW55" s="79"/>
      <c r="CX55" s="79"/>
      <c r="CY55" s="79"/>
      <c r="CZ55" s="79"/>
      <c r="DA55" s="79"/>
      <c r="DB55" s="232" t="e">
        <f t="shared" si="54"/>
        <v>#DIV/0!</v>
      </c>
      <c r="DC55" s="232" t="e">
        <f t="shared" si="55"/>
        <v>#DIV/0!</v>
      </c>
      <c r="DD55" s="232" t="e">
        <f t="shared" si="56"/>
        <v>#DIV/0!</v>
      </c>
      <c r="DE55" s="232" t="e">
        <f t="shared" si="57"/>
        <v>#DIV/0!</v>
      </c>
      <c r="DF55" s="232" t="e">
        <f t="shared" si="58"/>
        <v>#DIV/0!</v>
      </c>
      <c r="DG55" s="232" t="e">
        <f t="shared" si="59"/>
        <v>#DIV/0!</v>
      </c>
      <c r="DH55" s="232">
        <f t="shared" si="60"/>
        <v>0</v>
      </c>
      <c r="DI55" s="232">
        <f>Прогноз!X58</f>
        <v>0</v>
      </c>
      <c r="DJ55" s="232">
        <f>Прогноз!X140</f>
        <v>0</v>
      </c>
      <c r="DK55" s="232">
        <f>Прогноз!X222</f>
        <v>0</v>
      </c>
      <c r="DL55" s="232">
        <f>Прогноз!X304</f>
        <v>0</v>
      </c>
      <c r="DM55" s="232">
        <f>Прогноз!X386</f>
        <v>0</v>
      </c>
      <c r="DN55" s="79"/>
      <c r="DO55" s="79"/>
      <c r="DP55" s="79"/>
      <c r="DQ55" s="79"/>
      <c r="DR55" s="79"/>
      <c r="DS55" s="79"/>
      <c r="DT55" s="232" t="e">
        <f t="shared" si="61"/>
        <v>#DIV/0!</v>
      </c>
      <c r="DU55" s="232" t="e">
        <f t="shared" si="62"/>
        <v>#DIV/0!</v>
      </c>
      <c r="DV55" s="232" t="e">
        <f t="shared" si="63"/>
        <v>#DIV/0!</v>
      </c>
      <c r="DW55" s="232" t="e">
        <f t="shared" si="64"/>
        <v>#DIV/0!</v>
      </c>
      <c r="DX55" s="232" t="e">
        <f t="shared" si="65"/>
        <v>#DIV/0!</v>
      </c>
      <c r="DY55" s="232" t="e">
        <f t="shared" si="66"/>
        <v>#DIV/0!</v>
      </c>
    </row>
    <row r="56" spans="1:129" ht="11.4" x14ac:dyDescent="0.2">
      <c r="A56" s="252">
        <v>48</v>
      </c>
      <c r="B56" s="63" t="s">
        <v>53</v>
      </c>
      <c r="C56" s="123" t="s">
        <v>109</v>
      </c>
      <c r="D56" s="232">
        <f t="shared" si="18"/>
        <v>0</v>
      </c>
      <c r="E56" s="232">
        <f>Прогноз!Y59</f>
        <v>0</v>
      </c>
      <c r="F56" s="232">
        <f>Прогноз!Y141</f>
        <v>0</v>
      </c>
      <c r="G56" s="232">
        <f>Прогноз!Y223</f>
        <v>0</v>
      </c>
      <c r="H56" s="232">
        <f>Прогноз!Y305</f>
        <v>0</v>
      </c>
      <c r="I56" s="232">
        <f>Прогноз!Y387</f>
        <v>0</v>
      </c>
      <c r="J56" s="79"/>
      <c r="K56" s="79"/>
      <c r="L56" s="79"/>
      <c r="M56" s="79"/>
      <c r="N56" s="79"/>
      <c r="O56" s="79"/>
      <c r="P56" s="232" t="e">
        <f t="shared" si="19"/>
        <v>#DIV/0!</v>
      </c>
      <c r="Q56" s="232" t="e">
        <f t="shared" si="20"/>
        <v>#DIV/0!</v>
      </c>
      <c r="R56" s="232" t="e">
        <f t="shared" si="21"/>
        <v>#DIV/0!</v>
      </c>
      <c r="S56" s="232" t="e">
        <f t="shared" si="22"/>
        <v>#DIV/0!</v>
      </c>
      <c r="T56" s="232" t="e">
        <f t="shared" si="23"/>
        <v>#DIV/0!</v>
      </c>
      <c r="U56" s="232" t="e">
        <f t="shared" si="24"/>
        <v>#DIV/0!</v>
      </c>
      <c r="V56" s="232">
        <f t="shared" si="25"/>
        <v>0</v>
      </c>
      <c r="W56" s="232">
        <f>Прогноз!R59</f>
        <v>0</v>
      </c>
      <c r="X56" s="232">
        <f>Прогноз!R141</f>
        <v>0</v>
      </c>
      <c r="Y56" s="232">
        <f>Прогноз!R223</f>
        <v>0</v>
      </c>
      <c r="Z56" s="232">
        <f>Прогноз!R305</f>
        <v>0</v>
      </c>
      <c r="AA56" s="232">
        <f>Прогноз!R387</f>
        <v>0</v>
      </c>
      <c r="AB56" s="79"/>
      <c r="AC56" s="79"/>
      <c r="AD56" s="79"/>
      <c r="AE56" s="79"/>
      <c r="AF56" s="79"/>
      <c r="AG56" s="79"/>
      <c r="AH56" s="232" t="e">
        <f t="shared" si="26"/>
        <v>#DIV/0!</v>
      </c>
      <c r="AI56" s="232" t="e">
        <f t="shared" si="27"/>
        <v>#DIV/0!</v>
      </c>
      <c r="AJ56" s="232" t="e">
        <f t="shared" si="28"/>
        <v>#DIV/0!</v>
      </c>
      <c r="AK56" s="232" t="e">
        <f t="shared" si="29"/>
        <v>#DIV/0!</v>
      </c>
      <c r="AL56" s="232" t="e">
        <f t="shared" si="30"/>
        <v>#DIV/0!</v>
      </c>
      <c r="AM56" s="232" t="e">
        <f t="shared" si="31"/>
        <v>#DIV/0!</v>
      </c>
      <c r="AN56" s="232">
        <f t="shared" si="32"/>
        <v>0</v>
      </c>
      <c r="AO56" s="232">
        <f>Прогноз!S59</f>
        <v>0</v>
      </c>
      <c r="AP56" s="232">
        <f>Прогноз!S141</f>
        <v>0</v>
      </c>
      <c r="AQ56" s="232">
        <f>Прогноз!S223</f>
        <v>0</v>
      </c>
      <c r="AR56" s="232">
        <f>Прогноз!S305</f>
        <v>0</v>
      </c>
      <c r="AS56" s="232">
        <f>Прогноз!S387</f>
        <v>0</v>
      </c>
      <c r="AT56" s="79"/>
      <c r="AU56" s="79"/>
      <c r="AV56" s="79"/>
      <c r="AW56" s="79"/>
      <c r="AX56" s="79"/>
      <c r="AY56" s="79"/>
      <c r="AZ56" s="232" t="e">
        <f t="shared" si="33"/>
        <v>#DIV/0!</v>
      </c>
      <c r="BA56" s="232" t="e">
        <f t="shared" si="34"/>
        <v>#DIV/0!</v>
      </c>
      <c r="BB56" s="232" t="e">
        <f t="shared" si="35"/>
        <v>#DIV/0!</v>
      </c>
      <c r="BC56" s="232" t="e">
        <f t="shared" si="36"/>
        <v>#DIV/0!</v>
      </c>
      <c r="BD56" s="232" t="e">
        <f t="shared" si="37"/>
        <v>#DIV/0!</v>
      </c>
      <c r="BE56" s="232" t="e">
        <f t="shared" si="38"/>
        <v>#DIV/0!</v>
      </c>
      <c r="BF56" s="232">
        <f t="shared" si="39"/>
        <v>0</v>
      </c>
      <c r="BG56" s="232">
        <f>Прогноз!T59</f>
        <v>0</v>
      </c>
      <c r="BH56" s="232">
        <f>Прогноз!T141</f>
        <v>0</v>
      </c>
      <c r="BI56" s="232">
        <f>Прогноз!T223</f>
        <v>0</v>
      </c>
      <c r="BJ56" s="232">
        <f>Прогноз!T305</f>
        <v>0</v>
      </c>
      <c r="BK56" s="232">
        <f>Прогноз!T387</f>
        <v>0</v>
      </c>
      <c r="BL56" s="79"/>
      <c r="BM56" s="79"/>
      <c r="BN56" s="79"/>
      <c r="BO56" s="79"/>
      <c r="BP56" s="79"/>
      <c r="BQ56" s="79"/>
      <c r="BR56" s="232" t="e">
        <f t="shared" si="40"/>
        <v>#DIV/0!</v>
      </c>
      <c r="BS56" s="232" t="e">
        <f t="shared" si="41"/>
        <v>#DIV/0!</v>
      </c>
      <c r="BT56" s="232" t="e">
        <f t="shared" si="42"/>
        <v>#DIV/0!</v>
      </c>
      <c r="BU56" s="232" t="e">
        <f t="shared" si="43"/>
        <v>#DIV/0!</v>
      </c>
      <c r="BV56" s="232" t="e">
        <f t="shared" si="44"/>
        <v>#DIV/0!</v>
      </c>
      <c r="BW56" s="232" t="e">
        <f t="shared" si="45"/>
        <v>#DIV/0!</v>
      </c>
      <c r="BX56" s="232">
        <f t="shared" si="46"/>
        <v>0</v>
      </c>
      <c r="BY56" s="232">
        <f>Прогноз!U59</f>
        <v>0</v>
      </c>
      <c r="BZ56" s="232">
        <f>Прогноз!U141</f>
        <v>0</v>
      </c>
      <c r="CA56" s="232">
        <f>Прогноз!U223</f>
        <v>0</v>
      </c>
      <c r="CB56" s="232">
        <f>Прогноз!U305</f>
        <v>0</v>
      </c>
      <c r="CC56" s="232">
        <f>Прогноз!U387</f>
        <v>0</v>
      </c>
      <c r="CD56" s="79"/>
      <c r="CE56" s="79"/>
      <c r="CF56" s="79"/>
      <c r="CG56" s="79"/>
      <c r="CH56" s="79"/>
      <c r="CI56" s="79"/>
      <c r="CJ56" s="232" t="e">
        <f t="shared" si="47"/>
        <v>#DIV/0!</v>
      </c>
      <c r="CK56" s="232" t="e">
        <f t="shared" si="48"/>
        <v>#DIV/0!</v>
      </c>
      <c r="CL56" s="232" t="e">
        <f t="shared" si="49"/>
        <v>#DIV/0!</v>
      </c>
      <c r="CM56" s="232" t="e">
        <f t="shared" si="50"/>
        <v>#DIV/0!</v>
      </c>
      <c r="CN56" s="232" t="e">
        <f t="shared" si="51"/>
        <v>#DIV/0!</v>
      </c>
      <c r="CO56" s="232" t="e">
        <f t="shared" si="52"/>
        <v>#DIV/0!</v>
      </c>
      <c r="CP56" s="232">
        <f t="shared" si="53"/>
        <v>0</v>
      </c>
      <c r="CQ56" s="232">
        <f>Прогноз!V59</f>
        <v>0</v>
      </c>
      <c r="CR56" s="232">
        <f>Прогноз!V141</f>
        <v>0</v>
      </c>
      <c r="CS56" s="232">
        <f>Прогноз!V223</f>
        <v>0</v>
      </c>
      <c r="CT56" s="232">
        <f>Прогноз!V305</f>
        <v>0</v>
      </c>
      <c r="CU56" s="232">
        <f>Прогноз!V387</f>
        <v>0</v>
      </c>
      <c r="CV56" s="79"/>
      <c r="CW56" s="79"/>
      <c r="CX56" s="79"/>
      <c r="CY56" s="79"/>
      <c r="CZ56" s="79"/>
      <c r="DA56" s="79"/>
      <c r="DB56" s="232" t="e">
        <f t="shared" si="54"/>
        <v>#DIV/0!</v>
      </c>
      <c r="DC56" s="232" t="e">
        <f t="shared" si="55"/>
        <v>#DIV/0!</v>
      </c>
      <c r="DD56" s="232" t="e">
        <f t="shared" si="56"/>
        <v>#DIV/0!</v>
      </c>
      <c r="DE56" s="232" t="e">
        <f t="shared" si="57"/>
        <v>#DIV/0!</v>
      </c>
      <c r="DF56" s="232" t="e">
        <f t="shared" si="58"/>
        <v>#DIV/0!</v>
      </c>
      <c r="DG56" s="232" t="e">
        <f t="shared" si="59"/>
        <v>#DIV/0!</v>
      </c>
      <c r="DH56" s="232">
        <f t="shared" si="60"/>
        <v>0</v>
      </c>
      <c r="DI56" s="232">
        <f>Прогноз!X59</f>
        <v>0</v>
      </c>
      <c r="DJ56" s="232">
        <f>Прогноз!X141</f>
        <v>0</v>
      </c>
      <c r="DK56" s="232">
        <f>Прогноз!X223</f>
        <v>0</v>
      </c>
      <c r="DL56" s="232">
        <f>Прогноз!X305</f>
        <v>0</v>
      </c>
      <c r="DM56" s="232">
        <f>Прогноз!X387</f>
        <v>0</v>
      </c>
      <c r="DN56" s="79"/>
      <c r="DO56" s="79"/>
      <c r="DP56" s="79"/>
      <c r="DQ56" s="79"/>
      <c r="DR56" s="79"/>
      <c r="DS56" s="79"/>
      <c r="DT56" s="232" t="e">
        <f t="shared" si="61"/>
        <v>#DIV/0!</v>
      </c>
      <c r="DU56" s="232" t="e">
        <f t="shared" si="62"/>
        <v>#DIV/0!</v>
      </c>
      <c r="DV56" s="232" t="e">
        <f t="shared" si="63"/>
        <v>#DIV/0!</v>
      </c>
      <c r="DW56" s="232" t="e">
        <f t="shared" si="64"/>
        <v>#DIV/0!</v>
      </c>
      <c r="DX56" s="232" t="e">
        <f t="shared" si="65"/>
        <v>#DIV/0!</v>
      </c>
      <c r="DY56" s="232" t="e">
        <f t="shared" si="66"/>
        <v>#DIV/0!</v>
      </c>
    </row>
    <row r="57" spans="1:129" ht="11.4" x14ac:dyDescent="0.2">
      <c r="A57" s="255">
        <v>49</v>
      </c>
      <c r="B57" s="63" t="s">
        <v>54</v>
      </c>
      <c r="C57" s="123" t="s">
        <v>109</v>
      </c>
      <c r="D57" s="232">
        <f t="shared" si="18"/>
        <v>0</v>
      </c>
      <c r="E57" s="232">
        <f>Прогноз!Y60</f>
        <v>0</v>
      </c>
      <c r="F57" s="232">
        <f>Прогноз!Y142</f>
        <v>0</v>
      </c>
      <c r="G57" s="232">
        <f>Прогноз!Y224</f>
        <v>0</v>
      </c>
      <c r="H57" s="232">
        <f>Прогноз!Y306</f>
        <v>0</v>
      </c>
      <c r="I57" s="232">
        <f>Прогноз!Y388</f>
        <v>0</v>
      </c>
      <c r="J57" s="79"/>
      <c r="K57" s="79"/>
      <c r="L57" s="79"/>
      <c r="M57" s="79"/>
      <c r="N57" s="79"/>
      <c r="O57" s="79"/>
      <c r="P57" s="232" t="e">
        <f t="shared" si="19"/>
        <v>#DIV/0!</v>
      </c>
      <c r="Q57" s="232" t="e">
        <f t="shared" si="20"/>
        <v>#DIV/0!</v>
      </c>
      <c r="R57" s="232" t="e">
        <f t="shared" si="21"/>
        <v>#DIV/0!</v>
      </c>
      <c r="S57" s="232" t="e">
        <f t="shared" si="22"/>
        <v>#DIV/0!</v>
      </c>
      <c r="T57" s="232" t="e">
        <f t="shared" si="23"/>
        <v>#DIV/0!</v>
      </c>
      <c r="U57" s="232" t="e">
        <f t="shared" si="24"/>
        <v>#DIV/0!</v>
      </c>
      <c r="V57" s="232">
        <f t="shared" si="25"/>
        <v>0</v>
      </c>
      <c r="W57" s="232">
        <f>Прогноз!R60</f>
        <v>0</v>
      </c>
      <c r="X57" s="232">
        <f>Прогноз!R142</f>
        <v>0</v>
      </c>
      <c r="Y57" s="232">
        <f>Прогноз!R224</f>
        <v>0</v>
      </c>
      <c r="Z57" s="232">
        <f>Прогноз!R306</f>
        <v>0</v>
      </c>
      <c r="AA57" s="232">
        <f>Прогноз!R388</f>
        <v>0</v>
      </c>
      <c r="AB57" s="79"/>
      <c r="AC57" s="79"/>
      <c r="AD57" s="79"/>
      <c r="AE57" s="79"/>
      <c r="AF57" s="79"/>
      <c r="AG57" s="79"/>
      <c r="AH57" s="232" t="e">
        <f t="shared" si="26"/>
        <v>#DIV/0!</v>
      </c>
      <c r="AI57" s="232" t="e">
        <f t="shared" si="27"/>
        <v>#DIV/0!</v>
      </c>
      <c r="AJ57" s="232" t="e">
        <f t="shared" si="28"/>
        <v>#DIV/0!</v>
      </c>
      <c r="AK57" s="232" t="e">
        <f t="shared" si="29"/>
        <v>#DIV/0!</v>
      </c>
      <c r="AL57" s="232" t="e">
        <f t="shared" si="30"/>
        <v>#DIV/0!</v>
      </c>
      <c r="AM57" s="232" t="e">
        <f t="shared" si="31"/>
        <v>#DIV/0!</v>
      </c>
      <c r="AN57" s="232">
        <f t="shared" si="32"/>
        <v>0</v>
      </c>
      <c r="AO57" s="232">
        <f>Прогноз!S60</f>
        <v>0</v>
      </c>
      <c r="AP57" s="232">
        <f>Прогноз!S142</f>
        <v>0</v>
      </c>
      <c r="AQ57" s="232">
        <f>Прогноз!S224</f>
        <v>0</v>
      </c>
      <c r="AR57" s="232">
        <f>Прогноз!S306</f>
        <v>0</v>
      </c>
      <c r="AS57" s="232">
        <f>Прогноз!S388</f>
        <v>0</v>
      </c>
      <c r="AT57" s="79"/>
      <c r="AU57" s="79"/>
      <c r="AV57" s="79"/>
      <c r="AW57" s="79"/>
      <c r="AX57" s="79"/>
      <c r="AY57" s="79"/>
      <c r="AZ57" s="232" t="e">
        <f t="shared" si="33"/>
        <v>#DIV/0!</v>
      </c>
      <c r="BA57" s="232" t="e">
        <f t="shared" si="34"/>
        <v>#DIV/0!</v>
      </c>
      <c r="BB57" s="232" t="e">
        <f t="shared" si="35"/>
        <v>#DIV/0!</v>
      </c>
      <c r="BC57" s="232" t="e">
        <f t="shared" si="36"/>
        <v>#DIV/0!</v>
      </c>
      <c r="BD57" s="232" t="e">
        <f t="shared" si="37"/>
        <v>#DIV/0!</v>
      </c>
      <c r="BE57" s="232" t="e">
        <f t="shared" si="38"/>
        <v>#DIV/0!</v>
      </c>
      <c r="BF57" s="232">
        <f t="shared" si="39"/>
        <v>0</v>
      </c>
      <c r="BG57" s="232">
        <f>Прогноз!T60</f>
        <v>0</v>
      </c>
      <c r="BH57" s="232">
        <f>Прогноз!T142</f>
        <v>0</v>
      </c>
      <c r="BI57" s="232">
        <f>Прогноз!T224</f>
        <v>0</v>
      </c>
      <c r="BJ57" s="232">
        <f>Прогноз!T306</f>
        <v>0</v>
      </c>
      <c r="BK57" s="232">
        <f>Прогноз!T388</f>
        <v>0</v>
      </c>
      <c r="BL57" s="79"/>
      <c r="BM57" s="79"/>
      <c r="BN57" s="79"/>
      <c r="BO57" s="79"/>
      <c r="BP57" s="79"/>
      <c r="BQ57" s="79"/>
      <c r="BR57" s="232" t="e">
        <f t="shared" si="40"/>
        <v>#DIV/0!</v>
      </c>
      <c r="BS57" s="232" t="e">
        <f t="shared" si="41"/>
        <v>#DIV/0!</v>
      </c>
      <c r="BT57" s="232" t="e">
        <f t="shared" si="42"/>
        <v>#DIV/0!</v>
      </c>
      <c r="BU57" s="232" t="e">
        <f t="shared" si="43"/>
        <v>#DIV/0!</v>
      </c>
      <c r="BV57" s="232" t="e">
        <f t="shared" si="44"/>
        <v>#DIV/0!</v>
      </c>
      <c r="BW57" s="232" t="e">
        <f t="shared" si="45"/>
        <v>#DIV/0!</v>
      </c>
      <c r="BX57" s="232">
        <f t="shared" si="46"/>
        <v>0</v>
      </c>
      <c r="BY57" s="232">
        <f>Прогноз!U60</f>
        <v>0</v>
      </c>
      <c r="BZ57" s="232">
        <f>Прогноз!U142</f>
        <v>0</v>
      </c>
      <c r="CA57" s="232">
        <f>Прогноз!U224</f>
        <v>0</v>
      </c>
      <c r="CB57" s="232">
        <f>Прогноз!U306</f>
        <v>0</v>
      </c>
      <c r="CC57" s="232">
        <f>Прогноз!U388</f>
        <v>0</v>
      </c>
      <c r="CD57" s="79"/>
      <c r="CE57" s="79"/>
      <c r="CF57" s="79"/>
      <c r="CG57" s="79"/>
      <c r="CH57" s="79"/>
      <c r="CI57" s="79"/>
      <c r="CJ57" s="232" t="e">
        <f t="shared" si="47"/>
        <v>#DIV/0!</v>
      </c>
      <c r="CK57" s="232" t="e">
        <f t="shared" si="48"/>
        <v>#DIV/0!</v>
      </c>
      <c r="CL57" s="232" t="e">
        <f t="shared" si="49"/>
        <v>#DIV/0!</v>
      </c>
      <c r="CM57" s="232" t="e">
        <f t="shared" si="50"/>
        <v>#DIV/0!</v>
      </c>
      <c r="CN57" s="232" t="e">
        <f t="shared" si="51"/>
        <v>#DIV/0!</v>
      </c>
      <c r="CO57" s="232" t="e">
        <f t="shared" si="52"/>
        <v>#DIV/0!</v>
      </c>
      <c r="CP57" s="232">
        <f t="shared" si="53"/>
        <v>0</v>
      </c>
      <c r="CQ57" s="232">
        <f>Прогноз!V60</f>
        <v>0</v>
      </c>
      <c r="CR57" s="232">
        <f>Прогноз!V142</f>
        <v>0</v>
      </c>
      <c r="CS57" s="232">
        <f>Прогноз!V224</f>
        <v>0</v>
      </c>
      <c r="CT57" s="232">
        <f>Прогноз!V306</f>
        <v>0</v>
      </c>
      <c r="CU57" s="232">
        <f>Прогноз!V388</f>
        <v>0</v>
      </c>
      <c r="CV57" s="79"/>
      <c r="CW57" s="79"/>
      <c r="CX57" s="79"/>
      <c r="CY57" s="79"/>
      <c r="CZ57" s="79"/>
      <c r="DA57" s="79"/>
      <c r="DB57" s="232" t="e">
        <f t="shared" si="54"/>
        <v>#DIV/0!</v>
      </c>
      <c r="DC57" s="232" t="e">
        <f t="shared" si="55"/>
        <v>#DIV/0!</v>
      </c>
      <c r="DD57" s="232" t="e">
        <f t="shared" si="56"/>
        <v>#DIV/0!</v>
      </c>
      <c r="DE57" s="232" t="e">
        <f t="shared" si="57"/>
        <v>#DIV/0!</v>
      </c>
      <c r="DF57" s="232" t="e">
        <f t="shared" si="58"/>
        <v>#DIV/0!</v>
      </c>
      <c r="DG57" s="232" t="e">
        <f t="shared" si="59"/>
        <v>#DIV/0!</v>
      </c>
      <c r="DH57" s="232">
        <f t="shared" si="60"/>
        <v>0</v>
      </c>
      <c r="DI57" s="232">
        <f>Прогноз!X60</f>
        <v>0</v>
      </c>
      <c r="DJ57" s="232">
        <f>Прогноз!X142</f>
        <v>0</v>
      </c>
      <c r="DK57" s="232">
        <f>Прогноз!X224</f>
        <v>0</v>
      </c>
      <c r="DL57" s="232">
        <f>Прогноз!X306</f>
        <v>0</v>
      </c>
      <c r="DM57" s="232">
        <f>Прогноз!X388</f>
        <v>0</v>
      </c>
      <c r="DN57" s="79"/>
      <c r="DO57" s="79"/>
      <c r="DP57" s="79"/>
      <c r="DQ57" s="79"/>
      <c r="DR57" s="79"/>
      <c r="DS57" s="79"/>
      <c r="DT57" s="232" t="e">
        <f t="shared" si="61"/>
        <v>#DIV/0!</v>
      </c>
      <c r="DU57" s="232" t="e">
        <f t="shared" si="62"/>
        <v>#DIV/0!</v>
      </c>
      <c r="DV57" s="232" t="e">
        <f t="shared" si="63"/>
        <v>#DIV/0!</v>
      </c>
      <c r="DW57" s="232" t="e">
        <f t="shared" si="64"/>
        <v>#DIV/0!</v>
      </c>
      <c r="DX57" s="232" t="e">
        <f t="shared" si="65"/>
        <v>#DIV/0!</v>
      </c>
      <c r="DY57" s="232" t="e">
        <f t="shared" si="66"/>
        <v>#DIV/0!</v>
      </c>
    </row>
    <row r="58" spans="1:129" ht="11.4" x14ac:dyDescent="0.2">
      <c r="A58" s="252">
        <v>50</v>
      </c>
      <c r="B58" s="63" t="s">
        <v>53</v>
      </c>
      <c r="C58" s="123" t="s">
        <v>109</v>
      </c>
      <c r="D58" s="232">
        <f t="shared" si="18"/>
        <v>0</v>
      </c>
      <c r="E58" s="232">
        <f>Прогноз!Y61</f>
        <v>0</v>
      </c>
      <c r="F58" s="232">
        <f>Прогноз!Y143</f>
        <v>0</v>
      </c>
      <c r="G58" s="232">
        <f>Прогноз!Y225</f>
        <v>0</v>
      </c>
      <c r="H58" s="232">
        <f>Прогноз!Y307</f>
        <v>0</v>
      </c>
      <c r="I58" s="232">
        <f>Прогноз!Y389</f>
        <v>0</v>
      </c>
      <c r="J58" s="79"/>
      <c r="K58" s="79"/>
      <c r="L58" s="79"/>
      <c r="M58" s="79"/>
      <c r="N58" s="79"/>
      <c r="O58" s="79"/>
      <c r="P58" s="232" t="e">
        <f t="shared" si="19"/>
        <v>#DIV/0!</v>
      </c>
      <c r="Q58" s="232" t="e">
        <f t="shared" si="20"/>
        <v>#DIV/0!</v>
      </c>
      <c r="R58" s="232" t="e">
        <f t="shared" si="21"/>
        <v>#DIV/0!</v>
      </c>
      <c r="S58" s="232" t="e">
        <f t="shared" si="22"/>
        <v>#DIV/0!</v>
      </c>
      <c r="T58" s="232" t="e">
        <f t="shared" si="23"/>
        <v>#DIV/0!</v>
      </c>
      <c r="U58" s="232" t="e">
        <f t="shared" si="24"/>
        <v>#DIV/0!</v>
      </c>
      <c r="V58" s="232">
        <f t="shared" si="25"/>
        <v>0</v>
      </c>
      <c r="W58" s="232">
        <f>Прогноз!R61</f>
        <v>0</v>
      </c>
      <c r="X58" s="232">
        <f>Прогноз!R143</f>
        <v>0</v>
      </c>
      <c r="Y58" s="232">
        <f>Прогноз!R225</f>
        <v>0</v>
      </c>
      <c r="Z58" s="232">
        <f>Прогноз!R307</f>
        <v>0</v>
      </c>
      <c r="AA58" s="232">
        <f>Прогноз!R389</f>
        <v>0</v>
      </c>
      <c r="AB58" s="79"/>
      <c r="AC58" s="79"/>
      <c r="AD58" s="79"/>
      <c r="AE58" s="79"/>
      <c r="AF58" s="79"/>
      <c r="AG58" s="79"/>
      <c r="AH58" s="232" t="e">
        <f t="shared" si="26"/>
        <v>#DIV/0!</v>
      </c>
      <c r="AI58" s="232" t="e">
        <f t="shared" si="27"/>
        <v>#DIV/0!</v>
      </c>
      <c r="AJ58" s="232" t="e">
        <f t="shared" si="28"/>
        <v>#DIV/0!</v>
      </c>
      <c r="AK58" s="232" t="e">
        <f t="shared" si="29"/>
        <v>#DIV/0!</v>
      </c>
      <c r="AL58" s="232" t="e">
        <f t="shared" si="30"/>
        <v>#DIV/0!</v>
      </c>
      <c r="AM58" s="232" t="e">
        <f t="shared" si="31"/>
        <v>#DIV/0!</v>
      </c>
      <c r="AN58" s="232">
        <f t="shared" si="32"/>
        <v>0</v>
      </c>
      <c r="AO58" s="232">
        <f>Прогноз!S61</f>
        <v>0</v>
      </c>
      <c r="AP58" s="232">
        <f>Прогноз!S143</f>
        <v>0</v>
      </c>
      <c r="AQ58" s="232">
        <f>Прогноз!S225</f>
        <v>0</v>
      </c>
      <c r="AR58" s="232">
        <f>Прогноз!S307</f>
        <v>0</v>
      </c>
      <c r="AS58" s="232">
        <f>Прогноз!S389</f>
        <v>0</v>
      </c>
      <c r="AT58" s="79"/>
      <c r="AU58" s="79"/>
      <c r="AV58" s="79"/>
      <c r="AW58" s="79"/>
      <c r="AX58" s="79"/>
      <c r="AY58" s="79"/>
      <c r="AZ58" s="232" t="e">
        <f t="shared" si="33"/>
        <v>#DIV/0!</v>
      </c>
      <c r="BA58" s="232" t="e">
        <f t="shared" si="34"/>
        <v>#DIV/0!</v>
      </c>
      <c r="BB58" s="232" t="e">
        <f t="shared" si="35"/>
        <v>#DIV/0!</v>
      </c>
      <c r="BC58" s="232" t="e">
        <f t="shared" si="36"/>
        <v>#DIV/0!</v>
      </c>
      <c r="BD58" s="232" t="e">
        <f t="shared" si="37"/>
        <v>#DIV/0!</v>
      </c>
      <c r="BE58" s="232" t="e">
        <f t="shared" si="38"/>
        <v>#DIV/0!</v>
      </c>
      <c r="BF58" s="232">
        <f t="shared" si="39"/>
        <v>0</v>
      </c>
      <c r="BG58" s="232">
        <f>Прогноз!T61</f>
        <v>0</v>
      </c>
      <c r="BH58" s="232">
        <f>Прогноз!T143</f>
        <v>0</v>
      </c>
      <c r="BI58" s="232">
        <f>Прогноз!T225</f>
        <v>0</v>
      </c>
      <c r="BJ58" s="232">
        <f>Прогноз!T307</f>
        <v>0</v>
      </c>
      <c r="BK58" s="232">
        <f>Прогноз!T389</f>
        <v>0</v>
      </c>
      <c r="BL58" s="79"/>
      <c r="BM58" s="79"/>
      <c r="BN58" s="79"/>
      <c r="BO58" s="79"/>
      <c r="BP58" s="79"/>
      <c r="BQ58" s="79"/>
      <c r="BR58" s="232" t="e">
        <f t="shared" si="40"/>
        <v>#DIV/0!</v>
      </c>
      <c r="BS58" s="232" t="e">
        <f t="shared" si="41"/>
        <v>#DIV/0!</v>
      </c>
      <c r="BT58" s="232" t="e">
        <f t="shared" si="42"/>
        <v>#DIV/0!</v>
      </c>
      <c r="BU58" s="232" t="e">
        <f t="shared" si="43"/>
        <v>#DIV/0!</v>
      </c>
      <c r="BV58" s="232" t="e">
        <f t="shared" si="44"/>
        <v>#DIV/0!</v>
      </c>
      <c r="BW58" s="232" t="e">
        <f t="shared" si="45"/>
        <v>#DIV/0!</v>
      </c>
      <c r="BX58" s="232">
        <f t="shared" si="46"/>
        <v>0</v>
      </c>
      <c r="BY58" s="232">
        <f>Прогноз!U61</f>
        <v>0</v>
      </c>
      <c r="BZ58" s="232">
        <f>Прогноз!U143</f>
        <v>0</v>
      </c>
      <c r="CA58" s="232">
        <f>Прогноз!U225</f>
        <v>0</v>
      </c>
      <c r="CB58" s="232">
        <f>Прогноз!U307</f>
        <v>0</v>
      </c>
      <c r="CC58" s="232">
        <f>Прогноз!U389</f>
        <v>0</v>
      </c>
      <c r="CD58" s="79"/>
      <c r="CE58" s="79"/>
      <c r="CF58" s="79"/>
      <c r="CG58" s="79"/>
      <c r="CH58" s="79"/>
      <c r="CI58" s="79"/>
      <c r="CJ58" s="232" t="e">
        <f t="shared" si="47"/>
        <v>#DIV/0!</v>
      </c>
      <c r="CK58" s="232" t="e">
        <f t="shared" si="48"/>
        <v>#DIV/0!</v>
      </c>
      <c r="CL58" s="232" t="e">
        <f t="shared" si="49"/>
        <v>#DIV/0!</v>
      </c>
      <c r="CM58" s="232" t="e">
        <f t="shared" si="50"/>
        <v>#DIV/0!</v>
      </c>
      <c r="CN58" s="232" t="e">
        <f t="shared" si="51"/>
        <v>#DIV/0!</v>
      </c>
      <c r="CO58" s="232" t="e">
        <f t="shared" si="52"/>
        <v>#DIV/0!</v>
      </c>
      <c r="CP58" s="232">
        <f t="shared" si="53"/>
        <v>0</v>
      </c>
      <c r="CQ58" s="232">
        <f>Прогноз!V61</f>
        <v>0</v>
      </c>
      <c r="CR58" s="232">
        <f>Прогноз!V143</f>
        <v>0</v>
      </c>
      <c r="CS58" s="232">
        <f>Прогноз!V225</f>
        <v>0</v>
      </c>
      <c r="CT58" s="232">
        <f>Прогноз!V307</f>
        <v>0</v>
      </c>
      <c r="CU58" s="232">
        <f>Прогноз!V389</f>
        <v>0</v>
      </c>
      <c r="CV58" s="79"/>
      <c r="CW58" s="79"/>
      <c r="CX58" s="79"/>
      <c r="CY58" s="79"/>
      <c r="CZ58" s="79"/>
      <c r="DA58" s="79"/>
      <c r="DB58" s="232" t="e">
        <f t="shared" si="54"/>
        <v>#DIV/0!</v>
      </c>
      <c r="DC58" s="232" t="e">
        <f t="shared" si="55"/>
        <v>#DIV/0!</v>
      </c>
      <c r="DD58" s="232" t="e">
        <f t="shared" si="56"/>
        <v>#DIV/0!</v>
      </c>
      <c r="DE58" s="232" t="e">
        <f t="shared" si="57"/>
        <v>#DIV/0!</v>
      </c>
      <c r="DF58" s="232" t="e">
        <f t="shared" si="58"/>
        <v>#DIV/0!</v>
      </c>
      <c r="DG58" s="232" t="e">
        <f t="shared" si="59"/>
        <v>#DIV/0!</v>
      </c>
      <c r="DH58" s="232">
        <f t="shared" si="60"/>
        <v>0</v>
      </c>
      <c r="DI58" s="232">
        <f>Прогноз!X61</f>
        <v>0</v>
      </c>
      <c r="DJ58" s="232">
        <f>Прогноз!X143</f>
        <v>0</v>
      </c>
      <c r="DK58" s="232">
        <f>Прогноз!X225</f>
        <v>0</v>
      </c>
      <c r="DL58" s="232">
        <f>Прогноз!X307</f>
        <v>0</v>
      </c>
      <c r="DM58" s="232">
        <f>Прогноз!X389</f>
        <v>0</v>
      </c>
      <c r="DN58" s="79"/>
      <c r="DO58" s="79"/>
      <c r="DP58" s="79"/>
      <c r="DQ58" s="79"/>
      <c r="DR58" s="79"/>
      <c r="DS58" s="79"/>
      <c r="DT58" s="232" t="e">
        <f t="shared" si="61"/>
        <v>#DIV/0!</v>
      </c>
      <c r="DU58" s="232" t="e">
        <f t="shared" si="62"/>
        <v>#DIV/0!</v>
      </c>
      <c r="DV58" s="232" t="e">
        <f t="shared" si="63"/>
        <v>#DIV/0!</v>
      </c>
      <c r="DW58" s="232" t="e">
        <f t="shared" si="64"/>
        <v>#DIV/0!</v>
      </c>
      <c r="DX58" s="232" t="e">
        <f t="shared" si="65"/>
        <v>#DIV/0!</v>
      </c>
      <c r="DY58" s="232" t="e">
        <f t="shared" si="66"/>
        <v>#DIV/0!</v>
      </c>
    </row>
    <row r="59" spans="1:129" ht="11.4" x14ac:dyDescent="0.2">
      <c r="A59" s="252">
        <v>51</v>
      </c>
      <c r="B59" s="63" t="s">
        <v>53</v>
      </c>
      <c r="C59" s="123" t="s">
        <v>109</v>
      </c>
      <c r="D59" s="232">
        <f t="shared" si="18"/>
        <v>0</v>
      </c>
      <c r="E59" s="232">
        <f>Прогноз!Y62</f>
        <v>0</v>
      </c>
      <c r="F59" s="232">
        <f>Прогноз!Y144</f>
        <v>0</v>
      </c>
      <c r="G59" s="232">
        <f>Прогноз!Y226</f>
        <v>0</v>
      </c>
      <c r="H59" s="232">
        <f>Прогноз!Y308</f>
        <v>0</v>
      </c>
      <c r="I59" s="232">
        <f>Прогноз!Y390</f>
        <v>0</v>
      </c>
      <c r="J59" s="79"/>
      <c r="K59" s="79"/>
      <c r="L59" s="79"/>
      <c r="M59" s="79"/>
      <c r="N59" s="79"/>
      <c r="O59" s="79"/>
      <c r="P59" s="232" t="e">
        <f t="shared" si="19"/>
        <v>#DIV/0!</v>
      </c>
      <c r="Q59" s="232" t="e">
        <f t="shared" si="20"/>
        <v>#DIV/0!</v>
      </c>
      <c r="R59" s="232" t="e">
        <f t="shared" si="21"/>
        <v>#DIV/0!</v>
      </c>
      <c r="S59" s="232" t="e">
        <f t="shared" si="22"/>
        <v>#DIV/0!</v>
      </c>
      <c r="T59" s="232" t="e">
        <f t="shared" si="23"/>
        <v>#DIV/0!</v>
      </c>
      <c r="U59" s="232" t="e">
        <f t="shared" si="24"/>
        <v>#DIV/0!</v>
      </c>
      <c r="V59" s="232">
        <f t="shared" si="25"/>
        <v>0</v>
      </c>
      <c r="W59" s="232">
        <f>Прогноз!R62</f>
        <v>0</v>
      </c>
      <c r="X59" s="232">
        <f>Прогноз!R144</f>
        <v>0</v>
      </c>
      <c r="Y59" s="232">
        <f>Прогноз!R226</f>
        <v>0</v>
      </c>
      <c r="Z59" s="232">
        <f>Прогноз!R308</f>
        <v>0</v>
      </c>
      <c r="AA59" s="232">
        <f>Прогноз!R390</f>
        <v>0</v>
      </c>
      <c r="AB59" s="79"/>
      <c r="AC59" s="79"/>
      <c r="AD59" s="79"/>
      <c r="AE59" s="79"/>
      <c r="AF59" s="79"/>
      <c r="AG59" s="79"/>
      <c r="AH59" s="232" t="e">
        <f t="shared" si="26"/>
        <v>#DIV/0!</v>
      </c>
      <c r="AI59" s="232" t="e">
        <f t="shared" si="27"/>
        <v>#DIV/0!</v>
      </c>
      <c r="AJ59" s="232" t="e">
        <f t="shared" si="28"/>
        <v>#DIV/0!</v>
      </c>
      <c r="AK59" s="232" t="e">
        <f t="shared" si="29"/>
        <v>#DIV/0!</v>
      </c>
      <c r="AL59" s="232" t="e">
        <f t="shared" si="30"/>
        <v>#DIV/0!</v>
      </c>
      <c r="AM59" s="232" t="e">
        <f t="shared" si="31"/>
        <v>#DIV/0!</v>
      </c>
      <c r="AN59" s="232">
        <f t="shared" si="32"/>
        <v>0</v>
      </c>
      <c r="AO59" s="232">
        <f>Прогноз!S62</f>
        <v>0</v>
      </c>
      <c r="AP59" s="232">
        <f>Прогноз!S144</f>
        <v>0</v>
      </c>
      <c r="AQ59" s="232">
        <f>Прогноз!S226</f>
        <v>0</v>
      </c>
      <c r="AR59" s="232">
        <f>Прогноз!S308</f>
        <v>0</v>
      </c>
      <c r="AS59" s="232">
        <f>Прогноз!S390</f>
        <v>0</v>
      </c>
      <c r="AT59" s="79"/>
      <c r="AU59" s="79"/>
      <c r="AV59" s="79"/>
      <c r="AW59" s="79"/>
      <c r="AX59" s="79"/>
      <c r="AY59" s="79"/>
      <c r="AZ59" s="232" t="e">
        <f t="shared" si="33"/>
        <v>#DIV/0!</v>
      </c>
      <c r="BA59" s="232" t="e">
        <f t="shared" si="34"/>
        <v>#DIV/0!</v>
      </c>
      <c r="BB59" s="232" t="e">
        <f t="shared" si="35"/>
        <v>#DIV/0!</v>
      </c>
      <c r="BC59" s="232" t="e">
        <f t="shared" si="36"/>
        <v>#DIV/0!</v>
      </c>
      <c r="BD59" s="232" t="e">
        <f t="shared" si="37"/>
        <v>#DIV/0!</v>
      </c>
      <c r="BE59" s="232" t="e">
        <f t="shared" si="38"/>
        <v>#DIV/0!</v>
      </c>
      <c r="BF59" s="232">
        <f t="shared" si="39"/>
        <v>0</v>
      </c>
      <c r="BG59" s="232">
        <f>Прогноз!T62</f>
        <v>0</v>
      </c>
      <c r="BH59" s="232">
        <f>Прогноз!T144</f>
        <v>0</v>
      </c>
      <c r="BI59" s="232">
        <f>Прогноз!T226</f>
        <v>0</v>
      </c>
      <c r="BJ59" s="232">
        <f>Прогноз!T308</f>
        <v>0</v>
      </c>
      <c r="BK59" s="232">
        <f>Прогноз!T390</f>
        <v>0</v>
      </c>
      <c r="BL59" s="79"/>
      <c r="BM59" s="79"/>
      <c r="BN59" s="79"/>
      <c r="BO59" s="79"/>
      <c r="BP59" s="79"/>
      <c r="BQ59" s="79"/>
      <c r="BR59" s="232" t="e">
        <f t="shared" si="40"/>
        <v>#DIV/0!</v>
      </c>
      <c r="BS59" s="232" t="e">
        <f t="shared" si="41"/>
        <v>#DIV/0!</v>
      </c>
      <c r="BT59" s="232" t="e">
        <f t="shared" si="42"/>
        <v>#DIV/0!</v>
      </c>
      <c r="BU59" s="232" t="e">
        <f t="shared" si="43"/>
        <v>#DIV/0!</v>
      </c>
      <c r="BV59" s="232" t="e">
        <f t="shared" si="44"/>
        <v>#DIV/0!</v>
      </c>
      <c r="BW59" s="232" t="e">
        <f t="shared" si="45"/>
        <v>#DIV/0!</v>
      </c>
      <c r="BX59" s="232">
        <f t="shared" si="46"/>
        <v>0</v>
      </c>
      <c r="BY59" s="232">
        <f>Прогноз!U62</f>
        <v>0</v>
      </c>
      <c r="BZ59" s="232">
        <f>Прогноз!U144</f>
        <v>0</v>
      </c>
      <c r="CA59" s="232">
        <f>Прогноз!U226</f>
        <v>0</v>
      </c>
      <c r="CB59" s="232">
        <f>Прогноз!U308</f>
        <v>0</v>
      </c>
      <c r="CC59" s="232">
        <f>Прогноз!U390</f>
        <v>0</v>
      </c>
      <c r="CD59" s="79"/>
      <c r="CE59" s="79"/>
      <c r="CF59" s="79"/>
      <c r="CG59" s="79"/>
      <c r="CH59" s="79"/>
      <c r="CI59" s="79"/>
      <c r="CJ59" s="232" t="e">
        <f t="shared" si="47"/>
        <v>#DIV/0!</v>
      </c>
      <c r="CK59" s="232" t="e">
        <f t="shared" si="48"/>
        <v>#DIV/0!</v>
      </c>
      <c r="CL59" s="232" t="e">
        <f t="shared" si="49"/>
        <v>#DIV/0!</v>
      </c>
      <c r="CM59" s="232" t="e">
        <f t="shared" si="50"/>
        <v>#DIV/0!</v>
      </c>
      <c r="CN59" s="232" t="e">
        <f t="shared" si="51"/>
        <v>#DIV/0!</v>
      </c>
      <c r="CO59" s="232" t="e">
        <f t="shared" si="52"/>
        <v>#DIV/0!</v>
      </c>
      <c r="CP59" s="232">
        <f t="shared" si="53"/>
        <v>0</v>
      </c>
      <c r="CQ59" s="232">
        <f>Прогноз!V62</f>
        <v>0</v>
      </c>
      <c r="CR59" s="232">
        <f>Прогноз!V144</f>
        <v>0</v>
      </c>
      <c r="CS59" s="232">
        <f>Прогноз!V226</f>
        <v>0</v>
      </c>
      <c r="CT59" s="232">
        <f>Прогноз!V308</f>
        <v>0</v>
      </c>
      <c r="CU59" s="232">
        <f>Прогноз!V390</f>
        <v>0</v>
      </c>
      <c r="CV59" s="79"/>
      <c r="CW59" s="79"/>
      <c r="CX59" s="79"/>
      <c r="CY59" s="79"/>
      <c r="CZ59" s="79"/>
      <c r="DA59" s="79"/>
      <c r="DB59" s="232" t="e">
        <f t="shared" si="54"/>
        <v>#DIV/0!</v>
      </c>
      <c r="DC59" s="232" t="e">
        <f t="shared" si="55"/>
        <v>#DIV/0!</v>
      </c>
      <c r="DD59" s="232" t="e">
        <f t="shared" si="56"/>
        <v>#DIV/0!</v>
      </c>
      <c r="DE59" s="232" t="e">
        <f t="shared" si="57"/>
        <v>#DIV/0!</v>
      </c>
      <c r="DF59" s="232" t="e">
        <f t="shared" si="58"/>
        <v>#DIV/0!</v>
      </c>
      <c r="DG59" s="232" t="e">
        <f t="shared" si="59"/>
        <v>#DIV/0!</v>
      </c>
      <c r="DH59" s="232">
        <f t="shared" si="60"/>
        <v>0</v>
      </c>
      <c r="DI59" s="232">
        <f>Прогноз!X62</f>
        <v>0</v>
      </c>
      <c r="DJ59" s="232">
        <f>Прогноз!X144</f>
        <v>0</v>
      </c>
      <c r="DK59" s="232">
        <f>Прогноз!X226</f>
        <v>0</v>
      </c>
      <c r="DL59" s="232">
        <f>Прогноз!X308</f>
        <v>0</v>
      </c>
      <c r="DM59" s="232">
        <f>Прогноз!X390</f>
        <v>0</v>
      </c>
      <c r="DN59" s="79"/>
      <c r="DO59" s="79"/>
      <c r="DP59" s="79"/>
      <c r="DQ59" s="79"/>
      <c r="DR59" s="79"/>
      <c r="DS59" s="79"/>
      <c r="DT59" s="232" t="e">
        <f t="shared" si="61"/>
        <v>#DIV/0!</v>
      </c>
      <c r="DU59" s="232" t="e">
        <f t="shared" si="62"/>
        <v>#DIV/0!</v>
      </c>
      <c r="DV59" s="232" t="e">
        <f t="shared" si="63"/>
        <v>#DIV/0!</v>
      </c>
      <c r="DW59" s="232" t="e">
        <f t="shared" si="64"/>
        <v>#DIV/0!</v>
      </c>
      <c r="DX59" s="232" t="e">
        <f t="shared" si="65"/>
        <v>#DIV/0!</v>
      </c>
      <c r="DY59" s="232" t="e">
        <f t="shared" si="66"/>
        <v>#DIV/0!</v>
      </c>
    </row>
    <row r="60" spans="1:129" ht="11.4" x14ac:dyDescent="0.2">
      <c r="A60" s="254">
        <v>52</v>
      </c>
      <c r="B60" s="63" t="s">
        <v>53</v>
      </c>
      <c r="C60" s="123" t="s">
        <v>109</v>
      </c>
      <c r="D60" s="232">
        <f t="shared" si="18"/>
        <v>0</v>
      </c>
      <c r="E60" s="232">
        <f>Прогноз!Y63</f>
        <v>0</v>
      </c>
      <c r="F60" s="232">
        <f>Прогноз!Y145</f>
        <v>0</v>
      </c>
      <c r="G60" s="232">
        <f>Прогноз!Y227</f>
        <v>0</v>
      </c>
      <c r="H60" s="232">
        <f>Прогноз!Y309</f>
        <v>0</v>
      </c>
      <c r="I60" s="232">
        <f>Прогноз!Y391</f>
        <v>0</v>
      </c>
      <c r="J60" s="79"/>
      <c r="K60" s="79"/>
      <c r="L60" s="79"/>
      <c r="M60" s="79"/>
      <c r="N60" s="79"/>
      <c r="O60" s="79"/>
      <c r="P60" s="232" t="e">
        <f t="shared" si="19"/>
        <v>#DIV/0!</v>
      </c>
      <c r="Q60" s="232" t="e">
        <f t="shared" si="20"/>
        <v>#DIV/0!</v>
      </c>
      <c r="R60" s="232" t="e">
        <f t="shared" si="21"/>
        <v>#DIV/0!</v>
      </c>
      <c r="S60" s="232" t="e">
        <f t="shared" si="22"/>
        <v>#DIV/0!</v>
      </c>
      <c r="T60" s="232" t="e">
        <f t="shared" si="23"/>
        <v>#DIV/0!</v>
      </c>
      <c r="U60" s="232" t="e">
        <f t="shared" si="24"/>
        <v>#DIV/0!</v>
      </c>
      <c r="V60" s="232">
        <f t="shared" si="25"/>
        <v>0</v>
      </c>
      <c r="W60" s="232">
        <f>Прогноз!R63</f>
        <v>0</v>
      </c>
      <c r="X60" s="232">
        <f>Прогноз!R145</f>
        <v>0</v>
      </c>
      <c r="Y60" s="232">
        <f>Прогноз!R227</f>
        <v>0</v>
      </c>
      <c r="Z60" s="232">
        <f>Прогноз!R309</f>
        <v>0</v>
      </c>
      <c r="AA60" s="232">
        <f>Прогноз!R391</f>
        <v>0</v>
      </c>
      <c r="AB60" s="79"/>
      <c r="AC60" s="79"/>
      <c r="AD60" s="79"/>
      <c r="AE60" s="79"/>
      <c r="AF60" s="79"/>
      <c r="AG60" s="79"/>
      <c r="AH60" s="232" t="e">
        <f t="shared" si="26"/>
        <v>#DIV/0!</v>
      </c>
      <c r="AI60" s="232" t="e">
        <f t="shared" si="27"/>
        <v>#DIV/0!</v>
      </c>
      <c r="AJ60" s="232" t="e">
        <f t="shared" si="28"/>
        <v>#DIV/0!</v>
      </c>
      <c r="AK60" s="232" t="e">
        <f t="shared" si="29"/>
        <v>#DIV/0!</v>
      </c>
      <c r="AL60" s="232" t="e">
        <f t="shared" si="30"/>
        <v>#DIV/0!</v>
      </c>
      <c r="AM60" s="232" t="e">
        <f t="shared" si="31"/>
        <v>#DIV/0!</v>
      </c>
      <c r="AN60" s="232">
        <f t="shared" si="32"/>
        <v>0</v>
      </c>
      <c r="AO60" s="232">
        <f>Прогноз!S63</f>
        <v>0</v>
      </c>
      <c r="AP60" s="232">
        <f>Прогноз!S145</f>
        <v>0</v>
      </c>
      <c r="AQ60" s="232">
        <f>Прогноз!S227</f>
        <v>0</v>
      </c>
      <c r="AR60" s="232">
        <f>Прогноз!S309</f>
        <v>0</v>
      </c>
      <c r="AS60" s="232">
        <f>Прогноз!S391</f>
        <v>0</v>
      </c>
      <c r="AT60" s="79"/>
      <c r="AU60" s="79"/>
      <c r="AV60" s="79"/>
      <c r="AW60" s="79"/>
      <c r="AX60" s="79"/>
      <c r="AY60" s="79"/>
      <c r="AZ60" s="232" t="e">
        <f t="shared" si="33"/>
        <v>#DIV/0!</v>
      </c>
      <c r="BA60" s="232" t="e">
        <f t="shared" si="34"/>
        <v>#DIV/0!</v>
      </c>
      <c r="BB60" s="232" t="e">
        <f t="shared" si="35"/>
        <v>#DIV/0!</v>
      </c>
      <c r="BC60" s="232" t="e">
        <f t="shared" si="36"/>
        <v>#DIV/0!</v>
      </c>
      <c r="BD60" s="232" t="e">
        <f t="shared" si="37"/>
        <v>#DIV/0!</v>
      </c>
      <c r="BE60" s="232" t="e">
        <f t="shared" si="38"/>
        <v>#DIV/0!</v>
      </c>
      <c r="BF60" s="232">
        <f t="shared" si="39"/>
        <v>0</v>
      </c>
      <c r="BG60" s="232">
        <f>Прогноз!T63</f>
        <v>0</v>
      </c>
      <c r="BH60" s="232">
        <f>Прогноз!T145</f>
        <v>0</v>
      </c>
      <c r="BI60" s="232">
        <f>Прогноз!T227</f>
        <v>0</v>
      </c>
      <c r="BJ60" s="232">
        <f>Прогноз!T309</f>
        <v>0</v>
      </c>
      <c r="BK60" s="232">
        <f>Прогноз!T391</f>
        <v>0</v>
      </c>
      <c r="BL60" s="79"/>
      <c r="BM60" s="79"/>
      <c r="BN60" s="79"/>
      <c r="BO60" s="79"/>
      <c r="BP60" s="79"/>
      <c r="BQ60" s="79"/>
      <c r="BR60" s="232" t="e">
        <f t="shared" si="40"/>
        <v>#DIV/0!</v>
      </c>
      <c r="BS60" s="232" t="e">
        <f t="shared" si="41"/>
        <v>#DIV/0!</v>
      </c>
      <c r="BT60" s="232" t="e">
        <f t="shared" si="42"/>
        <v>#DIV/0!</v>
      </c>
      <c r="BU60" s="232" t="e">
        <f t="shared" si="43"/>
        <v>#DIV/0!</v>
      </c>
      <c r="BV60" s="232" t="e">
        <f t="shared" si="44"/>
        <v>#DIV/0!</v>
      </c>
      <c r="BW60" s="232" t="e">
        <f t="shared" si="45"/>
        <v>#DIV/0!</v>
      </c>
      <c r="BX60" s="232">
        <f t="shared" si="46"/>
        <v>0</v>
      </c>
      <c r="BY60" s="232">
        <f>Прогноз!U63</f>
        <v>0</v>
      </c>
      <c r="BZ60" s="232">
        <f>Прогноз!U145</f>
        <v>0</v>
      </c>
      <c r="CA60" s="232">
        <f>Прогноз!U227</f>
        <v>0</v>
      </c>
      <c r="CB60" s="232">
        <f>Прогноз!U309</f>
        <v>0</v>
      </c>
      <c r="CC60" s="232">
        <f>Прогноз!U391</f>
        <v>0</v>
      </c>
      <c r="CD60" s="79"/>
      <c r="CE60" s="79"/>
      <c r="CF60" s="79"/>
      <c r="CG60" s="79"/>
      <c r="CH60" s="79"/>
      <c r="CI60" s="79"/>
      <c r="CJ60" s="232" t="e">
        <f t="shared" si="47"/>
        <v>#DIV/0!</v>
      </c>
      <c r="CK60" s="232" t="e">
        <f t="shared" si="48"/>
        <v>#DIV/0!</v>
      </c>
      <c r="CL60" s="232" t="e">
        <f t="shared" si="49"/>
        <v>#DIV/0!</v>
      </c>
      <c r="CM60" s="232" t="e">
        <f t="shared" si="50"/>
        <v>#DIV/0!</v>
      </c>
      <c r="CN60" s="232" t="e">
        <f t="shared" si="51"/>
        <v>#DIV/0!</v>
      </c>
      <c r="CO60" s="232" t="e">
        <f t="shared" si="52"/>
        <v>#DIV/0!</v>
      </c>
      <c r="CP60" s="232">
        <f t="shared" si="53"/>
        <v>0</v>
      </c>
      <c r="CQ60" s="232">
        <f>Прогноз!V63</f>
        <v>0</v>
      </c>
      <c r="CR60" s="232">
        <f>Прогноз!V145</f>
        <v>0</v>
      </c>
      <c r="CS60" s="232">
        <f>Прогноз!V227</f>
        <v>0</v>
      </c>
      <c r="CT60" s="232">
        <f>Прогноз!V309</f>
        <v>0</v>
      </c>
      <c r="CU60" s="232">
        <f>Прогноз!V391</f>
        <v>0</v>
      </c>
      <c r="CV60" s="79"/>
      <c r="CW60" s="79"/>
      <c r="CX60" s="79"/>
      <c r="CY60" s="79"/>
      <c r="CZ60" s="79"/>
      <c r="DA60" s="79"/>
      <c r="DB60" s="232" t="e">
        <f t="shared" si="54"/>
        <v>#DIV/0!</v>
      </c>
      <c r="DC60" s="232" t="e">
        <f t="shared" si="55"/>
        <v>#DIV/0!</v>
      </c>
      <c r="DD60" s="232" t="e">
        <f t="shared" si="56"/>
        <v>#DIV/0!</v>
      </c>
      <c r="DE60" s="232" t="e">
        <f t="shared" si="57"/>
        <v>#DIV/0!</v>
      </c>
      <c r="DF60" s="232" t="e">
        <f t="shared" si="58"/>
        <v>#DIV/0!</v>
      </c>
      <c r="DG60" s="232" t="e">
        <f t="shared" si="59"/>
        <v>#DIV/0!</v>
      </c>
      <c r="DH60" s="232">
        <f t="shared" si="60"/>
        <v>0</v>
      </c>
      <c r="DI60" s="232">
        <f>Прогноз!X63</f>
        <v>0</v>
      </c>
      <c r="DJ60" s="232">
        <f>Прогноз!X145</f>
        <v>0</v>
      </c>
      <c r="DK60" s="232">
        <f>Прогноз!X227</f>
        <v>0</v>
      </c>
      <c r="DL60" s="232">
        <f>Прогноз!X309</f>
        <v>0</v>
      </c>
      <c r="DM60" s="232">
        <f>Прогноз!X391</f>
        <v>0</v>
      </c>
      <c r="DN60" s="79"/>
      <c r="DO60" s="79"/>
      <c r="DP60" s="79"/>
      <c r="DQ60" s="79"/>
      <c r="DR60" s="79"/>
      <c r="DS60" s="79"/>
      <c r="DT60" s="232" t="e">
        <f t="shared" si="61"/>
        <v>#DIV/0!</v>
      </c>
      <c r="DU60" s="232" t="e">
        <f t="shared" si="62"/>
        <v>#DIV/0!</v>
      </c>
      <c r="DV60" s="232" t="e">
        <f t="shared" si="63"/>
        <v>#DIV/0!</v>
      </c>
      <c r="DW60" s="232" t="e">
        <f t="shared" si="64"/>
        <v>#DIV/0!</v>
      </c>
      <c r="DX60" s="232" t="e">
        <f t="shared" si="65"/>
        <v>#DIV/0!</v>
      </c>
      <c r="DY60" s="232" t="e">
        <f t="shared" si="66"/>
        <v>#DIV/0!</v>
      </c>
    </row>
    <row r="61" spans="1:129" ht="11.4" x14ac:dyDescent="0.2">
      <c r="A61" s="254">
        <v>53</v>
      </c>
      <c r="B61" s="63" t="s">
        <v>53</v>
      </c>
      <c r="C61" s="123" t="s">
        <v>109</v>
      </c>
      <c r="D61" s="232">
        <f t="shared" si="18"/>
        <v>0</v>
      </c>
      <c r="E61" s="232">
        <f>Прогноз!Y64</f>
        <v>0</v>
      </c>
      <c r="F61" s="232">
        <f>Прогноз!Y146</f>
        <v>0</v>
      </c>
      <c r="G61" s="232">
        <f>Прогноз!Y228</f>
        <v>0</v>
      </c>
      <c r="H61" s="232">
        <f>Прогноз!Y310</f>
        <v>0</v>
      </c>
      <c r="I61" s="232">
        <f>Прогноз!Y392</f>
        <v>0</v>
      </c>
      <c r="J61" s="79"/>
      <c r="K61" s="79"/>
      <c r="L61" s="79"/>
      <c r="M61" s="79"/>
      <c r="N61" s="79"/>
      <c r="O61" s="79"/>
      <c r="P61" s="232" t="e">
        <f t="shared" si="19"/>
        <v>#DIV/0!</v>
      </c>
      <c r="Q61" s="232" t="e">
        <f t="shared" si="20"/>
        <v>#DIV/0!</v>
      </c>
      <c r="R61" s="232" t="e">
        <f t="shared" si="21"/>
        <v>#DIV/0!</v>
      </c>
      <c r="S61" s="232" t="e">
        <f t="shared" si="22"/>
        <v>#DIV/0!</v>
      </c>
      <c r="T61" s="232" t="e">
        <f t="shared" si="23"/>
        <v>#DIV/0!</v>
      </c>
      <c r="U61" s="232" t="e">
        <f t="shared" si="24"/>
        <v>#DIV/0!</v>
      </c>
      <c r="V61" s="232">
        <f t="shared" si="25"/>
        <v>0</v>
      </c>
      <c r="W61" s="232">
        <f>Прогноз!R64</f>
        <v>0</v>
      </c>
      <c r="X61" s="232">
        <f>Прогноз!R146</f>
        <v>0</v>
      </c>
      <c r="Y61" s="232">
        <f>Прогноз!R228</f>
        <v>0</v>
      </c>
      <c r="Z61" s="232">
        <f>Прогноз!R310</f>
        <v>0</v>
      </c>
      <c r="AA61" s="232">
        <f>Прогноз!R392</f>
        <v>0</v>
      </c>
      <c r="AB61" s="79"/>
      <c r="AC61" s="79"/>
      <c r="AD61" s="79"/>
      <c r="AE61" s="79"/>
      <c r="AF61" s="79"/>
      <c r="AG61" s="79"/>
      <c r="AH61" s="232" t="e">
        <f t="shared" si="26"/>
        <v>#DIV/0!</v>
      </c>
      <c r="AI61" s="232" t="e">
        <f t="shared" si="27"/>
        <v>#DIV/0!</v>
      </c>
      <c r="AJ61" s="232" t="e">
        <f t="shared" si="28"/>
        <v>#DIV/0!</v>
      </c>
      <c r="AK61" s="232" t="e">
        <f t="shared" si="29"/>
        <v>#DIV/0!</v>
      </c>
      <c r="AL61" s="232" t="e">
        <f t="shared" si="30"/>
        <v>#DIV/0!</v>
      </c>
      <c r="AM61" s="232" t="e">
        <f t="shared" si="31"/>
        <v>#DIV/0!</v>
      </c>
      <c r="AN61" s="232">
        <f t="shared" si="32"/>
        <v>0</v>
      </c>
      <c r="AO61" s="232">
        <f>Прогноз!S64</f>
        <v>0</v>
      </c>
      <c r="AP61" s="232">
        <f>Прогноз!S146</f>
        <v>0</v>
      </c>
      <c r="AQ61" s="232">
        <f>Прогноз!S228</f>
        <v>0</v>
      </c>
      <c r="AR61" s="232">
        <f>Прогноз!S310</f>
        <v>0</v>
      </c>
      <c r="AS61" s="232">
        <f>Прогноз!S392</f>
        <v>0</v>
      </c>
      <c r="AT61" s="79"/>
      <c r="AU61" s="79"/>
      <c r="AV61" s="79"/>
      <c r="AW61" s="79"/>
      <c r="AX61" s="79"/>
      <c r="AY61" s="79"/>
      <c r="AZ61" s="232" t="e">
        <f t="shared" si="33"/>
        <v>#DIV/0!</v>
      </c>
      <c r="BA61" s="232" t="e">
        <f t="shared" si="34"/>
        <v>#DIV/0!</v>
      </c>
      <c r="BB61" s="232" t="e">
        <f t="shared" si="35"/>
        <v>#DIV/0!</v>
      </c>
      <c r="BC61" s="232" t="e">
        <f t="shared" si="36"/>
        <v>#DIV/0!</v>
      </c>
      <c r="BD61" s="232" t="e">
        <f t="shared" si="37"/>
        <v>#DIV/0!</v>
      </c>
      <c r="BE61" s="232" t="e">
        <f t="shared" si="38"/>
        <v>#DIV/0!</v>
      </c>
      <c r="BF61" s="232">
        <f t="shared" si="39"/>
        <v>0</v>
      </c>
      <c r="BG61" s="232">
        <f>Прогноз!T64</f>
        <v>0</v>
      </c>
      <c r="BH61" s="232">
        <f>Прогноз!T146</f>
        <v>0</v>
      </c>
      <c r="BI61" s="232">
        <f>Прогноз!T228</f>
        <v>0</v>
      </c>
      <c r="BJ61" s="232">
        <f>Прогноз!T310</f>
        <v>0</v>
      </c>
      <c r="BK61" s="232">
        <f>Прогноз!T392</f>
        <v>0</v>
      </c>
      <c r="BL61" s="79"/>
      <c r="BM61" s="79"/>
      <c r="BN61" s="79"/>
      <c r="BO61" s="79"/>
      <c r="BP61" s="79"/>
      <c r="BQ61" s="79"/>
      <c r="BR61" s="232" t="e">
        <f t="shared" si="40"/>
        <v>#DIV/0!</v>
      </c>
      <c r="BS61" s="232" t="e">
        <f t="shared" si="41"/>
        <v>#DIV/0!</v>
      </c>
      <c r="BT61" s="232" t="e">
        <f t="shared" si="42"/>
        <v>#DIV/0!</v>
      </c>
      <c r="BU61" s="232" t="e">
        <f t="shared" si="43"/>
        <v>#DIV/0!</v>
      </c>
      <c r="BV61" s="232" t="e">
        <f t="shared" si="44"/>
        <v>#DIV/0!</v>
      </c>
      <c r="BW61" s="232" t="e">
        <f t="shared" si="45"/>
        <v>#DIV/0!</v>
      </c>
      <c r="BX61" s="232">
        <f t="shared" si="46"/>
        <v>0</v>
      </c>
      <c r="BY61" s="232">
        <f>Прогноз!U64</f>
        <v>0</v>
      </c>
      <c r="BZ61" s="232">
        <f>Прогноз!U146</f>
        <v>0</v>
      </c>
      <c r="CA61" s="232">
        <f>Прогноз!U228</f>
        <v>0</v>
      </c>
      <c r="CB61" s="232">
        <f>Прогноз!U310</f>
        <v>0</v>
      </c>
      <c r="CC61" s="232">
        <f>Прогноз!U392</f>
        <v>0</v>
      </c>
      <c r="CD61" s="79"/>
      <c r="CE61" s="79"/>
      <c r="CF61" s="79"/>
      <c r="CG61" s="79"/>
      <c r="CH61" s="79"/>
      <c r="CI61" s="79"/>
      <c r="CJ61" s="232" t="e">
        <f t="shared" si="47"/>
        <v>#DIV/0!</v>
      </c>
      <c r="CK61" s="232" t="e">
        <f t="shared" si="48"/>
        <v>#DIV/0!</v>
      </c>
      <c r="CL61" s="232" t="e">
        <f t="shared" si="49"/>
        <v>#DIV/0!</v>
      </c>
      <c r="CM61" s="232" t="e">
        <f t="shared" si="50"/>
        <v>#DIV/0!</v>
      </c>
      <c r="CN61" s="232" t="e">
        <f t="shared" si="51"/>
        <v>#DIV/0!</v>
      </c>
      <c r="CO61" s="232" t="e">
        <f t="shared" si="52"/>
        <v>#DIV/0!</v>
      </c>
      <c r="CP61" s="232">
        <f t="shared" si="53"/>
        <v>0</v>
      </c>
      <c r="CQ61" s="232">
        <f>Прогноз!V64</f>
        <v>0</v>
      </c>
      <c r="CR61" s="232">
        <f>Прогноз!V146</f>
        <v>0</v>
      </c>
      <c r="CS61" s="232">
        <f>Прогноз!V228</f>
        <v>0</v>
      </c>
      <c r="CT61" s="232">
        <f>Прогноз!V310</f>
        <v>0</v>
      </c>
      <c r="CU61" s="232">
        <f>Прогноз!V392</f>
        <v>0</v>
      </c>
      <c r="CV61" s="79"/>
      <c r="CW61" s="79"/>
      <c r="CX61" s="79"/>
      <c r="CY61" s="79"/>
      <c r="CZ61" s="79"/>
      <c r="DA61" s="79"/>
      <c r="DB61" s="232" t="e">
        <f t="shared" si="54"/>
        <v>#DIV/0!</v>
      </c>
      <c r="DC61" s="232" t="e">
        <f t="shared" si="55"/>
        <v>#DIV/0!</v>
      </c>
      <c r="DD61" s="232" t="e">
        <f t="shared" si="56"/>
        <v>#DIV/0!</v>
      </c>
      <c r="DE61" s="232" t="e">
        <f t="shared" si="57"/>
        <v>#DIV/0!</v>
      </c>
      <c r="DF61" s="232" t="e">
        <f t="shared" si="58"/>
        <v>#DIV/0!</v>
      </c>
      <c r="DG61" s="232" t="e">
        <f t="shared" si="59"/>
        <v>#DIV/0!</v>
      </c>
      <c r="DH61" s="232">
        <f t="shared" si="60"/>
        <v>0</v>
      </c>
      <c r="DI61" s="232">
        <f>Прогноз!X64</f>
        <v>0</v>
      </c>
      <c r="DJ61" s="232">
        <f>Прогноз!X146</f>
        <v>0</v>
      </c>
      <c r="DK61" s="232">
        <f>Прогноз!X228</f>
        <v>0</v>
      </c>
      <c r="DL61" s="232">
        <f>Прогноз!X310</f>
        <v>0</v>
      </c>
      <c r="DM61" s="232">
        <f>Прогноз!X392</f>
        <v>0</v>
      </c>
      <c r="DN61" s="79"/>
      <c r="DO61" s="79"/>
      <c r="DP61" s="79"/>
      <c r="DQ61" s="79"/>
      <c r="DR61" s="79"/>
      <c r="DS61" s="79"/>
      <c r="DT61" s="232" t="e">
        <f t="shared" si="61"/>
        <v>#DIV/0!</v>
      </c>
      <c r="DU61" s="232" t="e">
        <f t="shared" si="62"/>
        <v>#DIV/0!</v>
      </c>
      <c r="DV61" s="232" t="e">
        <f t="shared" si="63"/>
        <v>#DIV/0!</v>
      </c>
      <c r="DW61" s="232" t="e">
        <f t="shared" si="64"/>
        <v>#DIV/0!</v>
      </c>
      <c r="DX61" s="232" t="e">
        <f t="shared" si="65"/>
        <v>#DIV/0!</v>
      </c>
      <c r="DY61" s="232" t="e">
        <f t="shared" si="66"/>
        <v>#DIV/0!</v>
      </c>
    </row>
    <row r="62" spans="1:129" ht="11.4" x14ac:dyDescent="0.2">
      <c r="A62" s="256">
        <v>54</v>
      </c>
      <c r="B62" s="63" t="s">
        <v>53</v>
      </c>
      <c r="C62" s="123" t="s">
        <v>109</v>
      </c>
      <c r="D62" s="232">
        <f t="shared" si="18"/>
        <v>0</v>
      </c>
      <c r="E62" s="232">
        <f>Прогноз!Y65</f>
        <v>0</v>
      </c>
      <c r="F62" s="232">
        <f>Прогноз!Y147</f>
        <v>0</v>
      </c>
      <c r="G62" s="232">
        <f>Прогноз!Y229</f>
        <v>0</v>
      </c>
      <c r="H62" s="232">
        <f>Прогноз!Y311</f>
        <v>0</v>
      </c>
      <c r="I62" s="232">
        <f>Прогноз!Y393</f>
        <v>0</v>
      </c>
      <c r="J62" s="79"/>
      <c r="K62" s="79"/>
      <c r="L62" s="79"/>
      <c r="M62" s="79"/>
      <c r="N62" s="79"/>
      <c r="O62" s="79"/>
      <c r="P62" s="232" t="e">
        <f t="shared" si="19"/>
        <v>#DIV/0!</v>
      </c>
      <c r="Q62" s="232" t="e">
        <f t="shared" si="20"/>
        <v>#DIV/0!</v>
      </c>
      <c r="R62" s="232" t="e">
        <f t="shared" si="21"/>
        <v>#DIV/0!</v>
      </c>
      <c r="S62" s="232" t="e">
        <f t="shared" si="22"/>
        <v>#DIV/0!</v>
      </c>
      <c r="T62" s="232" t="e">
        <f t="shared" si="23"/>
        <v>#DIV/0!</v>
      </c>
      <c r="U62" s="232" t="e">
        <f t="shared" si="24"/>
        <v>#DIV/0!</v>
      </c>
      <c r="V62" s="232">
        <f t="shared" si="25"/>
        <v>0</v>
      </c>
      <c r="W62" s="232">
        <f>Прогноз!R65</f>
        <v>0</v>
      </c>
      <c r="X62" s="232">
        <f>Прогноз!R147</f>
        <v>0</v>
      </c>
      <c r="Y62" s="232">
        <f>Прогноз!R229</f>
        <v>0</v>
      </c>
      <c r="Z62" s="232">
        <f>Прогноз!R311</f>
        <v>0</v>
      </c>
      <c r="AA62" s="232">
        <f>Прогноз!R393</f>
        <v>0</v>
      </c>
      <c r="AB62" s="79"/>
      <c r="AC62" s="79"/>
      <c r="AD62" s="79"/>
      <c r="AE62" s="79"/>
      <c r="AF62" s="79"/>
      <c r="AG62" s="79"/>
      <c r="AH62" s="232" t="e">
        <f t="shared" si="26"/>
        <v>#DIV/0!</v>
      </c>
      <c r="AI62" s="232" t="e">
        <f t="shared" si="27"/>
        <v>#DIV/0!</v>
      </c>
      <c r="AJ62" s="232" t="e">
        <f t="shared" si="28"/>
        <v>#DIV/0!</v>
      </c>
      <c r="AK62" s="232" t="e">
        <f t="shared" si="29"/>
        <v>#DIV/0!</v>
      </c>
      <c r="AL62" s="232" t="e">
        <f t="shared" si="30"/>
        <v>#DIV/0!</v>
      </c>
      <c r="AM62" s="232" t="e">
        <f t="shared" si="31"/>
        <v>#DIV/0!</v>
      </c>
      <c r="AN62" s="232">
        <f t="shared" si="32"/>
        <v>0</v>
      </c>
      <c r="AO62" s="232">
        <f>Прогноз!S65</f>
        <v>0</v>
      </c>
      <c r="AP62" s="232">
        <f>Прогноз!S147</f>
        <v>0</v>
      </c>
      <c r="AQ62" s="232">
        <f>Прогноз!S229</f>
        <v>0</v>
      </c>
      <c r="AR62" s="232">
        <f>Прогноз!S311</f>
        <v>0</v>
      </c>
      <c r="AS62" s="232">
        <f>Прогноз!S393</f>
        <v>0</v>
      </c>
      <c r="AT62" s="79"/>
      <c r="AU62" s="79"/>
      <c r="AV62" s="79"/>
      <c r="AW62" s="79"/>
      <c r="AX62" s="79"/>
      <c r="AY62" s="79"/>
      <c r="AZ62" s="232" t="e">
        <f t="shared" si="33"/>
        <v>#DIV/0!</v>
      </c>
      <c r="BA62" s="232" t="e">
        <f t="shared" si="34"/>
        <v>#DIV/0!</v>
      </c>
      <c r="BB62" s="232" t="e">
        <f t="shared" si="35"/>
        <v>#DIV/0!</v>
      </c>
      <c r="BC62" s="232" t="e">
        <f t="shared" si="36"/>
        <v>#DIV/0!</v>
      </c>
      <c r="BD62" s="232" t="e">
        <f t="shared" si="37"/>
        <v>#DIV/0!</v>
      </c>
      <c r="BE62" s="232" t="e">
        <f t="shared" si="38"/>
        <v>#DIV/0!</v>
      </c>
      <c r="BF62" s="232">
        <f t="shared" si="39"/>
        <v>0</v>
      </c>
      <c r="BG62" s="232">
        <f>Прогноз!T65</f>
        <v>0</v>
      </c>
      <c r="BH62" s="232">
        <f>Прогноз!T147</f>
        <v>0</v>
      </c>
      <c r="BI62" s="232">
        <f>Прогноз!T229</f>
        <v>0</v>
      </c>
      <c r="BJ62" s="232">
        <f>Прогноз!T311</f>
        <v>0</v>
      </c>
      <c r="BK62" s="232">
        <f>Прогноз!T393</f>
        <v>0</v>
      </c>
      <c r="BL62" s="79"/>
      <c r="BM62" s="79"/>
      <c r="BN62" s="79"/>
      <c r="BO62" s="79"/>
      <c r="BP62" s="79"/>
      <c r="BQ62" s="79"/>
      <c r="BR62" s="232" t="e">
        <f t="shared" si="40"/>
        <v>#DIV/0!</v>
      </c>
      <c r="BS62" s="232" t="e">
        <f t="shared" si="41"/>
        <v>#DIV/0!</v>
      </c>
      <c r="BT62" s="232" t="e">
        <f t="shared" si="42"/>
        <v>#DIV/0!</v>
      </c>
      <c r="BU62" s="232" t="e">
        <f t="shared" si="43"/>
        <v>#DIV/0!</v>
      </c>
      <c r="BV62" s="232" t="e">
        <f t="shared" si="44"/>
        <v>#DIV/0!</v>
      </c>
      <c r="BW62" s="232" t="e">
        <f t="shared" si="45"/>
        <v>#DIV/0!</v>
      </c>
      <c r="BX62" s="232">
        <f t="shared" si="46"/>
        <v>0</v>
      </c>
      <c r="BY62" s="232">
        <f>Прогноз!U65</f>
        <v>0</v>
      </c>
      <c r="BZ62" s="232">
        <f>Прогноз!U147</f>
        <v>0</v>
      </c>
      <c r="CA62" s="232">
        <f>Прогноз!U229</f>
        <v>0</v>
      </c>
      <c r="CB62" s="232">
        <f>Прогноз!U311</f>
        <v>0</v>
      </c>
      <c r="CC62" s="232">
        <f>Прогноз!U393</f>
        <v>0</v>
      </c>
      <c r="CD62" s="79"/>
      <c r="CE62" s="79"/>
      <c r="CF62" s="79"/>
      <c r="CG62" s="79"/>
      <c r="CH62" s="79"/>
      <c r="CI62" s="79"/>
      <c r="CJ62" s="232" t="e">
        <f t="shared" si="47"/>
        <v>#DIV/0!</v>
      </c>
      <c r="CK62" s="232" t="e">
        <f t="shared" si="48"/>
        <v>#DIV/0!</v>
      </c>
      <c r="CL62" s="232" t="e">
        <f t="shared" si="49"/>
        <v>#DIV/0!</v>
      </c>
      <c r="CM62" s="232" t="e">
        <f t="shared" si="50"/>
        <v>#DIV/0!</v>
      </c>
      <c r="CN62" s="232" t="e">
        <f t="shared" si="51"/>
        <v>#DIV/0!</v>
      </c>
      <c r="CO62" s="232" t="e">
        <f t="shared" si="52"/>
        <v>#DIV/0!</v>
      </c>
      <c r="CP62" s="232">
        <f t="shared" si="53"/>
        <v>0</v>
      </c>
      <c r="CQ62" s="232">
        <f>Прогноз!V65</f>
        <v>0</v>
      </c>
      <c r="CR62" s="232">
        <f>Прогноз!V147</f>
        <v>0</v>
      </c>
      <c r="CS62" s="232">
        <f>Прогноз!V229</f>
        <v>0</v>
      </c>
      <c r="CT62" s="232">
        <f>Прогноз!V311</f>
        <v>0</v>
      </c>
      <c r="CU62" s="232">
        <f>Прогноз!V393</f>
        <v>0</v>
      </c>
      <c r="CV62" s="79"/>
      <c r="CW62" s="79"/>
      <c r="CX62" s="79"/>
      <c r="CY62" s="79"/>
      <c r="CZ62" s="79"/>
      <c r="DA62" s="79"/>
      <c r="DB62" s="232" t="e">
        <f t="shared" si="54"/>
        <v>#DIV/0!</v>
      </c>
      <c r="DC62" s="232" t="e">
        <f t="shared" si="55"/>
        <v>#DIV/0!</v>
      </c>
      <c r="DD62" s="232" t="e">
        <f t="shared" si="56"/>
        <v>#DIV/0!</v>
      </c>
      <c r="DE62" s="232" t="e">
        <f t="shared" si="57"/>
        <v>#DIV/0!</v>
      </c>
      <c r="DF62" s="232" t="e">
        <f t="shared" si="58"/>
        <v>#DIV/0!</v>
      </c>
      <c r="DG62" s="232" t="e">
        <f t="shared" si="59"/>
        <v>#DIV/0!</v>
      </c>
      <c r="DH62" s="232">
        <f t="shared" si="60"/>
        <v>0</v>
      </c>
      <c r="DI62" s="232">
        <f>Прогноз!X65</f>
        <v>0</v>
      </c>
      <c r="DJ62" s="232">
        <f>Прогноз!X147</f>
        <v>0</v>
      </c>
      <c r="DK62" s="232">
        <f>Прогноз!X229</f>
        <v>0</v>
      </c>
      <c r="DL62" s="232">
        <f>Прогноз!X311</f>
        <v>0</v>
      </c>
      <c r="DM62" s="232">
        <f>Прогноз!X393</f>
        <v>0</v>
      </c>
      <c r="DN62" s="79"/>
      <c r="DO62" s="79"/>
      <c r="DP62" s="79"/>
      <c r="DQ62" s="79"/>
      <c r="DR62" s="79"/>
      <c r="DS62" s="79"/>
      <c r="DT62" s="232" t="e">
        <f t="shared" si="61"/>
        <v>#DIV/0!</v>
      </c>
      <c r="DU62" s="232" t="e">
        <f t="shared" si="62"/>
        <v>#DIV/0!</v>
      </c>
      <c r="DV62" s="232" t="e">
        <f t="shared" si="63"/>
        <v>#DIV/0!</v>
      </c>
      <c r="DW62" s="232" t="e">
        <f t="shared" si="64"/>
        <v>#DIV/0!</v>
      </c>
      <c r="DX62" s="232" t="e">
        <f t="shared" si="65"/>
        <v>#DIV/0!</v>
      </c>
      <c r="DY62" s="232" t="e">
        <f t="shared" si="66"/>
        <v>#DIV/0!</v>
      </c>
    </row>
    <row r="63" spans="1:129" ht="11.4" x14ac:dyDescent="0.2">
      <c r="A63" s="254">
        <v>55</v>
      </c>
      <c r="B63" s="63" t="s">
        <v>53</v>
      </c>
      <c r="C63" s="123" t="s">
        <v>109</v>
      </c>
      <c r="D63" s="232">
        <f t="shared" si="18"/>
        <v>0</v>
      </c>
      <c r="E63" s="232">
        <f>Прогноз!Y66</f>
        <v>0</v>
      </c>
      <c r="F63" s="232">
        <f>Прогноз!Y148</f>
        <v>0</v>
      </c>
      <c r="G63" s="232">
        <f>Прогноз!Y230</f>
        <v>0</v>
      </c>
      <c r="H63" s="232">
        <f>Прогноз!Y312</f>
        <v>0</v>
      </c>
      <c r="I63" s="232">
        <f>Прогноз!Y394</f>
        <v>0</v>
      </c>
      <c r="J63" s="79"/>
      <c r="K63" s="79"/>
      <c r="L63" s="79"/>
      <c r="M63" s="79"/>
      <c r="N63" s="79"/>
      <c r="O63" s="79"/>
      <c r="P63" s="232" t="e">
        <f t="shared" si="19"/>
        <v>#DIV/0!</v>
      </c>
      <c r="Q63" s="232" t="e">
        <f t="shared" si="20"/>
        <v>#DIV/0!</v>
      </c>
      <c r="R63" s="232" t="e">
        <f t="shared" si="21"/>
        <v>#DIV/0!</v>
      </c>
      <c r="S63" s="232" t="e">
        <f t="shared" si="22"/>
        <v>#DIV/0!</v>
      </c>
      <c r="T63" s="232" t="e">
        <f t="shared" si="23"/>
        <v>#DIV/0!</v>
      </c>
      <c r="U63" s="232" t="e">
        <f t="shared" si="24"/>
        <v>#DIV/0!</v>
      </c>
      <c r="V63" s="232">
        <f t="shared" si="25"/>
        <v>0</v>
      </c>
      <c r="W63" s="232">
        <f>Прогноз!R66</f>
        <v>0</v>
      </c>
      <c r="X63" s="232">
        <f>Прогноз!R148</f>
        <v>0</v>
      </c>
      <c r="Y63" s="232">
        <f>Прогноз!R230</f>
        <v>0</v>
      </c>
      <c r="Z63" s="232">
        <f>Прогноз!R312</f>
        <v>0</v>
      </c>
      <c r="AA63" s="232">
        <f>Прогноз!R394</f>
        <v>0</v>
      </c>
      <c r="AB63" s="79"/>
      <c r="AC63" s="79"/>
      <c r="AD63" s="79"/>
      <c r="AE63" s="79"/>
      <c r="AF63" s="79"/>
      <c r="AG63" s="79"/>
      <c r="AH63" s="232" t="e">
        <f t="shared" si="26"/>
        <v>#DIV/0!</v>
      </c>
      <c r="AI63" s="232" t="e">
        <f t="shared" si="27"/>
        <v>#DIV/0!</v>
      </c>
      <c r="AJ63" s="232" t="e">
        <f t="shared" si="28"/>
        <v>#DIV/0!</v>
      </c>
      <c r="AK63" s="232" t="e">
        <f t="shared" si="29"/>
        <v>#DIV/0!</v>
      </c>
      <c r="AL63" s="232" t="e">
        <f t="shared" si="30"/>
        <v>#DIV/0!</v>
      </c>
      <c r="AM63" s="232" t="e">
        <f t="shared" si="31"/>
        <v>#DIV/0!</v>
      </c>
      <c r="AN63" s="232">
        <f t="shared" si="32"/>
        <v>0</v>
      </c>
      <c r="AO63" s="232">
        <f>Прогноз!S66</f>
        <v>0</v>
      </c>
      <c r="AP63" s="232">
        <f>Прогноз!S148</f>
        <v>0</v>
      </c>
      <c r="AQ63" s="232">
        <f>Прогноз!S230</f>
        <v>0</v>
      </c>
      <c r="AR63" s="232">
        <f>Прогноз!S312</f>
        <v>0</v>
      </c>
      <c r="AS63" s="232">
        <f>Прогноз!S394</f>
        <v>0</v>
      </c>
      <c r="AT63" s="79"/>
      <c r="AU63" s="79"/>
      <c r="AV63" s="79"/>
      <c r="AW63" s="79"/>
      <c r="AX63" s="79"/>
      <c r="AY63" s="79"/>
      <c r="AZ63" s="232" t="e">
        <f t="shared" si="33"/>
        <v>#DIV/0!</v>
      </c>
      <c r="BA63" s="232" t="e">
        <f t="shared" si="34"/>
        <v>#DIV/0!</v>
      </c>
      <c r="BB63" s="232" t="e">
        <f t="shared" si="35"/>
        <v>#DIV/0!</v>
      </c>
      <c r="BC63" s="232" t="e">
        <f t="shared" si="36"/>
        <v>#DIV/0!</v>
      </c>
      <c r="BD63" s="232" t="e">
        <f t="shared" si="37"/>
        <v>#DIV/0!</v>
      </c>
      <c r="BE63" s="232" t="e">
        <f t="shared" si="38"/>
        <v>#DIV/0!</v>
      </c>
      <c r="BF63" s="232">
        <f t="shared" si="39"/>
        <v>0</v>
      </c>
      <c r="BG63" s="232">
        <f>Прогноз!T66</f>
        <v>0</v>
      </c>
      <c r="BH63" s="232">
        <f>Прогноз!T148</f>
        <v>0</v>
      </c>
      <c r="BI63" s="232">
        <f>Прогноз!T230</f>
        <v>0</v>
      </c>
      <c r="BJ63" s="232">
        <f>Прогноз!T312</f>
        <v>0</v>
      </c>
      <c r="BK63" s="232">
        <f>Прогноз!T394</f>
        <v>0</v>
      </c>
      <c r="BL63" s="79"/>
      <c r="BM63" s="79"/>
      <c r="BN63" s="79"/>
      <c r="BO63" s="79"/>
      <c r="BP63" s="79"/>
      <c r="BQ63" s="79"/>
      <c r="BR63" s="232" t="e">
        <f t="shared" si="40"/>
        <v>#DIV/0!</v>
      </c>
      <c r="BS63" s="232" t="e">
        <f t="shared" si="41"/>
        <v>#DIV/0!</v>
      </c>
      <c r="BT63" s="232" t="e">
        <f t="shared" si="42"/>
        <v>#DIV/0!</v>
      </c>
      <c r="BU63" s="232" t="e">
        <f t="shared" si="43"/>
        <v>#DIV/0!</v>
      </c>
      <c r="BV63" s="232" t="e">
        <f t="shared" si="44"/>
        <v>#DIV/0!</v>
      </c>
      <c r="BW63" s="232" t="e">
        <f t="shared" si="45"/>
        <v>#DIV/0!</v>
      </c>
      <c r="BX63" s="232">
        <f t="shared" si="46"/>
        <v>0</v>
      </c>
      <c r="BY63" s="232">
        <f>Прогноз!U66</f>
        <v>0</v>
      </c>
      <c r="BZ63" s="232">
        <f>Прогноз!U148</f>
        <v>0</v>
      </c>
      <c r="CA63" s="232">
        <f>Прогноз!U230</f>
        <v>0</v>
      </c>
      <c r="CB63" s="232">
        <f>Прогноз!U312</f>
        <v>0</v>
      </c>
      <c r="CC63" s="232">
        <f>Прогноз!U394</f>
        <v>0</v>
      </c>
      <c r="CD63" s="79"/>
      <c r="CE63" s="79"/>
      <c r="CF63" s="79"/>
      <c r="CG63" s="79"/>
      <c r="CH63" s="79"/>
      <c r="CI63" s="79"/>
      <c r="CJ63" s="232" t="e">
        <f t="shared" si="47"/>
        <v>#DIV/0!</v>
      </c>
      <c r="CK63" s="232" t="e">
        <f t="shared" si="48"/>
        <v>#DIV/0!</v>
      </c>
      <c r="CL63" s="232" t="e">
        <f t="shared" si="49"/>
        <v>#DIV/0!</v>
      </c>
      <c r="CM63" s="232" t="e">
        <f t="shared" si="50"/>
        <v>#DIV/0!</v>
      </c>
      <c r="CN63" s="232" t="e">
        <f t="shared" si="51"/>
        <v>#DIV/0!</v>
      </c>
      <c r="CO63" s="232" t="e">
        <f t="shared" si="52"/>
        <v>#DIV/0!</v>
      </c>
      <c r="CP63" s="232">
        <f t="shared" si="53"/>
        <v>0</v>
      </c>
      <c r="CQ63" s="232">
        <f>Прогноз!V66</f>
        <v>0</v>
      </c>
      <c r="CR63" s="232">
        <f>Прогноз!V148</f>
        <v>0</v>
      </c>
      <c r="CS63" s="232">
        <f>Прогноз!V230</f>
        <v>0</v>
      </c>
      <c r="CT63" s="232">
        <f>Прогноз!V312</f>
        <v>0</v>
      </c>
      <c r="CU63" s="232">
        <f>Прогноз!V394</f>
        <v>0</v>
      </c>
      <c r="CV63" s="79"/>
      <c r="CW63" s="79"/>
      <c r="CX63" s="79"/>
      <c r="CY63" s="79"/>
      <c r="CZ63" s="79"/>
      <c r="DA63" s="79"/>
      <c r="DB63" s="232" t="e">
        <f t="shared" si="54"/>
        <v>#DIV/0!</v>
      </c>
      <c r="DC63" s="232" t="e">
        <f t="shared" si="55"/>
        <v>#DIV/0!</v>
      </c>
      <c r="DD63" s="232" t="e">
        <f t="shared" si="56"/>
        <v>#DIV/0!</v>
      </c>
      <c r="DE63" s="232" t="e">
        <f t="shared" si="57"/>
        <v>#DIV/0!</v>
      </c>
      <c r="DF63" s="232" t="e">
        <f t="shared" si="58"/>
        <v>#DIV/0!</v>
      </c>
      <c r="DG63" s="232" t="e">
        <f t="shared" si="59"/>
        <v>#DIV/0!</v>
      </c>
      <c r="DH63" s="232">
        <f t="shared" si="60"/>
        <v>0</v>
      </c>
      <c r="DI63" s="232">
        <f>Прогноз!X66</f>
        <v>0</v>
      </c>
      <c r="DJ63" s="232">
        <f>Прогноз!X148</f>
        <v>0</v>
      </c>
      <c r="DK63" s="232">
        <f>Прогноз!X230</f>
        <v>0</v>
      </c>
      <c r="DL63" s="232">
        <f>Прогноз!X312</f>
        <v>0</v>
      </c>
      <c r="DM63" s="232">
        <f>Прогноз!X394</f>
        <v>0</v>
      </c>
      <c r="DN63" s="79"/>
      <c r="DO63" s="79"/>
      <c r="DP63" s="79"/>
      <c r="DQ63" s="79"/>
      <c r="DR63" s="79"/>
      <c r="DS63" s="79"/>
      <c r="DT63" s="232" t="e">
        <f t="shared" si="61"/>
        <v>#DIV/0!</v>
      </c>
      <c r="DU63" s="232" t="e">
        <f t="shared" si="62"/>
        <v>#DIV/0!</v>
      </c>
      <c r="DV63" s="232" t="e">
        <f t="shared" si="63"/>
        <v>#DIV/0!</v>
      </c>
      <c r="DW63" s="232" t="e">
        <f t="shared" si="64"/>
        <v>#DIV/0!</v>
      </c>
      <c r="DX63" s="232" t="e">
        <f t="shared" si="65"/>
        <v>#DIV/0!</v>
      </c>
      <c r="DY63" s="232" t="e">
        <f t="shared" si="66"/>
        <v>#DIV/0!</v>
      </c>
    </row>
    <row r="64" spans="1:129" ht="11.4" x14ac:dyDescent="0.2">
      <c r="A64" s="254">
        <v>56</v>
      </c>
      <c r="B64" s="63" t="s">
        <v>53</v>
      </c>
      <c r="C64" s="123" t="s">
        <v>109</v>
      </c>
      <c r="D64" s="232">
        <f t="shared" si="18"/>
        <v>0</v>
      </c>
      <c r="E64" s="232">
        <f>Прогноз!Y67</f>
        <v>0</v>
      </c>
      <c r="F64" s="232">
        <f>Прогноз!Y149</f>
        <v>0</v>
      </c>
      <c r="G64" s="232">
        <f>Прогноз!Y231</f>
        <v>0</v>
      </c>
      <c r="H64" s="232">
        <f>Прогноз!Y313</f>
        <v>0</v>
      </c>
      <c r="I64" s="232">
        <f>Прогноз!Y395</f>
        <v>0</v>
      </c>
      <c r="J64" s="79"/>
      <c r="K64" s="79"/>
      <c r="L64" s="79"/>
      <c r="M64" s="79"/>
      <c r="N64" s="79"/>
      <c r="O64" s="79"/>
      <c r="P64" s="232" t="e">
        <f t="shared" si="19"/>
        <v>#DIV/0!</v>
      </c>
      <c r="Q64" s="232" t="e">
        <f t="shared" si="20"/>
        <v>#DIV/0!</v>
      </c>
      <c r="R64" s="232" t="e">
        <f t="shared" si="21"/>
        <v>#DIV/0!</v>
      </c>
      <c r="S64" s="232" t="e">
        <f t="shared" si="22"/>
        <v>#DIV/0!</v>
      </c>
      <c r="T64" s="232" t="e">
        <f t="shared" si="23"/>
        <v>#DIV/0!</v>
      </c>
      <c r="U64" s="232" t="e">
        <f t="shared" si="24"/>
        <v>#DIV/0!</v>
      </c>
      <c r="V64" s="232">
        <f t="shared" si="25"/>
        <v>0</v>
      </c>
      <c r="W64" s="232">
        <f>Прогноз!R67</f>
        <v>0</v>
      </c>
      <c r="X64" s="232">
        <f>Прогноз!R149</f>
        <v>0</v>
      </c>
      <c r="Y64" s="232">
        <f>Прогноз!R231</f>
        <v>0</v>
      </c>
      <c r="Z64" s="232">
        <f>Прогноз!R313</f>
        <v>0</v>
      </c>
      <c r="AA64" s="232">
        <f>Прогноз!R395</f>
        <v>0</v>
      </c>
      <c r="AB64" s="79"/>
      <c r="AC64" s="79"/>
      <c r="AD64" s="79"/>
      <c r="AE64" s="79"/>
      <c r="AF64" s="79"/>
      <c r="AG64" s="79"/>
      <c r="AH64" s="232" t="e">
        <f t="shared" si="26"/>
        <v>#DIV/0!</v>
      </c>
      <c r="AI64" s="232" t="e">
        <f t="shared" si="27"/>
        <v>#DIV/0!</v>
      </c>
      <c r="AJ64" s="232" t="e">
        <f t="shared" si="28"/>
        <v>#DIV/0!</v>
      </c>
      <c r="AK64" s="232" t="e">
        <f t="shared" si="29"/>
        <v>#DIV/0!</v>
      </c>
      <c r="AL64" s="232" t="e">
        <f t="shared" si="30"/>
        <v>#DIV/0!</v>
      </c>
      <c r="AM64" s="232" t="e">
        <f t="shared" si="31"/>
        <v>#DIV/0!</v>
      </c>
      <c r="AN64" s="232">
        <f t="shared" si="32"/>
        <v>0</v>
      </c>
      <c r="AO64" s="232">
        <f>Прогноз!S67</f>
        <v>0</v>
      </c>
      <c r="AP64" s="232">
        <f>Прогноз!S149</f>
        <v>0</v>
      </c>
      <c r="AQ64" s="232">
        <f>Прогноз!S231</f>
        <v>0</v>
      </c>
      <c r="AR64" s="232">
        <f>Прогноз!S313</f>
        <v>0</v>
      </c>
      <c r="AS64" s="232">
        <f>Прогноз!S395</f>
        <v>0</v>
      </c>
      <c r="AT64" s="79"/>
      <c r="AU64" s="79"/>
      <c r="AV64" s="79"/>
      <c r="AW64" s="79"/>
      <c r="AX64" s="79"/>
      <c r="AY64" s="79"/>
      <c r="AZ64" s="232" t="e">
        <f t="shared" si="33"/>
        <v>#DIV/0!</v>
      </c>
      <c r="BA64" s="232" t="e">
        <f t="shared" si="34"/>
        <v>#DIV/0!</v>
      </c>
      <c r="BB64" s="232" t="e">
        <f t="shared" si="35"/>
        <v>#DIV/0!</v>
      </c>
      <c r="BC64" s="232" t="e">
        <f t="shared" si="36"/>
        <v>#DIV/0!</v>
      </c>
      <c r="BD64" s="232" t="e">
        <f t="shared" si="37"/>
        <v>#DIV/0!</v>
      </c>
      <c r="BE64" s="232" t="e">
        <f t="shared" si="38"/>
        <v>#DIV/0!</v>
      </c>
      <c r="BF64" s="232">
        <f t="shared" si="39"/>
        <v>0</v>
      </c>
      <c r="BG64" s="232">
        <f>Прогноз!T67</f>
        <v>0</v>
      </c>
      <c r="BH64" s="232">
        <f>Прогноз!T149</f>
        <v>0</v>
      </c>
      <c r="BI64" s="232">
        <f>Прогноз!T231</f>
        <v>0</v>
      </c>
      <c r="BJ64" s="232">
        <f>Прогноз!T313</f>
        <v>0</v>
      </c>
      <c r="BK64" s="232">
        <f>Прогноз!T395</f>
        <v>0</v>
      </c>
      <c r="BL64" s="79"/>
      <c r="BM64" s="79"/>
      <c r="BN64" s="79"/>
      <c r="BO64" s="79"/>
      <c r="BP64" s="79"/>
      <c r="BQ64" s="79"/>
      <c r="BR64" s="232" t="e">
        <f t="shared" si="40"/>
        <v>#DIV/0!</v>
      </c>
      <c r="BS64" s="232" t="e">
        <f t="shared" si="41"/>
        <v>#DIV/0!</v>
      </c>
      <c r="BT64" s="232" t="e">
        <f t="shared" si="42"/>
        <v>#DIV/0!</v>
      </c>
      <c r="BU64" s="232" t="e">
        <f t="shared" si="43"/>
        <v>#DIV/0!</v>
      </c>
      <c r="BV64" s="232" t="e">
        <f t="shared" si="44"/>
        <v>#DIV/0!</v>
      </c>
      <c r="BW64" s="232" t="e">
        <f t="shared" si="45"/>
        <v>#DIV/0!</v>
      </c>
      <c r="BX64" s="232">
        <f t="shared" si="46"/>
        <v>0</v>
      </c>
      <c r="BY64" s="232">
        <f>Прогноз!U67</f>
        <v>0</v>
      </c>
      <c r="BZ64" s="232">
        <f>Прогноз!U149</f>
        <v>0</v>
      </c>
      <c r="CA64" s="232">
        <f>Прогноз!U231</f>
        <v>0</v>
      </c>
      <c r="CB64" s="232">
        <f>Прогноз!U313</f>
        <v>0</v>
      </c>
      <c r="CC64" s="232">
        <f>Прогноз!U395</f>
        <v>0</v>
      </c>
      <c r="CD64" s="79"/>
      <c r="CE64" s="79"/>
      <c r="CF64" s="79"/>
      <c r="CG64" s="79"/>
      <c r="CH64" s="79"/>
      <c r="CI64" s="79"/>
      <c r="CJ64" s="232" t="e">
        <f t="shared" si="47"/>
        <v>#DIV/0!</v>
      </c>
      <c r="CK64" s="232" t="e">
        <f t="shared" si="48"/>
        <v>#DIV/0!</v>
      </c>
      <c r="CL64" s="232" t="e">
        <f t="shared" si="49"/>
        <v>#DIV/0!</v>
      </c>
      <c r="CM64" s="232" t="e">
        <f t="shared" si="50"/>
        <v>#DIV/0!</v>
      </c>
      <c r="CN64" s="232" t="e">
        <f t="shared" si="51"/>
        <v>#DIV/0!</v>
      </c>
      <c r="CO64" s="232" t="e">
        <f t="shared" si="52"/>
        <v>#DIV/0!</v>
      </c>
      <c r="CP64" s="232">
        <f t="shared" si="53"/>
        <v>0</v>
      </c>
      <c r="CQ64" s="232">
        <f>Прогноз!V67</f>
        <v>0</v>
      </c>
      <c r="CR64" s="232">
        <f>Прогноз!V149</f>
        <v>0</v>
      </c>
      <c r="CS64" s="232">
        <f>Прогноз!V231</f>
        <v>0</v>
      </c>
      <c r="CT64" s="232">
        <f>Прогноз!V313</f>
        <v>0</v>
      </c>
      <c r="CU64" s="232">
        <f>Прогноз!V395</f>
        <v>0</v>
      </c>
      <c r="CV64" s="79"/>
      <c r="CW64" s="79"/>
      <c r="CX64" s="79"/>
      <c r="CY64" s="79"/>
      <c r="CZ64" s="79"/>
      <c r="DA64" s="79"/>
      <c r="DB64" s="232" t="e">
        <f t="shared" si="54"/>
        <v>#DIV/0!</v>
      </c>
      <c r="DC64" s="232" t="e">
        <f t="shared" si="55"/>
        <v>#DIV/0!</v>
      </c>
      <c r="DD64" s="232" t="e">
        <f t="shared" si="56"/>
        <v>#DIV/0!</v>
      </c>
      <c r="DE64" s="232" t="e">
        <f t="shared" si="57"/>
        <v>#DIV/0!</v>
      </c>
      <c r="DF64" s="232" t="e">
        <f t="shared" si="58"/>
        <v>#DIV/0!</v>
      </c>
      <c r="DG64" s="232" t="e">
        <f t="shared" si="59"/>
        <v>#DIV/0!</v>
      </c>
      <c r="DH64" s="232">
        <f t="shared" si="60"/>
        <v>0</v>
      </c>
      <c r="DI64" s="232">
        <f>Прогноз!X67</f>
        <v>0</v>
      </c>
      <c r="DJ64" s="232">
        <f>Прогноз!X149</f>
        <v>0</v>
      </c>
      <c r="DK64" s="232">
        <f>Прогноз!X231</f>
        <v>0</v>
      </c>
      <c r="DL64" s="232">
        <f>Прогноз!X313</f>
        <v>0</v>
      </c>
      <c r="DM64" s="232">
        <f>Прогноз!X395</f>
        <v>0</v>
      </c>
      <c r="DN64" s="79"/>
      <c r="DO64" s="79"/>
      <c r="DP64" s="79"/>
      <c r="DQ64" s="79"/>
      <c r="DR64" s="79"/>
      <c r="DS64" s="79"/>
      <c r="DT64" s="232" t="e">
        <f t="shared" si="61"/>
        <v>#DIV/0!</v>
      </c>
      <c r="DU64" s="232" t="e">
        <f t="shared" si="62"/>
        <v>#DIV/0!</v>
      </c>
      <c r="DV64" s="232" t="e">
        <f t="shared" si="63"/>
        <v>#DIV/0!</v>
      </c>
      <c r="DW64" s="232" t="e">
        <f t="shared" si="64"/>
        <v>#DIV/0!</v>
      </c>
      <c r="DX64" s="232" t="e">
        <f t="shared" si="65"/>
        <v>#DIV/0!</v>
      </c>
      <c r="DY64" s="232" t="e">
        <f t="shared" si="66"/>
        <v>#DIV/0!</v>
      </c>
    </row>
    <row r="65" spans="1:129" ht="11.4" x14ac:dyDescent="0.2">
      <c r="A65" s="254">
        <v>57</v>
      </c>
      <c r="B65" s="63" t="s">
        <v>53</v>
      </c>
      <c r="C65" s="123" t="s">
        <v>109</v>
      </c>
      <c r="D65" s="232">
        <f t="shared" si="18"/>
        <v>0</v>
      </c>
      <c r="E65" s="232">
        <f>Прогноз!Y68</f>
        <v>0</v>
      </c>
      <c r="F65" s="232">
        <f>Прогноз!Y150</f>
        <v>0</v>
      </c>
      <c r="G65" s="232">
        <f>Прогноз!Y232</f>
        <v>0</v>
      </c>
      <c r="H65" s="232">
        <f>Прогноз!Y314</f>
        <v>0</v>
      </c>
      <c r="I65" s="232">
        <f>Прогноз!Y396</f>
        <v>0</v>
      </c>
      <c r="J65" s="79"/>
      <c r="K65" s="79"/>
      <c r="L65" s="79"/>
      <c r="M65" s="79"/>
      <c r="N65" s="79"/>
      <c r="O65" s="79"/>
      <c r="P65" s="232" t="e">
        <f t="shared" si="19"/>
        <v>#DIV/0!</v>
      </c>
      <c r="Q65" s="232" t="e">
        <f t="shared" si="20"/>
        <v>#DIV/0!</v>
      </c>
      <c r="R65" s="232" t="e">
        <f t="shared" si="21"/>
        <v>#DIV/0!</v>
      </c>
      <c r="S65" s="232" t="e">
        <f t="shared" si="22"/>
        <v>#DIV/0!</v>
      </c>
      <c r="T65" s="232" t="e">
        <f t="shared" si="23"/>
        <v>#DIV/0!</v>
      </c>
      <c r="U65" s="232" t="e">
        <f t="shared" si="24"/>
        <v>#DIV/0!</v>
      </c>
      <c r="V65" s="232">
        <f t="shared" si="25"/>
        <v>0</v>
      </c>
      <c r="W65" s="232">
        <f>Прогноз!R68</f>
        <v>0</v>
      </c>
      <c r="X65" s="232">
        <f>Прогноз!R150</f>
        <v>0</v>
      </c>
      <c r="Y65" s="232">
        <f>Прогноз!R232</f>
        <v>0</v>
      </c>
      <c r="Z65" s="232">
        <f>Прогноз!R314</f>
        <v>0</v>
      </c>
      <c r="AA65" s="232">
        <f>Прогноз!R396</f>
        <v>0</v>
      </c>
      <c r="AB65" s="79"/>
      <c r="AC65" s="79"/>
      <c r="AD65" s="79"/>
      <c r="AE65" s="79"/>
      <c r="AF65" s="79"/>
      <c r="AG65" s="79"/>
      <c r="AH65" s="232" t="e">
        <f t="shared" si="26"/>
        <v>#DIV/0!</v>
      </c>
      <c r="AI65" s="232" t="e">
        <f t="shared" si="27"/>
        <v>#DIV/0!</v>
      </c>
      <c r="AJ65" s="232" t="e">
        <f t="shared" si="28"/>
        <v>#DIV/0!</v>
      </c>
      <c r="AK65" s="232" t="e">
        <f t="shared" si="29"/>
        <v>#DIV/0!</v>
      </c>
      <c r="AL65" s="232" t="e">
        <f t="shared" si="30"/>
        <v>#DIV/0!</v>
      </c>
      <c r="AM65" s="232" t="e">
        <f t="shared" si="31"/>
        <v>#DIV/0!</v>
      </c>
      <c r="AN65" s="232">
        <f t="shared" si="32"/>
        <v>0</v>
      </c>
      <c r="AO65" s="232">
        <f>Прогноз!S68</f>
        <v>0</v>
      </c>
      <c r="AP65" s="232">
        <f>Прогноз!S150</f>
        <v>0</v>
      </c>
      <c r="AQ65" s="232">
        <f>Прогноз!S232</f>
        <v>0</v>
      </c>
      <c r="AR65" s="232">
        <f>Прогноз!S314</f>
        <v>0</v>
      </c>
      <c r="AS65" s="232">
        <f>Прогноз!S396</f>
        <v>0</v>
      </c>
      <c r="AT65" s="79"/>
      <c r="AU65" s="79"/>
      <c r="AV65" s="79"/>
      <c r="AW65" s="79"/>
      <c r="AX65" s="79"/>
      <c r="AY65" s="79"/>
      <c r="AZ65" s="232" t="e">
        <f t="shared" si="33"/>
        <v>#DIV/0!</v>
      </c>
      <c r="BA65" s="232" t="e">
        <f t="shared" si="34"/>
        <v>#DIV/0!</v>
      </c>
      <c r="BB65" s="232" t="e">
        <f t="shared" si="35"/>
        <v>#DIV/0!</v>
      </c>
      <c r="BC65" s="232" t="e">
        <f t="shared" si="36"/>
        <v>#DIV/0!</v>
      </c>
      <c r="BD65" s="232" t="e">
        <f t="shared" si="37"/>
        <v>#DIV/0!</v>
      </c>
      <c r="BE65" s="232" t="e">
        <f t="shared" si="38"/>
        <v>#DIV/0!</v>
      </c>
      <c r="BF65" s="232">
        <f t="shared" si="39"/>
        <v>0</v>
      </c>
      <c r="BG65" s="232">
        <f>Прогноз!T68</f>
        <v>0</v>
      </c>
      <c r="BH65" s="232">
        <f>Прогноз!T150</f>
        <v>0</v>
      </c>
      <c r="BI65" s="232">
        <f>Прогноз!T232</f>
        <v>0</v>
      </c>
      <c r="BJ65" s="232">
        <f>Прогноз!T314</f>
        <v>0</v>
      </c>
      <c r="BK65" s="232">
        <f>Прогноз!T396</f>
        <v>0</v>
      </c>
      <c r="BL65" s="79"/>
      <c r="BM65" s="79"/>
      <c r="BN65" s="79"/>
      <c r="BO65" s="79"/>
      <c r="BP65" s="79"/>
      <c r="BQ65" s="79"/>
      <c r="BR65" s="232" t="e">
        <f t="shared" si="40"/>
        <v>#DIV/0!</v>
      </c>
      <c r="BS65" s="232" t="e">
        <f t="shared" si="41"/>
        <v>#DIV/0!</v>
      </c>
      <c r="BT65" s="232" t="e">
        <f t="shared" si="42"/>
        <v>#DIV/0!</v>
      </c>
      <c r="BU65" s="232" t="e">
        <f t="shared" si="43"/>
        <v>#DIV/0!</v>
      </c>
      <c r="BV65" s="232" t="e">
        <f t="shared" si="44"/>
        <v>#DIV/0!</v>
      </c>
      <c r="BW65" s="232" t="e">
        <f t="shared" si="45"/>
        <v>#DIV/0!</v>
      </c>
      <c r="BX65" s="232">
        <f t="shared" si="46"/>
        <v>0</v>
      </c>
      <c r="BY65" s="232">
        <f>Прогноз!U68</f>
        <v>0</v>
      </c>
      <c r="BZ65" s="232">
        <f>Прогноз!U150</f>
        <v>0</v>
      </c>
      <c r="CA65" s="232">
        <f>Прогноз!U232</f>
        <v>0</v>
      </c>
      <c r="CB65" s="232">
        <f>Прогноз!U314</f>
        <v>0</v>
      </c>
      <c r="CC65" s="232">
        <f>Прогноз!U396</f>
        <v>0</v>
      </c>
      <c r="CD65" s="79"/>
      <c r="CE65" s="79"/>
      <c r="CF65" s="79"/>
      <c r="CG65" s="79"/>
      <c r="CH65" s="79"/>
      <c r="CI65" s="79"/>
      <c r="CJ65" s="232" t="e">
        <f t="shared" si="47"/>
        <v>#DIV/0!</v>
      </c>
      <c r="CK65" s="232" t="e">
        <f t="shared" si="48"/>
        <v>#DIV/0!</v>
      </c>
      <c r="CL65" s="232" t="e">
        <f t="shared" si="49"/>
        <v>#DIV/0!</v>
      </c>
      <c r="CM65" s="232" t="e">
        <f t="shared" si="50"/>
        <v>#DIV/0!</v>
      </c>
      <c r="CN65" s="232" t="e">
        <f t="shared" si="51"/>
        <v>#DIV/0!</v>
      </c>
      <c r="CO65" s="232" t="e">
        <f t="shared" si="52"/>
        <v>#DIV/0!</v>
      </c>
      <c r="CP65" s="232">
        <f t="shared" si="53"/>
        <v>0</v>
      </c>
      <c r="CQ65" s="232">
        <f>Прогноз!V68</f>
        <v>0</v>
      </c>
      <c r="CR65" s="232">
        <f>Прогноз!V150</f>
        <v>0</v>
      </c>
      <c r="CS65" s="232">
        <f>Прогноз!V232</f>
        <v>0</v>
      </c>
      <c r="CT65" s="232">
        <f>Прогноз!V314</f>
        <v>0</v>
      </c>
      <c r="CU65" s="232">
        <f>Прогноз!V396</f>
        <v>0</v>
      </c>
      <c r="CV65" s="79"/>
      <c r="CW65" s="79"/>
      <c r="CX65" s="79"/>
      <c r="CY65" s="79"/>
      <c r="CZ65" s="79"/>
      <c r="DA65" s="79"/>
      <c r="DB65" s="232" t="e">
        <f t="shared" si="54"/>
        <v>#DIV/0!</v>
      </c>
      <c r="DC65" s="232" t="e">
        <f t="shared" si="55"/>
        <v>#DIV/0!</v>
      </c>
      <c r="DD65" s="232" t="e">
        <f t="shared" si="56"/>
        <v>#DIV/0!</v>
      </c>
      <c r="DE65" s="232" t="e">
        <f t="shared" si="57"/>
        <v>#DIV/0!</v>
      </c>
      <c r="DF65" s="232" t="e">
        <f t="shared" si="58"/>
        <v>#DIV/0!</v>
      </c>
      <c r="DG65" s="232" t="e">
        <f t="shared" si="59"/>
        <v>#DIV/0!</v>
      </c>
      <c r="DH65" s="232">
        <f t="shared" si="60"/>
        <v>0</v>
      </c>
      <c r="DI65" s="232">
        <f>Прогноз!X68</f>
        <v>0</v>
      </c>
      <c r="DJ65" s="232">
        <f>Прогноз!X150</f>
        <v>0</v>
      </c>
      <c r="DK65" s="232">
        <f>Прогноз!X232</f>
        <v>0</v>
      </c>
      <c r="DL65" s="232">
        <f>Прогноз!X314</f>
        <v>0</v>
      </c>
      <c r="DM65" s="232">
        <f>Прогноз!X396</f>
        <v>0</v>
      </c>
      <c r="DN65" s="79"/>
      <c r="DO65" s="79"/>
      <c r="DP65" s="79"/>
      <c r="DQ65" s="79"/>
      <c r="DR65" s="79"/>
      <c r="DS65" s="79"/>
      <c r="DT65" s="232" t="e">
        <f t="shared" si="61"/>
        <v>#DIV/0!</v>
      </c>
      <c r="DU65" s="232" t="e">
        <f t="shared" si="62"/>
        <v>#DIV/0!</v>
      </c>
      <c r="DV65" s="232" t="e">
        <f t="shared" si="63"/>
        <v>#DIV/0!</v>
      </c>
      <c r="DW65" s="232" t="e">
        <f t="shared" si="64"/>
        <v>#DIV/0!</v>
      </c>
      <c r="DX65" s="232" t="e">
        <f t="shared" si="65"/>
        <v>#DIV/0!</v>
      </c>
      <c r="DY65" s="232" t="e">
        <f t="shared" si="66"/>
        <v>#DIV/0!</v>
      </c>
    </row>
    <row r="66" spans="1:129" ht="11.4" x14ac:dyDescent="0.2">
      <c r="A66" s="254">
        <v>58</v>
      </c>
      <c r="B66" s="63" t="s">
        <v>53</v>
      </c>
      <c r="C66" s="123" t="s">
        <v>109</v>
      </c>
      <c r="D66" s="232">
        <f t="shared" si="18"/>
        <v>0</v>
      </c>
      <c r="E66" s="232">
        <f>Прогноз!Y69</f>
        <v>0</v>
      </c>
      <c r="F66" s="232">
        <f>Прогноз!Y151</f>
        <v>0</v>
      </c>
      <c r="G66" s="232">
        <f>Прогноз!Y233</f>
        <v>0</v>
      </c>
      <c r="H66" s="232">
        <f>Прогноз!Y315</f>
        <v>0</v>
      </c>
      <c r="I66" s="232">
        <f>Прогноз!Y397</f>
        <v>0</v>
      </c>
      <c r="J66" s="79"/>
      <c r="K66" s="79"/>
      <c r="L66" s="79"/>
      <c r="M66" s="79"/>
      <c r="N66" s="79"/>
      <c r="O66" s="79"/>
      <c r="P66" s="232" t="e">
        <f t="shared" si="19"/>
        <v>#DIV/0!</v>
      </c>
      <c r="Q66" s="232" t="e">
        <f t="shared" si="20"/>
        <v>#DIV/0!</v>
      </c>
      <c r="R66" s="232" t="e">
        <f t="shared" si="21"/>
        <v>#DIV/0!</v>
      </c>
      <c r="S66" s="232" t="e">
        <f t="shared" si="22"/>
        <v>#DIV/0!</v>
      </c>
      <c r="T66" s="232" t="e">
        <f t="shared" si="23"/>
        <v>#DIV/0!</v>
      </c>
      <c r="U66" s="232" t="e">
        <f t="shared" si="24"/>
        <v>#DIV/0!</v>
      </c>
      <c r="V66" s="232">
        <f t="shared" si="25"/>
        <v>0</v>
      </c>
      <c r="W66" s="232">
        <f>Прогноз!R69</f>
        <v>0</v>
      </c>
      <c r="X66" s="232">
        <f>Прогноз!R151</f>
        <v>0</v>
      </c>
      <c r="Y66" s="232">
        <f>Прогноз!R233</f>
        <v>0</v>
      </c>
      <c r="Z66" s="232">
        <f>Прогноз!R315</f>
        <v>0</v>
      </c>
      <c r="AA66" s="232">
        <f>Прогноз!R397</f>
        <v>0</v>
      </c>
      <c r="AB66" s="79"/>
      <c r="AC66" s="79"/>
      <c r="AD66" s="79"/>
      <c r="AE66" s="79"/>
      <c r="AF66" s="79"/>
      <c r="AG66" s="79"/>
      <c r="AH66" s="232" t="e">
        <f t="shared" si="26"/>
        <v>#DIV/0!</v>
      </c>
      <c r="AI66" s="232" t="e">
        <f t="shared" si="27"/>
        <v>#DIV/0!</v>
      </c>
      <c r="AJ66" s="232" t="e">
        <f t="shared" si="28"/>
        <v>#DIV/0!</v>
      </c>
      <c r="AK66" s="232" t="e">
        <f t="shared" si="29"/>
        <v>#DIV/0!</v>
      </c>
      <c r="AL66" s="232" t="e">
        <f t="shared" si="30"/>
        <v>#DIV/0!</v>
      </c>
      <c r="AM66" s="232" t="e">
        <f t="shared" si="31"/>
        <v>#DIV/0!</v>
      </c>
      <c r="AN66" s="232">
        <f t="shared" si="32"/>
        <v>0</v>
      </c>
      <c r="AO66" s="232">
        <f>Прогноз!S69</f>
        <v>0</v>
      </c>
      <c r="AP66" s="232">
        <f>Прогноз!S151</f>
        <v>0</v>
      </c>
      <c r="AQ66" s="232">
        <f>Прогноз!S233</f>
        <v>0</v>
      </c>
      <c r="AR66" s="232">
        <f>Прогноз!S315</f>
        <v>0</v>
      </c>
      <c r="AS66" s="232">
        <f>Прогноз!S397</f>
        <v>0</v>
      </c>
      <c r="AT66" s="79"/>
      <c r="AU66" s="79"/>
      <c r="AV66" s="79"/>
      <c r="AW66" s="79"/>
      <c r="AX66" s="79"/>
      <c r="AY66" s="79"/>
      <c r="AZ66" s="232" t="e">
        <f t="shared" si="33"/>
        <v>#DIV/0!</v>
      </c>
      <c r="BA66" s="232" t="e">
        <f t="shared" si="34"/>
        <v>#DIV/0!</v>
      </c>
      <c r="BB66" s="232" t="e">
        <f t="shared" si="35"/>
        <v>#DIV/0!</v>
      </c>
      <c r="BC66" s="232" t="e">
        <f t="shared" si="36"/>
        <v>#DIV/0!</v>
      </c>
      <c r="BD66" s="232" t="e">
        <f t="shared" si="37"/>
        <v>#DIV/0!</v>
      </c>
      <c r="BE66" s="232" t="e">
        <f t="shared" si="38"/>
        <v>#DIV/0!</v>
      </c>
      <c r="BF66" s="232">
        <f t="shared" si="39"/>
        <v>0</v>
      </c>
      <c r="BG66" s="232">
        <f>Прогноз!T69</f>
        <v>0</v>
      </c>
      <c r="BH66" s="232">
        <f>Прогноз!T151</f>
        <v>0</v>
      </c>
      <c r="BI66" s="232">
        <f>Прогноз!T233</f>
        <v>0</v>
      </c>
      <c r="BJ66" s="232">
        <f>Прогноз!T315</f>
        <v>0</v>
      </c>
      <c r="BK66" s="232">
        <f>Прогноз!T397</f>
        <v>0</v>
      </c>
      <c r="BL66" s="79"/>
      <c r="BM66" s="79"/>
      <c r="BN66" s="79"/>
      <c r="BO66" s="79"/>
      <c r="BP66" s="79"/>
      <c r="BQ66" s="79"/>
      <c r="BR66" s="232" t="e">
        <f t="shared" si="40"/>
        <v>#DIV/0!</v>
      </c>
      <c r="BS66" s="232" t="e">
        <f t="shared" si="41"/>
        <v>#DIV/0!</v>
      </c>
      <c r="BT66" s="232" t="e">
        <f t="shared" si="42"/>
        <v>#DIV/0!</v>
      </c>
      <c r="BU66" s="232" t="e">
        <f t="shared" si="43"/>
        <v>#DIV/0!</v>
      </c>
      <c r="BV66" s="232" t="e">
        <f t="shared" si="44"/>
        <v>#DIV/0!</v>
      </c>
      <c r="BW66" s="232" t="e">
        <f t="shared" si="45"/>
        <v>#DIV/0!</v>
      </c>
      <c r="BX66" s="232">
        <f t="shared" si="46"/>
        <v>0</v>
      </c>
      <c r="BY66" s="232">
        <f>Прогноз!U69</f>
        <v>0</v>
      </c>
      <c r="BZ66" s="232">
        <f>Прогноз!U151</f>
        <v>0</v>
      </c>
      <c r="CA66" s="232">
        <f>Прогноз!U233</f>
        <v>0</v>
      </c>
      <c r="CB66" s="232">
        <f>Прогноз!U315</f>
        <v>0</v>
      </c>
      <c r="CC66" s="232">
        <f>Прогноз!U397</f>
        <v>0</v>
      </c>
      <c r="CD66" s="79"/>
      <c r="CE66" s="79"/>
      <c r="CF66" s="79"/>
      <c r="CG66" s="79"/>
      <c r="CH66" s="79"/>
      <c r="CI66" s="79"/>
      <c r="CJ66" s="232" t="e">
        <f t="shared" si="47"/>
        <v>#DIV/0!</v>
      </c>
      <c r="CK66" s="232" t="e">
        <f t="shared" si="48"/>
        <v>#DIV/0!</v>
      </c>
      <c r="CL66" s="232" t="e">
        <f t="shared" si="49"/>
        <v>#DIV/0!</v>
      </c>
      <c r="CM66" s="232" t="e">
        <f t="shared" si="50"/>
        <v>#DIV/0!</v>
      </c>
      <c r="CN66" s="232" t="e">
        <f t="shared" si="51"/>
        <v>#DIV/0!</v>
      </c>
      <c r="CO66" s="232" t="e">
        <f t="shared" si="52"/>
        <v>#DIV/0!</v>
      </c>
      <c r="CP66" s="232">
        <f t="shared" si="53"/>
        <v>0</v>
      </c>
      <c r="CQ66" s="232">
        <f>Прогноз!V69</f>
        <v>0</v>
      </c>
      <c r="CR66" s="232">
        <f>Прогноз!V151</f>
        <v>0</v>
      </c>
      <c r="CS66" s="232">
        <f>Прогноз!V233</f>
        <v>0</v>
      </c>
      <c r="CT66" s="232">
        <f>Прогноз!V315</f>
        <v>0</v>
      </c>
      <c r="CU66" s="232">
        <f>Прогноз!V397</f>
        <v>0</v>
      </c>
      <c r="CV66" s="79"/>
      <c r="CW66" s="79"/>
      <c r="CX66" s="79"/>
      <c r="CY66" s="79"/>
      <c r="CZ66" s="79"/>
      <c r="DA66" s="79"/>
      <c r="DB66" s="232" t="e">
        <f t="shared" si="54"/>
        <v>#DIV/0!</v>
      </c>
      <c r="DC66" s="232" t="e">
        <f t="shared" si="55"/>
        <v>#DIV/0!</v>
      </c>
      <c r="DD66" s="232" t="e">
        <f t="shared" si="56"/>
        <v>#DIV/0!</v>
      </c>
      <c r="DE66" s="232" t="e">
        <f t="shared" si="57"/>
        <v>#DIV/0!</v>
      </c>
      <c r="DF66" s="232" t="e">
        <f t="shared" si="58"/>
        <v>#DIV/0!</v>
      </c>
      <c r="DG66" s="232" t="e">
        <f t="shared" si="59"/>
        <v>#DIV/0!</v>
      </c>
      <c r="DH66" s="232">
        <f t="shared" si="60"/>
        <v>0</v>
      </c>
      <c r="DI66" s="232">
        <f>Прогноз!X69</f>
        <v>0</v>
      </c>
      <c r="DJ66" s="232">
        <f>Прогноз!X151</f>
        <v>0</v>
      </c>
      <c r="DK66" s="232">
        <f>Прогноз!X233</f>
        <v>0</v>
      </c>
      <c r="DL66" s="232">
        <f>Прогноз!X315</f>
        <v>0</v>
      </c>
      <c r="DM66" s="232">
        <f>Прогноз!X397</f>
        <v>0</v>
      </c>
      <c r="DN66" s="79"/>
      <c r="DO66" s="79"/>
      <c r="DP66" s="79"/>
      <c r="DQ66" s="79"/>
      <c r="DR66" s="79"/>
      <c r="DS66" s="79"/>
      <c r="DT66" s="232" t="e">
        <f t="shared" si="61"/>
        <v>#DIV/0!</v>
      </c>
      <c r="DU66" s="232" t="e">
        <f t="shared" si="62"/>
        <v>#DIV/0!</v>
      </c>
      <c r="DV66" s="232" t="e">
        <f t="shared" si="63"/>
        <v>#DIV/0!</v>
      </c>
      <c r="DW66" s="232" t="e">
        <f t="shared" si="64"/>
        <v>#DIV/0!</v>
      </c>
      <c r="DX66" s="232" t="e">
        <f t="shared" si="65"/>
        <v>#DIV/0!</v>
      </c>
      <c r="DY66" s="232" t="e">
        <f t="shared" si="66"/>
        <v>#DIV/0!</v>
      </c>
    </row>
    <row r="67" spans="1:129" ht="11.4" x14ac:dyDescent="0.2">
      <c r="A67" s="254">
        <v>59</v>
      </c>
      <c r="B67" s="63" t="s">
        <v>53</v>
      </c>
      <c r="C67" s="123" t="s">
        <v>109</v>
      </c>
      <c r="D67" s="232">
        <f t="shared" si="18"/>
        <v>0</v>
      </c>
      <c r="E67" s="232">
        <f>Прогноз!Y70</f>
        <v>0</v>
      </c>
      <c r="F67" s="232">
        <f>Прогноз!Y152</f>
        <v>0</v>
      </c>
      <c r="G67" s="232">
        <f>Прогноз!Y234</f>
        <v>0</v>
      </c>
      <c r="H67" s="232">
        <f>Прогноз!Y316</f>
        <v>0</v>
      </c>
      <c r="I67" s="232">
        <f>Прогноз!Y398</f>
        <v>0</v>
      </c>
      <c r="J67" s="79"/>
      <c r="K67" s="79"/>
      <c r="L67" s="79"/>
      <c r="M67" s="79"/>
      <c r="N67" s="79"/>
      <c r="O67" s="79"/>
      <c r="P67" s="232" t="e">
        <f t="shared" si="19"/>
        <v>#DIV/0!</v>
      </c>
      <c r="Q67" s="232" t="e">
        <f t="shared" si="20"/>
        <v>#DIV/0!</v>
      </c>
      <c r="R67" s="232" t="e">
        <f t="shared" si="21"/>
        <v>#DIV/0!</v>
      </c>
      <c r="S67" s="232" t="e">
        <f t="shared" si="22"/>
        <v>#DIV/0!</v>
      </c>
      <c r="T67" s="232" t="e">
        <f t="shared" si="23"/>
        <v>#DIV/0!</v>
      </c>
      <c r="U67" s="232" t="e">
        <f t="shared" si="24"/>
        <v>#DIV/0!</v>
      </c>
      <c r="V67" s="232">
        <f t="shared" si="25"/>
        <v>0</v>
      </c>
      <c r="W67" s="232">
        <f>Прогноз!R70</f>
        <v>0</v>
      </c>
      <c r="X67" s="232">
        <f>Прогноз!R152</f>
        <v>0</v>
      </c>
      <c r="Y67" s="232">
        <f>Прогноз!R234</f>
        <v>0</v>
      </c>
      <c r="Z67" s="232">
        <f>Прогноз!R316</f>
        <v>0</v>
      </c>
      <c r="AA67" s="232">
        <f>Прогноз!R398</f>
        <v>0</v>
      </c>
      <c r="AB67" s="79"/>
      <c r="AC67" s="79"/>
      <c r="AD67" s="79"/>
      <c r="AE67" s="79"/>
      <c r="AF67" s="79"/>
      <c r="AG67" s="79"/>
      <c r="AH67" s="232" t="e">
        <f t="shared" si="26"/>
        <v>#DIV/0!</v>
      </c>
      <c r="AI67" s="232" t="e">
        <f t="shared" si="27"/>
        <v>#DIV/0!</v>
      </c>
      <c r="AJ67" s="232" t="e">
        <f t="shared" si="28"/>
        <v>#DIV/0!</v>
      </c>
      <c r="AK67" s="232" t="e">
        <f t="shared" si="29"/>
        <v>#DIV/0!</v>
      </c>
      <c r="AL67" s="232" t="e">
        <f t="shared" si="30"/>
        <v>#DIV/0!</v>
      </c>
      <c r="AM67" s="232" t="e">
        <f t="shared" si="31"/>
        <v>#DIV/0!</v>
      </c>
      <c r="AN67" s="232">
        <f t="shared" si="32"/>
        <v>0</v>
      </c>
      <c r="AO67" s="232">
        <f>Прогноз!S70</f>
        <v>0</v>
      </c>
      <c r="AP67" s="232">
        <f>Прогноз!S152</f>
        <v>0</v>
      </c>
      <c r="AQ67" s="232">
        <f>Прогноз!S234</f>
        <v>0</v>
      </c>
      <c r="AR67" s="232">
        <f>Прогноз!S316</f>
        <v>0</v>
      </c>
      <c r="AS67" s="232">
        <f>Прогноз!S398</f>
        <v>0</v>
      </c>
      <c r="AT67" s="79"/>
      <c r="AU67" s="79"/>
      <c r="AV67" s="79"/>
      <c r="AW67" s="79"/>
      <c r="AX67" s="79"/>
      <c r="AY67" s="79"/>
      <c r="AZ67" s="232" t="e">
        <f t="shared" si="33"/>
        <v>#DIV/0!</v>
      </c>
      <c r="BA67" s="232" t="e">
        <f t="shared" si="34"/>
        <v>#DIV/0!</v>
      </c>
      <c r="BB67" s="232" t="e">
        <f t="shared" si="35"/>
        <v>#DIV/0!</v>
      </c>
      <c r="BC67" s="232" t="e">
        <f t="shared" si="36"/>
        <v>#DIV/0!</v>
      </c>
      <c r="BD67" s="232" t="e">
        <f t="shared" si="37"/>
        <v>#DIV/0!</v>
      </c>
      <c r="BE67" s="232" t="e">
        <f t="shared" si="38"/>
        <v>#DIV/0!</v>
      </c>
      <c r="BF67" s="232">
        <f t="shared" si="39"/>
        <v>0</v>
      </c>
      <c r="BG67" s="232">
        <f>Прогноз!T70</f>
        <v>0</v>
      </c>
      <c r="BH67" s="232">
        <f>Прогноз!T152</f>
        <v>0</v>
      </c>
      <c r="BI67" s="232">
        <f>Прогноз!T234</f>
        <v>0</v>
      </c>
      <c r="BJ67" s="232">
        <f>Прогноз!T316</f>
        <v>0</v>
      </c>
      <c r="BK67" s="232">
        <f>Прогноз!T398</f>
        <v>0</v>
      </c>
      <c r="BL67" s="79"/>
      <c r="BM67" s="79"/>
      <c r="BN67" s="79"/>
      <c r="BO67" s="79"/>
      <c r="BP67" s="79"/>
      <c r="BQ67" s="79"/>
      <c r="BR67" s="232" t="e">
        <f t="shared" si="40"/>
        <v>#DIV/0!</v>
      </c>
      <c r="BS67" s="232" t="e">
        <f t="shared" si="41"/>
        <v>#DIV/0!</v>
      </c>
      <c r="BT67" s="232" t="e">
        <f t="shared" si="42"/>
        <v>#DIV/0!</v>
      </c>
      <c r="BU67" s="232" t="e">
        <f t="shared" si="43"/>
        <v>#DIV/0!</v>
      </c>
      <c r="BV67" s="232" t="e">
        <f t="shared" si="44"/>
        <v>#DIV/0!</v>
      </c>
      <c r="BW67" s="232" t="e">
        <f t="shared" si="45"/>
        <v>#DIV/0!</v>
      </c>
      <c r="BX67" s="232">
        <f t="shared" si="46"/>
        <v>0</v>
      </c>
      <c r="BY67" s="232">
        <f>Прогноз!U70</f>
        <v>0</v>
      </c>
      <c r="BZ67" s="232">
        <f>Прогноз!U152</f>
        <v>0</v>
      </c>
      <c r="CA67" s="232">
        <f>Прогноз!U234</f>
        <v>0</v>
      </c>
      <c r="CB67" s="232">
        <f>Прогноз!U316</f>
        <v>0</v>
      </c>
      <c r="CC67" s="232">
        <f>Прогноз!U398</f>
        <v>0</v>
      </c>
      <c r="CD67" s="79"/>
      <c r="CE67" s="79"/>
      <c r="CF67" s="79"/>
      <c r="CG67" s="79"/>
      <c r="CH67" s="79"/>
      <c r="CI67" s="79"/>
      <c r="CJ67" s="232" t="e">
        <f t="shared" si="47"/>
        <v>#DIV/0!</v>
      </c>
      <c r="CK67" s="232" t="e">
        <f t="shared" si="48"/>
        <v>#DIV/0!</v>
      </c>
      <c r="CL67" s="232" t="e">
        <f t="shared" si="49"/>
        <v>#DIV/0!</v>
      </c>
      <c r="CM67" s="232" t="e">
        <f t="shared" si="50"/>
        <v>#DIV/0!</v>
      </c>
      <c r="CN67" s="232" t="e">
        <f t="shared" si="51"/>
        <v>#DIV/0!</v>
      </c>
      <c r="CO67" s="232" t="e">
        <f t="shared" si="52"/>
        <v>#DIV/0!</v>
      </c>
      <c r="CP67" s="232">
        <f t="shared" si="53"/>
        <v>0</v>
      </c>
      <c r="CQ67" s="232">
        <f>Прогноз!V70</f>
        <v>0</v>
      </c>
      <c r="CR67" s="232">
        <f>Прогноз!V152</f>
        <v>0</v>
      </c>
      <c r="CS67" s="232">
        <f>Прогноз!V234</f>
        <v>0</v>
      </c>
      <c r="CT67" s="232">
        <f>Прогноз!V316</f>
        <v>0</v>
      </c>
      <c r="CU67" s="232">
        <f>Прогноз!V398</f>
        <v>0</v>
      </c>
      <c r="CV67" s="79"/>
      <c r="CW67" s="79"/>
      <c r="CX67" s="79"/>
      <c r="CY67" s="79"/>
      <c r="CZ67" s="79"/>
      <c r="DA67" s="79"/>
      <c r="DB67" s="232" t="e">
        <f t="shared" si="54"/>
        <v>#DIV/0!</v>
      </c>
      <c r="DC67" s="232" t="e">
        <f t="shared" si="55"/>
        <v>#DIV/0!</v>
      </c>
      <c r="DD67" s="232" t="e">
        <f t="shared" si="56"/>
        <v>#DIV/0!</v>
      </c>
      <c r="DE67" s="232" t="e">
        <f t="shared" si="57"/>
        <v>#DIV/0!</v>
      </c>
      <c r="DF67" s="232" t="e">
        <f t="shared" si="58"/>
        <v>#DIV/0!</v>
      </c>
      <c r="DG67" s="232" t="e">
        <f t="shared" si="59"/>
        <v>#DIV/0!</v>
      </c>
      <c r="DH67" s="232">
        <f t="shared" si="60"/>
        <v>0</v>
      </c>
      <c r="DI67" s="232">
        <f>Прогноз!X70</f>
        <v>0</v>
      </c>
      <c r="DJ67" s="232">
        <f>Прогноз!X152</f>
        <v>0</v>
      </c>
      <c r="DK67" s="232">
        <f>Прогноз!X234</f>
        <v>0</v>
      </c>
      <c r="DL67" s="232">
        <f>Прогноз!X316</f>
        <v>0</v>
      </c>
      <c r="DM67" s="232">
        <f>Прогноз!X398</f>
        <v>0</v>
      </c>
      <c r="DN67" s="79"/>
      <c r="DO67" s="79"/>
      <c r="DP67" s="79"/>
      <c r="DQ67" s="79"/>
      <c r="DR67" s="79"/>
      <c r="DS67" s="79"/>
      <c r="DT67" s="232" t="e">
        <f t="shared" si="61"/>
        <v>#DIV/0!</v>
      </c>
      <c r="DU67" s="232" t="e">
        <f t="shared" si="62"/>
        <v>#DIV/0!</v>
      </c>
      <c r="DV67" s="232" t="e">
        <f t="shared" si="63"/>
        <v>#DIV/0!</v>
      </c>
      <c r="DW67" s="232" t="e">
        <f t="shared" si="64"/>
        <v>#DIV/0!</v>
      </c>
      <c r="DX67" s="232" t="e">
        <f t="shared" si="65"/>
        <v>#DIV/0!</v>
      </c>
      <c r="DY67" s="232" t="e">
        <f t="shared" si="66"/>
        <v>#DIV/0!</v>
      </c>
    </row>
    <row r="68" spans="1:129" ht="11.4" x14ac:dyDescent="0.2">
      <c r="A68" s="257">
        <v>60</v>
      </c>
      <c r="B68" s="63" t="s">
        <v>54</v>
      </c>
      <c r="C68" s="123" t="s">
        <v>109</v>
      </c>
      <c r="D68" s="232">
        <f t="shared" si="18"/>
        <v>0</v>
      </c>
      <c r="E68" s="232">
        <f>Прогноз!Y71</f>
        <v>0</v>
      </c>
      <c r="F68" s="232">
        <f>Прогноз!Y153</f>
        <v>0</v>
      </c>
      <c r="G68" s="232">
        <f>Прогноз!Y235</f>
        <v>0</v>
      </c>
      <c r="H68" s="232">
        <f>Прогноз!Y317</f>
        <v>0</v>
      </c>
      <c r="I68" s="232">
        <f>Прогноз!Y399</f>
        <v>0</v>
      </c>
      <c r="J68" s="79"/>
      <c r="K68" s="79"/>
      <c r="L68" s="79"/>
      <c r="M68" s="79"/>
      <c r="N68" s="79"/>
      <c r="O68" s="79"/>
      <c r="P68" s="232" t="e">
        <f t="shared" si="19"/>
        <v>#DIV/0!</v>
      </c>
      <c r="Q68" s="232" t="e">
        <f t="shared" si="20"/>
        <v>#DIV/0!</v>
      </c>
      <c r="R68" s="232" t="e">
        <f t="shared" si="21"/>
        <v>#DIV/0!</v>
      </c>
      <c r="S68" s="232" t="e">
        <f t="shared" si="22"/>
        <v>#DIV/0!</v>
      </c>
      <c r="T68" s="232" t="e">
        <f t="shared" si="23"/>
        <v>#DIV/0!</v>
      </c>
      <c r="U68" s="232" t="e">
        <f t="shared" si="24"/>
        <v>#DIV/0!</v>
      </c>
      <c r="V68" s="232">
        <f t="shared" si="25"/>
        <v>0</v>
      </c>
      <c r="W68" s="232">
        <f>Прогноз!R71</f>
        <v>0</v>
      </c>
      <c r="X68" s="232">
        <f>Прогноз!R153</f>
        <v>0</v>
      </c>
      <c r="Y68" s="232">
        <f>Прогноз!R235</f>
        <v>0</v>
      </c>
      <c r="Z68" s="232">
        <f>Прогноз!R317</f>
        <v>0</v>
      </c>
      <c r="AA68" s="232">
        <f>Прогноз!R399</f>
        <v>0</v>
      </c>
      <c r="AB68" s="79"/>
      <c r="AC68" s="79"/>
      <c r="AD68" s="79"/>
      <c r="AE68" s="79"/>
      <c r="AF68" s="79"/>
      <c r="AG68" s="79"/>
      <c r="AH68" s="232" t="e">
        <f t="shared" si="26"/>
        <v>#DIV/0!</v>
      </c>
      <c r="AI68" s="232" t="e">
        <f t="shared" si="27"/>
        <v>#DIV/0!</v>
      </c>
      <c r="AJ68" s="232" t="e">
        <f t="shared" si="28"/>
        <v>#DIV/0!</v>
      </c>
      <c r="AK68" s="232" t="e">
        <f t="shared" si="29"/>
        <v>#DIV/0!</v>
      </c>
      <c r="AL68" s="232" t="e">
        <f t="shared" si="30"/>
        <v>#DIV/0!</v>
      </c>
      <c r="AM68" s="232" t="e">
        <f t="shared" si="31"/>
        <v>#DIV/0!</v>
      </c>
      <c r="AN68" s="232">
        <f t="shared" si="32"/>
        <v>0</v>
      </c>
      <c r="AO68" s="232">
        <f>Прогноз!S71</f>
        <v>0</v>
      </c>
      <c r="AP68" s="232">
        <f>Прогноз!S153</f>
        <v>0</v>
      </c>
      <c r="AQ68" s="232">
        <f>Прогноз!S235</f>
        <v>0</v>
      </c>
      <c r="AR68" s="232">
        <f>Прогноз!S317</f>
        <v>0</v>
      </c>
      <c r="AS68" s="232">
        <f>Прогноз!S399</f>
        <v>0</v>
      </c>
      <c r="AT68" s="79"/>
      <c r="AU68" s="79"/>
      <c r="AV68" s="79"/>
      <c r="AW68" s="79"/>
      <c r="AX68" s="79"/>
      <c r="AY68" s="79"/>
      <c r="AZ68" s="232" t="e">
        <f t="shared" si="33"/>
        <v>#DIV/0!</v>
      </c>
      <c r="BA68" s="232" t="e">
        <f t="shared" si="34"/>
        <v>#DIV/0!</v>
      </c>
      <c r="BB68" s="232" t="e">
        <f t="shared" si="35"/>
        <v>#DIV/0!</v>
      </c>
      <c r="BC68" s="232" t="e">
        <f t="shared" si="36"/>
        <v>#DIV/0!</v>
      </c>
      <c r="BD68" s="232" t="e">
        <f t="shared" si="37"/>
        <v>#DIV/0!</v>
      </c>
      <c r="BE68" s="232" t="e">
        <f t="shared" si="38"/>
        <v>#DIV/0!</v>
      </c>
      <c r="BF68" s="232">
        <f t="shared" si="39"/>
        <v>0</v>
      </c>
      <c r="BG68" s="232">
        <f>Прогноз!T71</f>
        <v>0</v>
      </c>
      <c r="BH68" s="232">
        <f>Прогноз!T153</f>
        <v>0</v>
      </c>
      <c r="BI68" s="232">
        <f>Прогноз!T235</f>
        <v>0</v>
      </c>
      <c r="BJ68" s="232">
        <f>Прогноз!T317</f>
        <v>0</v>
      </c>
      <c r="BK68" s="232">
        <f>Прогноз!T399</f>
        <v>0</v>
      </c>
      <c r="BL68" s="79"/>
      <c r="BM68" s="79"/>
      <c r="BN68" s="79"/>
      <c r="BO68" s="79"/>
      <c r="BP68" s="79"/>
      <c r="BQ68" s="79"/>
      <c r="BR68" s="232" t="e">
        <f t="shared" si="40"/>
        <v>#DIV/0!</v>
      </c>
      <c r="BS68" s="232" t="e">
        <f t="shared" si="41"/>
        <v>#DIV/0!</v>
      </c>
      <c r="BT68" s="232" t="e">
        <f t="shared" si="42"/>
        <v>#DIV/0!</v>
      </c>
      <c r="BU68" s="232" t="e">
        <f t="shared" si="43"/>
        <v>#DIV/0!</v>
      </c>
      <c r="BV68" s="232" t="e">
        <f t="shared" si="44"/>
        <v>#DIV/0!</v>
      </c>
      <c r="BW68" s="232" t="e">
        <f t="shared" si="45"/>
        <v>#DIV/0!</v>
      </c>
      <c r="BX68" s="232">
        <f t="shared" si="46"/>
        <v>0</v>
      </c>
      <c r="BY68" s="232">
        <f>Прогноз!U71</f>
        <v>0</v>
      </c>
      <c r="BZ68" s="232">
        <f>Прогноз!U153</f>
        <v>0</v>
      </c>
      <c r="CA68" s="232">
        <f>Прогноз!U235</f>
        <v>0</v>
      </c>
      <c r="CB68" s="232">
        <f>Прогноз!U317</f>
        <v>0</v>
      </c>
      <c r="CC68" s="232">
        <f>Прогноз!U399</f>
        <v>0</v>
      </c>
      <c r="CD68" s="79"/>
      <c r="CE68" s="79"/>
      <c r="CF68" s="79"/>
      <c r="CG68" s="79"/>
      <c r="CH68" s="79"/>
      <c r="CI68" s="79"/>
      <c r="CJ68" s="232" t="e">
        <f t="shared" si="47"/>
        <v>#DIV/0!</v>
      </c>
      <c r="CK68" s="232" t="e">
        <f t="shared" si="48"/>
        <v>#DIV/0!</v>
      </c>
      <c r="CL68" s="232" t="e">
        <f t="shared" si="49"/>
        <v>#DIV/0!</v>
      </c>
      <c r="CM68" s="232" t="e">
        <f t="shared" si="50"/>
        <v>#DIV/0!</v>
      </c>
      <c r="CN68" s="232" t="e">
        <f t="shared" si="51"/>
        <v>#DIV/0!</v>
      </c>
      <c r="CO68" s="232" t="e">
        <f t="shared" si="52"/>
        <v>#DIV/0!</v>
      </c>
      <c r="CP68" s="232">
        <f t="shared" si="53"/>
        <v>0</v>
      </c>
      <c r="CQ68" s="232">
        <f>Прогноз!V71</f>
        <v>0</v>
      </c>
      <c r="CR68" s="232">
        <f>Прогноз!V153</f>
        <v>0</v>
      </c>
      <c r="CS68" s="232">
        <f>Прогноз!V235</f>
        <v>0</v>
      </c>
      <c r="CT68" s="232">
        <f>Прогноз!V317</f>
        <v>0</v>
      </c>
      <c r="CU68" s="232">
        <f>Прогноз!V399</f>
        <v>0</v>
      </c>
      <c r="CV68" s="79"/>
      <c r="CW68" s="79"/>
      <c r="CX68" s="79"/>
      <c r="CY68" s="79"/>
      <c r="CZ68" s="79"/>
      <c r="DA68" s="79"/>
      <c r="DB68" s="232" t="e">
        <f t="shared" si="54"/>
        <v>#DIV/0!</v>
      </c>
      <c r="DC68" s="232" t="e">
        <f t="shared" si="55"/>
        <v>#DIV/0!</v>
      </c>
      <c r="DD68" s="232" t="e">
        <f t="shared" si="56"/>
        <v>#DIV/0!</v>
      </c>
      <c r="DE68" s="232" t="e">
        <f t="shared" si="57"/>
        <v>#DIV/0!</v>
      </c>
      <c r="DF68" s="232" t="e">
        <f t="shared" si="58"/>
        <v>#DIV/0!</v>
      </c>
      <c r="DG68" s="232" t="e">
        <f t="shared" si="59"/>
        <v>#DIV/0!</v>
      </c>
      <c r="DH68" s="232">
        <f t="shared" si="60"/>
        <v>0</v>
      </c>
      <c r="DI68" s="232">
        <f>Прогноз!X71</f>
        <v>0</v>
      </c>
      <c r="DJ68" s="232">
        <f>Прогноз!X153</f>
        <v>0</v>
      </c>
      <c r="DK68" s="232">
        <f>Прогноз!X235</f>
        <v>0</v>
      </c>
      <c r="DL68" s="232">
        <f>Прогноз!X317</f>
        <v>0</v>
      </c>
      <c r="DM68" s="232">
        <f>Прогноз!X399</f>
        <v>0</v>
      </c>
      <c r="DN68" s="79"/>
      <c r="DO68" s="79"/>
      <c r="DP68" s="79"/>
      <c r="DQ68" s="79"/>
      <c r="DR68" s="79"/>
      <c r="DS68" s="79"/>
      <c r="DT68" s="232" t="e">
        <f t="shared" si="61"/>
        <v>#DIV/0!</v>
      </c>
      <c r="DU68" s="232" t="e">
        <f t="shared" si="62"/>
        <v>#DIV/0!</v>
      </c>
      <c r="DV68" s="232" t="e">
        <f t="shared" si="63"/>
        <v>#DIV/0!</v>
      </c>
      <c r="DW68" s="232" t="e">
        <f t="shared" si="64"/>
        <v>#DIV/0!</v>
      </c>
      <c r="DX68" s="232" t="e">
        <f t="shared" si="65"/>
        <v>#DIV/0!</v>
      </c>
      <c r="DY68" s="232" t="e">
        <f t="shared" si="66"/>
        <v>#DIV/0!</v>
      </c>
    </row>
    <row r="69" spans="1:129" ht="11.4" x14ac:dyDescent="0.2">
      <c r="A69" s="254">
        <v>61</v>
      </c>
      <c r="B69" s="63" t="s">
        <v>53</v>
      </c>
      <c r="C69" s="123" t="s">
        <v>110</v>
      </c>
      <c r="D69" s="232">
        <f t="shared" si="18"/>
        <v>0</v>
      </c>
      <c r="E69" s="232">
        <f>Прогноз!Z72</f>
        <v>0</v>
      </c>
      <c r="F69" s="232">
        <f>Прогноз!Z154</f>
        <v>0</v>
      </c>
      <c r="G69" s="232">
        <f>Прогноз!Z236</f>
        <v>0</v>
      </c>
      <c r="H69" s="232">
        <f>Прогноз!Z318</f>
        <v>0</v>
      </c>
      <c r="I69" s="232">
        <f>Прогноз!Z400</f>
        <v>0</v>
      </c>
      <c r="J69" s="79"/>
      <c r="K69" s="79"/>
      <c r="L69" s="79"/>
      <c r="M69" s="79"/>
      <c r="N69" s="79"/>
      <c r="O69" s="79"/>
      <c r="P69" s="232" t="e">
        <f t="shared" si="19"/>
        <v>#DIV/0!</v>
      </c>
      <c r="Q69" s="232" t="e">
        <f t="shared" si="20"/>
        <v>#DIV/0!</v>
      </c>
      <c r="R69" s="232" t="e">
        <f t="shared" si="21"/>
        <v>#DIV/0!</v>
      </c>
      <c r="S69" s="232" t="e">
        <f t="shared" si="22"/>
        <v>#DIV/0!</v>
      </c>
      <c r="T69" s="232" t="e">
        <f t="shared" si="23"/>
        <v>#DIV/0!</v>
      </c>
      <c r="U69" s="232" t="e">
        <f t="shared" si="24"/>
        <v>#DIV/0!</v>
      </c>
      <c r="V69" s="232">
        <f t="shared" si="25"/>
        <v>0</v>
      </c>
      <c r="W69" s="232">
        <f>Прогноз!AA72</f>
        <v>0</v>
      </c>
      <c r="X69" s="232">
        <f>Прогноз!AA154</f>
        <v>0</v>
      </c>
      <c r="Y69" s="232">
        <f>Прогноз!AA236</f>
        <v>0</v>
      </c>
      <c r="Z69" s="232">
        <f>Прогноз!AA318</f>
        <v>0</v>
      </c>
      <c r="AA69" s="232">
        <f>Прогноз!AA400</f>
        <v>0</v>
      </c>
      <c r="AB69" s="79"/>
      <c r="AC69" s="79"/>
      <c r="AD69" s="79"/>
      <c r="AE69" s="79"/>
      <c r="AF69" s="79"/>
      <c r="AG69" s="79"/>
      <c r="AH69" s="232" t="e">
        <f t="shared" si="26"/>
        <v>#DIV/0!</v>
      </c>
      <c r="AI69" s="232" t="e">
        <f t="shared" si="27"/>
        <v>#DIV/0!</v>
      </c>
      <c r="AJ69" s="232" t="e">
        <f t="shared" si="28"/>
        <v>#DIV/0!</v>
      </c>
      <c r="AK69" s="232" t="e">
        <f t="shared" si="29"/>
        <v>#DIV/0!</v>
      </c>
      <c r="AL69" s="232" t="e">
        <f t="shared" si="30"/>
        <v>#DIV/0!</v>
      </c>
      <c r="AM69" s="232" t="e">
        <f t="shared" si="31"/>
        <v>#DIV/0!</v>
      </c>
      <c r="AN69" s="232">
        <f t="shared" si="32"/>
        <v>0</v>
      </c>
      <c r="AO69" s="232">
        <f>Прогноз!AB72</f>
        <v>0</v>
      </c>
      <c r="AP69" s="232">
        <f>Прогноз!AB154</f>
        <v>0</v>
      </c>
      <c r="AQ69" s="232">
        <f>Прогноз!AB236</f>
        <v>0</v>
      </c>
      <c r="AR69" s="232">
        <f>Прогноз!AB318</f>
        <v>0</v>
      </c>
      <c r="AS69" s="232">
        <f>Прогноз!AB400</f>
        <v>0</v>
      </c>
      <c r="AT69" s="79"/>
      <c r="AU69" s="79"/>
      <c r="AV69" s="79"/>
      <c r="AW69" s="79"/>
      <c r="AX69" s="79"/>
      <c r="AY69" s="79"/>
      <c r="AZ69" s="232" t="e">
        <f t="shared" si="33"/>
        <v>#DIV/0!</v>
      </c>
      <c r="BA69" s="232" t="e">
        <f t="shared" si="34"/>
        <v>#DIV/0!</v>
      </c>
      <c r="BB69" s="232" t="e">
        <f t="shared" si="35"/>
        <v>#DIV/0!</v>
      </c>
      <c r="BC69" s="232" t="e">
        <f t="shared" si="36"/>
        <v>#DIV/0!</v>
      </c>
      <c r="BD69" s="232" t="e">
        <f t="shared" si="37"/>
        <v>#DIV/0!</v>
      </c>
      <c r="BE69" s="232" t="e">
        <f t="shared" si="38"/>
        <v>#DIV/0!</v>
      </c>
      <c r="BF69" s="232">
        <f t="shared" si="39"/>
        <v>0</v>
      </c>
      <c r="BG69" s="232">
        <f>Прогноз!AD72</f>
        <v>0</v>
      </c>
      <c r="BH69" s="232">
        <f>Прогноз!AD154</f>
        <v>0</v>
      </c>
      <c r="BI69" s="232">
        <f>Прогноз!AD236</f>
        <v>0</v>
      </c>
      <c r="BJ69" s="232">
        <f>Прогноз!AD318</f>
        <v>0</v>
      </c>
      <c r="BK69" s="232">
        <f>Прогноз!AD400</f>
        <v>0</v>
      </c>
      <c r="BL69" s="79"/>
      <c r="BM69" s="79"/>
      <c r="BN69" s="79"/>
      <c r="BO69" s="79"/>
      <c r="BP69" s="79"/>
      <c r="BQ69" s="79"/>
      <c r="BR69" s="232" t="e">
        <f t="shared" si="40"/>
        <v>#DIV/0!</v>
      </c>
      <c r="BS69" s="232" t="e">
        <f t="shared" si="41"/>
        <v>#DIV/0!</v>
      </c>
      <c r="BT69" s="232" t="e">
        <f t="shared" si="42"/>
        <v>#DIV/0!</v>
      </c>
      <c r="BU69" s="232" t="e">
        <f t="shared" si="43"/>
        <v>#DIV/0!</v>
      </c>
      <c r="BV69" s="232" t="e">
        <f t="shared" si="44"/>
        <v>#DIV/0!</v>
      </c>
      <c r="BW69" s="232" t="e">
        <f t="shared" si="45"/>
        <v>#DIV/0!</v>
      </c>
      <c r="BX69" s="232">
        <f t="shared" si="46"/>
        <v>0</v>
      </c>
      <c r="BY69" s="232">
        <f>Прогноз!AE72</f>
        <v>0</v>
      </c>
      <c r="BZ69" s="232">
        <f>Прогноз!AE154</f>
        <v>0</v>
      </c>
      <c r="CA69" s="232">
        <f>Прогноз!AE236</f>
        <v>0</v>
      </c>
      <c r="CB69" s="232">
        <f>Прогноз!AE318</f>
        <v>0</v>
      </c>
      <c r="CC69" s="232">
        <f>Прогноз!AE400</f>
        <v>0</v>
      </c>
      <c r="CD69" s="79"/>
      <c r="CE69" s="79"/>
      <c r="CF69" s="79"/>
      <c r="CG69" s="79"/>
      <c r="CH69" s="79"/>
      <c r="CI69" s="79"/>
      <c r="CJ69" s="232" t="e">
        <f t="shared" si="47"/>
        <v>#DIV/0!</v>
      </c>
      <c r="CK69" s="232" t="e">
        <f t="shared" si="48"/>
        <v>#DIV/0!</v>
      </c>
      <c r="CL69" s="232" t="e">
        <f t="shared" si="49"/>
        <v>#DIV/0!</v>
      </c>
      <c r="CM69" s="232" t="e">
        <f t="shared" si="50"/>
        <v>#DIV/0!</v>
      </c>
      <c r="CN69" s="232" t="e">
        <f t="shared" si="51"/>
        <v>#DIV/0!</v>
      </c>
      <c r="CO69" s="232" t="e">
        <f t="shared" si="52"/>
        <v>#DIV/0!</v>
      </c>
      <c r="CP69" s="232">
        <f t="shared" si="53"/>
        <v>0</v>
      </c>
      <c r="CQ69" s="232">
        <f>Прогноз!AF72</f>
        <v>0</v>
      </c>
      <c r="CR69" s="232">
        <f>Прогноз!AF154</f>
        <v>0</v>
      </c>
      <c r="CS69" s="232">
        <f>Прогноз!AF236</f>
        <v>0</v>
      </c>
      <c r="CT69" s="232">
        <f>Прогноз!AF318</f>
        <v>0</v>
      </c>
      <c r="CU69" s="232">
        <f>Прогноз!AF400</f>
        <v>0</v>
      </c>
      <c r="CV69" s="79"/>
      <c r="CW69" s="79"/>
      <c r="CX69" s="79"/>
      <c r="CY69" s="79"/>
      <c r="CZ69" s="79"/>
      <c r="DA69" s="79"/>
      <c r="DB69" s="232" t="e">
        <f t="shared" si="54"/>
        <v>#DIV/0!</v>
      </c>
      <c r="DC69" s="232" t="e">
        <f t="shared" si="55"/>
        <v>#DIV/0!</v>
      </c>
      <c r="DD69" s="232" t="e">
        <f t="shared" si="56"/>
        <v>#DIV/0!</v>
      </c>
      <c r="DE69" s="232" t="e">
        <f t="shared" si="57"/>
        <v>#DIV/0!</v>
      </c>
      <c r="DF69" s="232" t="e">
        <f t="shared" si="58"/>
        <v>#DIV/0!</v>
      </c>
      <c r="DG69" s="232" t="e">
        <f t="shared" si="59"/>
        <v>#DIV/0!</v>
      </c>
      <c r="DH69" s="232">
        <f t="shared" si="60"/>
        <v>0</v>
      </c>
      <c r="DI69" s="232">
        <f>Прогноз!AG72</f>
        <v>0</v>
      </c>
      <c r="DJ69" s="232">
        <f>Прогноз!AG154</f>
        <v>0</v>
      </c>
      <c r="DK69" s="232">
        <f>Прогноз!AG236</f>
        <v>0</v>
      </c>
      <c r="DL69" s="232">
        <f>Прогноз!AG318</f>
        <v>0</v>
      </c>
      <c r="DM69" s="232">
        <f>Прогноз!AG400</f>
        <v>0</v>
      </c>
      <c r="DN69" s="79"/>
      <c r="DO69" s="79"/>
      <c r="DP69" s="79"/>
      <c r="DQ69" s="79"/>
      <c r="DR69" s="79"/>
      <c r="DS69" s="79"/>
      <c r="DT69" s="232" t="e">
        <f t="shared" si="61"/>
        <v>#DIV/0!</v>
      </c>
      <c r="DU69" s="232" t="e">
        <f t="shared" si="62"/>
        <v>#DIV/0!</v>
      </c>
      <c r="DV69" s="232" t="e">
        <f t="shared" si="63"/>
        <v>#DIV/0!</v>
      </c>
      <c r="DW69" s="232" t="e">
        <f t="shared" si="64"/>
        <v>#DIV/0!</v>
      </c>
      <c r="DX69" s="232" t="e">
        <f t="shared" si="65"/>
        <v>#DIV/0!</v>
      </c>
      <c r="DY69" s="232" t="e">
        <f t="shared" si="66"/>
        <v>#DIV/0!</v>
      </c>
    </row>
    <row r="70" spans="1:129" ht="11.4" x14ac:dyDescent="0.2">
      <c r="A70" s="254">
        <v>62</v>
      </c>
      <c r="B70" s="63" t="s">
        <v>53</v>
      </c>
      <c r="C70" s="123" t="s">
        <v>110</v>
      </c>
      <c r="D70" s="232">
        <f t="shared" si="18"/>
        <v>0</v>
      </c>
      <c r="E70" s="232">
        <f>Прогноз!Z73</f>
        <v>0</v>
      </c>
      <c r="F70" s="232">
        <f>Прогноз!Z155</f>
        <v>0</v>
      </c>
      <c r="G70" s="232">
        <f>Прогноз!Z237</f>
        <v>0</v>
      </c>
      <c r="H70" s="232">
        <f>Прогноз!Z319</f>
        <v>0</v>
      </c>
      <c r="I70" s="232">
        <f>Прогноз!Z401</f>
        <v>0</v>
      </c>
      <c r="J70" s="79"/>
      <c r="K70" s="79"/>
      <c r="L70" s="79"/>
      <c r="M70" s="79"/>
      <c r="N70" s="79"/>
      <c r="O70" s="79"/>
      <c r="P70" s="232" t="e">
        <f t="shared" si="19"/>
        <v>#DIV/0!</v>
      </c>
      <c r="Q70" s="232" t="e">
        <f t="shared" si="20"/>
        <v>#DIV/0!</v>
      </c>
      <c r="R70" s="232" t="e">
        <f t="shared" si="21"/>
        <v>#DIV/0!</v>
      </c>
      <c r="S70" s="232" t="e">
        <f t="shared" si="22"/>
        <v>#DIV/0!</v>
      </c>
      <c r="T70" s="232" t="e">
        <f t="shared" si="23"/>
        <v>#DIV/0!</v>
      </c>
      <c r="U70" s="232" t="e">
        <f t="shared" si="24"/>
        <v>#DIV/0!</v>
      </c>
      <c r="V70" s="232">
        <f t="shared" si="25"/>
        <v>0</v>
      </c>
      <c r="W70" s="232">
        <f>Прогноз!AA73</f>
        <v>0</v>
      </c>
      <c r="X70" s="232">
        <f>Прогноз!AA155</f>
        <v>0</v>
      </c>
      <c r="Y70" s="232">
        <f>Прогноз!AA237</f>
        <v>0</v>
      </c>
      <c r="Z70" s="232">
        <f>Прогноз!AA319</f>
        <v>0</v>
      </c>
      <c r="AA70" s="232">
        <f>Прогноз!AA401</f>
        <v>0</v>
      </c>
      <c r="AB70" s="79"/>
      <c r="AC70" s="79"/>
      <c r="AD70" s="79"/>
      <c r="AE70" s="79"/>
      <c r="AF70" s="79"/>
      <c r="AG70" s="79"/>
      <c r="AH70" s="232" t="e">
        <f t="shared" si="26"/>
        <v>#DIV/0!</v>
      </c>
      <c r="AI70" s="232" t="e">
        <f t="shared" si="27"/>
        <v>#DIV/0!</v>
      </c>
      <c r="AJ70" s="232" t="e">
        <f t="shared" si="28"/>
        <v>#DIV/0!</v>
      </c>
      <c r="AK70" s="232" t="e">
        <f t="shared" si="29"/>
        <v>#DIV/0!</v>
      </c>
      <c r="AL70" s="232" t="e">
        <f t="shared" si="30"/>
        <v>#DIV/0!</v>
      </c>
      <c r="AM70" s="232" t="e">
        <f t="shared" si="31"/>
        <v>#DIV/0!</v>
      </c>
      <c r="AN70" s="232">
        <f t="shared" si="32"/>
        <v>0</v>
      </c>
      <c r="AO70" s="232">
        <f>Прогноз!AB73</f>
        <v>0</v>
      </c>
      <c r="AP70" s="232">
        <f>Прогноз!AB155</f>
        <v>0</v>
      </c>
      <c r="AQ70" s="232">
        <f>Прогноз!AB237</f>
        <v>0</v>
      </c>
      <c r="AR70" s="232">
        <f>Прогноз!AB319</f>
        <v>0</v>
      </c>
      <c r="AS70" s="232">
        <f>Прогноз!AB401</f>
        <v>0</v>
      </c>
      <c r="AT70" s="79"/>
      <c r="AU70" s="79"/>
      <c r="AV70" s="79"/>
      <c r="AW70" s="79"/>
      <c r="AX70" s="79"/>
      <c r="AY70" s="79"/>
      <c r="AZ70" s="232" t="e">
        <f t="shared" si="33"/>
        <v>#DIV/0!</v>
      </c>
      <c r="BA70" s="232" t="e">
        <f t="shared" si="34"/>
        <v>#DIV/0!</v>
      </c>
      <c r="BB70" s="232" t="e">
        <f t="shared" si="35"/>
        <v>#DIV/0!</v>
      </c>
      <c r="BC70" s="232" t="e">
        <f t="shared" si="36"/>
        <v>#DIV/0!</v>
      </c>
      <c r="BD70" s="232" t="e">
        <f t="shared" si="37"/>
        <v>#DIV/0!</v>
      </c>
      <c r="BE70" s="232" t="e">
        <f t="shared" si="38"/>
        <v>#DIV/0!</v>
      </c>
      <c r="BF70" s="232">
        <f t="shared" si="39"/>
        <v>0</v>
      </c>
      <c r="BG70" s="232">
        <f>Прогноз!AD73</f>
        <v>0</v>
      </c>
      <c r="BH70" s="232">
        <f>Прогноз!AD155</f>
        <v>0</v>
      </c>
      <c r="BI70" s="232">
        <f>Прогноз!AD237</f>
        <v>0</v>
      </c>
      <c r="BJ70" s="232">
        <f>Прогноз!AD319</f>
        <v>0</v>
      </c>
      <c r="BK70" s="232">
        <f>Прогноз!AD401</f>
        <v>0</v>
      </c>
      <c r="BL70" s="79"/>
      <c r="BM70" s="79"/>
      <c r="BN70" s="79"/>
      <c r="BO70" s="79"/>
      <c r="BP70" s="79"/>
      <c r="BQ70" s="79"/>
      <c r="BR70" s="232" t="e">
        <f t="shared" si="40"/>
        <v>#DIV/0!</v>
      </c>
      <c r="BS70" s="232" t="e">
        <f t="shared" si="41"/>
        <v>#DIV/0!</v>
      </c>
      <c r="BT70" s="232" t="e">
        <f t="shared" si="42"/>
        <v>#DIV/0!</v>
      </c>
      <c r="BU70" s="232" t="e">
        <f t="shared" si="43"/>
        <v>#DIV/0!</v>
      </c>
      <c r="BV70" s="232" t="e">
        <f t="shared" si="44"/>
        <v>#DIV/0!</v>
      </c>
      <c r="BW70" s="232" t="e">
        <f t="shared" si="45"/>
        <v>#DIV/0!</v>
      </c>
      <c r="BX70" s="232">
        <f t="shared" si="46"/>
        <v>0</v>
      </c>
      <c r="BY70" s="232">
        <f>Прогноз!AE73</f>
        <v>0</v>
      </c>
      <c r="BZ70" s="232">
        <f>Прогноз!AE155</f>
        <v>0</v>
      </c>
      <c r="CA70" s="232">
        <f>Прогноз!AE237</f>
        <v>0</v>
      </c>
      <c r="CB70" s="232">
        <f>Прогноз!AE319</f>
        <v>0</v>
      </c>
      <c r="CC70" s="232">
        <f>Прогноз!AE401</f>
        <v>0</v>
      </c>
      <c r="CD70" s="79"/>
      <c r="CE70" s="79"/>
      <c r="CF70" s="79"/>
      <c r="CG70" s="79"/>
      <c r="CH70" s="79"/>
      <c r="CI70" s="79"/>
      <c r="CJ70" s="232" t="e">
        <f t="shared" si="47"/>
        <v>#DIV/0!</v>
      </c>
      <c r="CK70" s="232" t="e">
        <f t="shared" si="48"/>
        <v>#DIV/0!</v>
      </c>
      <c r="CL70" s="232" t="e">
        <f t="shared" si="49"/>
        <v>#DIV/0!</v>
      </c>
      <c r="CM70" s="232" t="e">
        <f t="shared" si="50"/>
        <v>#DIV/0!</v>
      </c>
      <c r="CN70" s="232" t="e">
        <f t="shared" si="51"/>
        <v>#DIV/0!</v>
      </c>
      <c r="CO70" s="232" t="e">
        <f t="shared" si="52"/>
        <v>#DIV/0!</v>
      </c>
      <c r="CP70" s="232">
        <f t="shared" si="53"/>
        <v>0</v>
      </c>
      <c r="CQ70" s="232">
        <f>Прогноз!AF73</f>
        <v>0</v>
      </c>
      <c r="CR70" s="232">
        <f>Прогноз!AF155</f>
        <v>0</v>
      </c>
      <c r="CS70" s="232">
        <f>Прогноз!AF237</f>
        <v>0</v>
      </c>
      <c r="CT70" s="232">
        <f>Прогноз!AF319</f>
        <v>0</v>
      </c>
      <c r="CU70" s="232">
        <f>Прогноз!AF401</f>
        <v>0</v>
      </c>
      <c r="CV70" s="79"/>
      <c r="CW70" s="79"/>
      <c r="CX70" s="79"/>
      <c r="CY70" s="79"/>
      <c r="CZ70" s="79"/>
      <c r="DA70" s="79"/>
      <c r="DB70" s="232" t="e">
        <f t="shared" si="54"/>
        <v>#DIV/0!</v>
      </c>
      <c r="DC70" s="232" t="e">
        <f t="shared" si="55"/>
        <v>#DIV/0!</v>
      </c>
      <c r="DD70" s="232" t="e">
        <f t="shared" si="56"/>
        <v>#DIV/0!</v>
      </c>
      <c r="DE70" s="232" t="e">
        <f t="shared" si="57"/>
        <v>#DIV/0!</v>
      </c>
      <c r="DF70" s="232" t="e">
        <f t="shared" si="58"/>
        <v>#DIV/0!</v>
      </c>
      <c r="DG70" s="232" t="e">
        <f t="shared" si="59"/>
        <v>#DIV/0!</v>
      </c>
      <c r="DH70" s="232">
        <f t="shared" si="60"/>
        <v>0</v>
      </c>
      <c r="DI70" s="232">
        <f>Прогноз!AG73</f>
        <v>0</v>
      </c>
      <c r="DJ70" s="232">
        <f>Прогноз!AG155</f>
        <v>0</v>
      </c>
      <c r="DK70" s="232">
        <f>Прогноз!AG237</f>
        <v>0</v>
      </c>
      <c r="DL70" s="232">
        <f>Прогноз!AG319</f>
        <v>0</v>
      </c>
      <c r="DM70" s="232">
        <f>Прогноз!AG401</f>
        <v>0</v>
      </c>
      <c r="DN70" s="79"/>
      <c r="DO70" s="79"/>
      <c r="DP70" s="79"/>
      <c r="DQ70" s="79"/>
      <c r="DR70" s="79"/>
      <c r="DS70" s="79"/>
      <c r="DT70" s="232" t="e">
        <f t="shared" si="61"/>
        <v>#DIV/0!</v>
      </c>
      <c r="DU70" s="232" t="e">
        <f t="shared" si="62"/>
        <v>#DIV/0!</v>
      </c>
      <c r="DV70" s="232" t="e">
        <f t="shared" si="63"/>
        <v>#DIV/0!</v>
      </c>
      <c r="DW70" s="232" t="e">
        <f t="shared" si="64"/>
        <v>#DIV/0!</v>
      </c>
      <c r="DX70" s="232" t="e">
        <f t="shared" si="65"/>
        <v>#DIV/0!</v>
      </c>
      <c r="DY70" s="232" t="e">
        <f t="shared" si="66"/>
        <v>#DIV/0!</v>
      </c>
    </row>
    <row r="71" spans="1:129" ht="11.4" x14ac:dyDescent="0.2">
      <c r="A71" s="254">
        <v>63</v>
      </c>
      <c r="B71" s="63" t="s">
        <v>53</v>
      </c>
      <c r="C71" s="123" t="s">
        <v>110</v>
      </c>
      <c r="D71" s="232">
        <f t="shared" si="18"/>
        <v>0</v>
      </c>
      <c r="E71" s="232">
        <f>Прогноз!Z74</f>
        <v>0</v>
      </c>
      <c r="F71" s="232">
        <f>Прогноз!Z156</f>
        <v>0</v>
      </c>
      <c r="G71" s="232">
        <f>Прогноз!Z238</f>
        <v>0</v>
      </c>
      <c r="H71" s="232">
        <f>Прогноз!Z320</f>
        <v>0</v>
      </c>
      <c r="I71" s="232">
        <f>Прогноз!Z402</f>
        <v>0</v>
      </c>
      <c r="J71" s="79"/>
      <c r="K71" s="79"/>
      <c r="L71" s="79"/>
      <c r="M71" s="79"/>
      <c r="N71" s="79"/>
      <c r="O71" s="79"/>
      <c r="P71" s="232" t="e">
        <f t="shared" si="19"/>
        <v>#DIV/0!</v>
      </c>
      <c r="Q71" s="232" t="e">
        <f t="shared" si="20"/>
        <v>#DIV/0!</v>
      </c>
      <c r="R71" s="232" t="e">
        <f t="shared" si="21"/>
        <v>#DIV/0!</v>
      </c>
      <c r="S71" s="232" t="e">
        <f t="shared" si="22"/>
        <v>#DIV/0!</v>
      </c>
      <c r="T71" s="232" t="e">
        <f t="shared" si="23"/>
        <v>#DIV/0!</v>
      </c>
      <c r="U71" s="232" t="e">
        <f t="shared" si="24"/>
        <v>#DIV/0!</v>
      </c>
      <c r="V71" s="232">
        <f t="shared" si="25"/>
        <v>0</v>
      </c>
      <c r="W71" s="232">
        <f>Прогноз!AA74</f>
        <v>0</v>
      </c>
      <c r="X71" s="232">
        <f>Прогноз!AA156</f>
        <v>0</v>
      </c>
      <c r="Y71" s="232">
        <f>Прогноз!AA238</f>
        <v>0</v>
      </c>
      <c r="Z71" s="232">
        <f>Прогноз!AA320</f>
        <v>0</v>
      </c>
      <c r="AA71" s="232">
        <f>Прогноз!AA402</f>
        <v>0</v>
      </c>
      <c r="AB71" s="79"/>
      <c r="AC71" s="79"/>
      <c r="AD71" s="79"/>
      <c r="AE71" s="79"/>
      <c r="AF71" s="79"/>
      <c r="AG71" s="79"/>
      <c r="AH71" s="232" t="e">
        <f t="shared" si="26"/>
        <v>#DIV/0!</v>
      </c>
      <c r="AI71" s="232" t="e">
        <f t="shared" si="27"/>
        <v>#DIV/0!</v>
      </c>
      <c r="AJ71" s="232" t="e">
        <f t="shared" si="28"/>
        <v>#DIV/0!</v>
      </c>
      <c r="AK71" s="232" t="e">
        <f t="shared" si="29"/>
        <v>#DIV/0!</v>
      </c>
      <c r="AL71" s="232" t="e">
        <f t="shared" si="30"/>
        <v>#DIV/0!</v>
      </c>
      <c r="AM71" s="232" t="e">
        <f t="shared" si="31"/>
        <v>#DIV/0!</v>
      </c>
      <c r="AN71" s="232">
        <f t="shared" si="32"/>
        <v>0</v>
      </c>
      <c r="AO71" s="232">
        <f>Прогноз!AB74</f>
        <v>0</v>
      </c>
      <c r="AP71" s="232">
        <f>Прогноз!AB156</f>
        <v>0</v>
      </c>
      <c r="AQ71" s="232">
        <f>Прогноз!AB238</f>
        <v>0</v>
      </c>
      <c r="AR71" s="232">
        <f>Прогноз!AB320</f>
        <v>0</v>
      </c>
      <c r="AS71" s="232">
        <f>Прогноз!AB402</f>
        <v>0</v>
      </c>
      <c r="AT71" s="79"/>
      <c r="AU71" s="79"/>
      <c r="AV71" s="79"/>
      <c r="AW71" s="79"/>
      <c r="AX71" s="79"/>
      <c r="AY71" s="79"/>
      <c r="AZ71" s="232" t="e">
        <f t="shared" si="33"/>
        <v>#DIV/0!</v>
      </c>
      <c r="BA71" s="232" t="e">
        <f t="shared" si="34"/>
        <v>#DIV/0!</v>
      </c>
      <c r="BB71" s="232" t="e">
        <f t="shared" si="35"/>
        <v>#DIV/0!</v>
      </c>
      <c r="BC71" s="232" t="e">
        <f t="shared" si="36"/>
        <v>#DIV/0!</v>
      </c>
      <c r="BD71" s="232" t="e">
        <f t="shared" si="37"/>
        <v>#DIV/0!</v>
      </c>
      <c r="BE71" s="232" t="e">
        <f t="shared" si="38"/>
        <v>#DIV/0!</v>
      </c>
      <c r="BF71" s="232">
        <f t="shared" si="39"/>
        <v>0</v>
      </c>
      <c r="BG71" s="232">
        <f>Прогноз!AD74</f>
        <v>0</v>
      </c>
      <c r="BH71" s="232">
        <f>Прогноз!AD156</f>
        <v>0</v>
      </c>
      <c r="BI71" s="232">
        <f>Прогноз!AD238</f>
        <v>0</v>
      </c>
      <c r="BJ71" s="232">
        <f>Прогноз!AD320</f>
        <v>0</v>
      </c>
      <c r="BK71" s="232">
        <f>Прогноз!AD402</f>
        <v>0</v>
      </c>
      <c r="BL71" s="79"/>
      <c r="BM71" s="79"/>
      <c r="BN71" s="79"/>
      <c r="BO71" s="79"/>
      <c r="BP71" s="79"/>
      <c r="BQ71" s="79"/>
      <c r="BR71" s="232" t="e">
        <f t="shared" si="40"/>
        <v>#DIV/0!</v>
      </c>
      <c r="BS71" s="232" t="e">
        <f t="shared" si="41"/>
        <v>#DIV/0!</v>
      </c>
      <c r="BT71" s="232" t="e">
        <f t="shared" si="42"/>
        <v>#DIV/0!</v>
      </c>
      <c r="BU71" s="232" t="e">
        <f t="shared" si="43"/>
        <v>#DIV/0!</v>
      </c>
      <c r="BV71" s="232" t="e">
        <f t="shared" si="44"/>
        <v>#DIV/0!</v>
      </c>
      <c r="BW71" s="232" t="e">
        <f t="shared" si="45"/>
        <v>#DIV/0!</v>
      </c>
      <c r="BX71" s="232">
        <f t="shared" si="46"/>
        <v>0</v>
      </c>
      <c r="BY71" s="232">
        <f>Прогноз!AE74</f>
        <v>0</v>
      </c>
      <c r="BZ71" s="232">
        <f>Прогноз!AE156</f>
        <v>0</v>
      </c>
      <c r="CA71" s="232">
        <f>Прогноз!AE238</f>
        <v>0</v>
      </c>
      <c r="CB71" s="232">
        <f>Прогноз!AE320</f>
        <v>0</v>
      </c>
      <c r="CC71" s="232">
        <f>Прогноз!AE402</f>
        <v>0</v>
      </c>
      <c r="CD71" s="79"/>
      <c r="CE71" s="79"/>
      <c r="CF71" s="79"/>
      <c r="CG71" s="79"/>
      <c r="CH71" s="79"/>
      <c r="CI71" s="79"/>
      <c r="CJ71" s="232" t="e">
        <f t="shared" si="47"/>
        <v>#DIV/0!</v>
      </c>
      <c r="CK71" s="232" t="e">
        <f t="shared" si="48"/>
        <v>#DIV/0!</v>
      </c>
      <c r="CL71" s="232" t="e">
        <f t="shared" si="49"/>
        <v>#DIV/0!</v>
      </c>
      <c r="CM71" s="232" t="e">
        <f t="shared" si="50"/>
        <v>#DIV/0!</v>
      </c>
      <c r="CN71" s="232" t="e">
        <f t="shared" si="51"/>
        <v>#DIV/0!</v>
      </c>
      <c r="CO71" s="232" t="e">
        <f t="shared" si="52"/>
        <v>#DIV/0!</v>
      </c>
      <c r="CP71" s="232">
        <f t="shared" si="53"/>
        <v>0</v>
      </c>
      <c r="CQ71" s="232">
        <f>Прогноз!AF74</f>
        <v>0</v>
      </c>
      <c r="CR71" s="232">
        <f>Прогноз!AF156</f>
        <v>0</v>
      </c>
      <c r="CS71" s="232">
        <f>Прогноз!AF238</f>
        <v>0</v>
      </c>
      <c r="CT71" s="232">
        <f>Прогноз!AF320</f>
        <v>0</v>
      </c>
      <c r="CU71" s="232">
        <f>Прогноз!AF402</f>
        <v>0</v>
      </c>
      <c r="CV71" s="79"/>
      <c r="CW71" s="79"/>
      <c r="CX71" s="79"/>
      <c r="CY71" s="79"/>
      <c r="CZ71" s="79"/>
      <c r="DA71" s="79"/>
      <c r="DB71" s="232" t="e">
        <f t="shared" si="54"/>
        <v>#DIV/0!</v>
      </c>
      <c r="DC71" s="232" t="e">
        <f t="shared" si="55"/>
        <v>#DIV/0!</v>
      </c>
      <c r="DD71" s="232" t="e">
        <f t="shared" si="56"/>
        <v>#DIV/0!</v>
      </c>
      <c r="DE71" s="232" t="e">
        <f t="shared" si="57"/>
        <v>#DIV/0!</v>
      </c>
      <c r="DF71" s="232" t="e">
        <f t="shared" si="58"/>
        <v>#DIV/0!</v>
      </c>
      <c r="DG71" s="232" t="e">
        <f t="shared" si="59"/>
        <v>#DIV/0!</v>
      </c>
      <c r="DH71" s="232">
        <f t="shared" si="60"/>
        <v>0</v>
      </c>
      <c r="DI71" s="232">
        <f>Прогноз!AG74</f>
        <v>0</v>
      </c>
      <c r="DJ71" s="232">
        <f>Прогноз!AG156</f>
        <v>0</v>
      </c>
      <c r="DK71" s="232">
        <f>Прогноз!AG238</f>
        <v>0</v>
      </c>
      <c r="DL71" s="232">
        <f>Прогноз!AG320</f>
        <v>0</v>
      </c>
      <c r="DM71" s="232">
        <f>Прогноз!AG402</f>
        <v>0</v>
      </c>
      <c r="DN71" s="79"/>
      <c r="DO71" s="79"/>
      <c r="DP71" s="79"/>
      <c r="DQ71" s="79"/>
      <c r="DR71" s="79"/>
      <c r="DS71" s="79"/>
      <c r="DT71" s="232" t="e">
        <f t="shared" si="61"/>
        <v>#DIV/0!</v>
      </c>
      <c r="DU71" s="232" t="e">
        <f t="shared" si="62"/>
        <v>#DIV/0!</v>
      </c>
      <c r="DV71" s="232" t="e">
        <f t="shared" si="63"/>
        <v>#DIV/0!</v>
      </c>
      <c r="DW71" s="232" t="e">
        <f t="shared" si="64"/>
        <v>#DIV/0!</v>
      </c>
      <c r="DX71" s="232" t="e">
        <f t="shared" si="65"/>
        <v>#DIV/0!</v>
      </c>
      <c r="DY71" s="232" t="e">
        <f t="shared" si="66"/>
        <v>#DIV/0!</v>
      </c>
    </row>
    <row r="72" spans="1:129" ht="11.4" x14ac:dyDescent="0.2">
      <c r="A72" s="254">
        <v>64</v>
      </c>
      <c r="B72" s="63" t="s">
        <v>53</v>
      </c>
      <c r="C72" s="123" t="s">
        <v>110</v>
      </c>
      <c r="D72" s="232">
        <f t="shared" si="18"/>
        <v>0</v>
      </c>
      <c r="E72" s="232">
        <f>Прогноз!Z75</f>
        <v>0</v>
      </c>
      <c r="F72" s="232">
        <f>Прогноз!Z157</f>
        <v>0</v>
      </c>
      <c r="G72" s="232">
        <f>Прогноз!Z239</f>
        <v>0</v>
      </c>
      <c r="H72" s="232">
        <f>Прогноз!Z321</f>
        <v>0</v>
      </c>
      <c r="I72" s="232">
        <f>Прогноз!Z403</f>
        <v>0</v>
      </c>
      <c r="J72" s="79"/>
      <c r="K72" s="79"/>
      <c r="L72" s="79"/>
      <c r="M72" s="79"/>
      <c r="N72" s="79"/>
      <c r="O72" s="79"/>
      <c r="P72" s="232" t="e">
        <f t="shared" si="19"/>
        <v>#DIV/0!</v>
      </c>
      <c r="Q72" s="232" t="e">
        <f t="shared" si="20"/>
        <v>#DIV/0!</v>
      </c>
      <c r="R72" s="232" t="e">
        <f t="shared" si="21"/>
        <v>#DIV/0!</v>
      </c>
      <c r="S72" s="232" t="e">
        <f t="shared" si="22"/>
        <v>#DIV/0!</v>
      </c>
      <c r="T72" s="232" t="e">
        <f t="shared" si="23"/>
        <v>#DIV/0!</v>
      </c>
      <c r="U72" s="232" t="e">
        <f t="shared" si="24"/>
        <v>#DIV/0!</v>
      </c>
      <c r="V72" s="232">
        <f t="shared" si="25"/>
        <v>0</v>
      </c>
      <c r="W72" s="232">
        <f>Прогноз!AA75</f>
        <v>0</v>
      </c>
      <c r="X72" s="232">
        <f>Прогноз!AA157</f>
        <v>0</v>
      </c>
      <c r="Y72" s="232">
        <f>Прогноз!AA239</f>
        <v>0</v>
      </c>
      <c r="Z72" s="232">
        <f>Прогноз!AA321</f>
        <v>0</v>
      </c>
      <c r="AA72" s="232">
        <f>Прогноз!AA403</f>
        <v>0</v>
      </c>
      <c r="AB72" s="79"/>
      <c r="AC72" s="79"/>
      <c r="AD72" s="79"/>
      <c r="AE72" s="79"/>
      <c r="AF72" s="79"/>
      <c r="AG72" s="79"/>
      <c r="AH72" s="232" t="e">
        <f t="shared" si="26"/>
        <v>#DIV/0!</v>
      </c>
      <c r="AI72" s="232" t="e">
        <f t="shared" si="27"/>
        <v>#DIV/0!</v>
      </c>
      <c r="AJ72" s="232" t="e">
        <f t="shared" si="28"/>
        <v>#DIV/0!</v>
      </c>
      <c r="AK72" s="232" t="e">
        <f t="shared" si="29"/>
        <v>#DIV/0!</v>
      </c>
      <c r="AL72" s="232" t="e">
        <f t="shared" si="30"/>
        <v>#DIV/0!</v>
      </c>
      <c r="AM72" s="232" t="e">
        <f t="shared" si="31"/>
        <v>#DIV/0!</v>
      </c>
      <c r="AN72" s="232">
        <f t="shared" si="32"/>
        <v>0</v>
      </c>
      <c r="AO72" s="232">
        <f>Прогноз!AB75</f>
        <v>0</v>
      </c>
      <c r="AP72" s="232">
        <f>Прогноз!AB157</f>
        <v>0</v>
      </c>
      <c r="AQ72" s="232">
        <f>Прогноз!AB239</f>
        <v>0</v>
      </c>
      <c r="AR72" s="232">
        <f>Прогноз!AB321</f>
        <v>0</v>
      </c>
      <c r="AS72" s="232">
        <f>Прогноз!AB403</f>
        <v>0</v>
      </c>
      <c r="AT72" s="79"/>
      <c r="AU72" s="79"/>
      <c r="AV72" s="79"/>
      <c r="AW72" s="79"/>
      <c r="AX72" s="79"/>
      <c r="AY72" s="79"/>
      <c r="AZ72" s="232" t="e">
        <f t="shared" si="33"/>
        <v>#DIV/0!</v>
      </c>
      <c r="BA72" s="232" t="e">
        <f t="shared" si="34"/>
        <v>#DIV/0!</v>
      </c>
      <c r="BB72" s="232" t="e">
        <f t="shared" si="35"/>
        <v>#DIV/0!</v>
      </c>
      <c r="BC72" s="232" t="e">
        <f t="shared" si="36"/>
        <v>#DIV/0!</v>
      </c>
      <c r="BD72" s="232" t="e">
        <f t="shared" si="37"/>
        <v>#DIV/0!</v>
      </c>
      <c r="BE72" s="232" t="e">
        <f t="shared" si="38"/>
        <v>#DIV/0!</v>
      </c>
      <c r="BF72" s="232">
        <f t="shared" si="39"/>
        <v>0</v>
      </c>
      <c r="BG72" s="232">
        <f>Прогноз!AD75</f>
        <v>0</v>
      </c>
      <c r="BH72" s="232">
        <f>Прогноз!AD157</f>
        <v>0</v>
      </c>
      <c r="BI72" s="232">
        <f>Прогноз!AD239</f>
        <v>0</v>
      </c>
      <c r="BJ72" s="232">
        <f>Прогноз!AD321</f>
        <v>0</v>
      </c>
      <c r="BK72" s="232">
        <f>Прогноз!AD403</f>
        <v>0</v>
      </c>
      <c r="BL72" s="79"/>
      <c r="BM72" s="79"/>
      <c r="BN72" s="79"/>
      <c r="BO72" s="79"/>
      <c r="BP72" s="79"/>
      <c r="BQ72" s="79"/>
      <c r="BR72" s="232" t="e">
        <f t="shared" si="40"/>
        <v>#DIV/0!</v>
      </c>
      <c r="BS72" s="232" t="e">
        <f t="shared" si="41"/>
        <v>#DIV/0!</v>
      </c>
      <c r="BT72" s="232" t="e">
        <f t="shared" si="42"/>
        <v>#DIV/0!</v>
      </c>
      <c r="BU72" s="232" t="e">
        <f t="shared" si="43"/>
        <v>#DIV/0!</v>
      </c>
      <c r="BV72" s="232" t="e">
        <f t="shared" si="44"/>
        <v>#DIV/0!</v>
      </c>
      <c r="BW72" s="232" t="e">
        <f t="shared" si="45"/>
        <v>#DIV/0!</v>
      </c>
      <c r="BX72" s="232">
        <f t="shared" si="46"/>
        <v>0</v>
      </c>
      <c r="BY72" s="232">
        <f>Прогноз!AE75</f>
        <v>0</v>
      </c>
      <c r="BZ72" s="232">
        <f>Прогноз!AE157</f>
        <v>0</v>
      </c>
      <c r="CA72" s="232">
        <f>Прогноз!AE239</f>
        <v>0</v>
      </c>
      <c r="CB72" s="232">
        <f>Прогноз!AE321</f>
        <v>0</v>
      </c>
      <c r="CC72" s="232">
        <f>Прогноз!AE403</f>
        <v>0</v>
      </c>
      <c r="CD72" s="79"/>
      <c r="CE72" s="79"/>
      <c r="CF72" s="79"/>
      <c r="CG72" s="79"/>
      <c r="CH72" s="79"/>
      <c r="CI72" s="79"/>
      <c r="CJ72" s="232" t="e">
        <f t="shared" si="47"/>
        <v>#DIV/0!</v>
      </c>
      <c r="CK72" s="232" t="e">
        <f t="shared" si="48"/>
        <v>#DIV/0!</v>
      </c>
      <c r="CL72" s="232" t="e">
        <f t="shared" si="49"/>
        <v>#DIV/0!</v>
      </c>
      <c r="CM72" s="232" t="e">
        <f t="shared" si="50"/>
        <v>#DIV/0!</v>
      </c>
      <c r="CN72" s="232" t="e">
        <f t="shared" si="51"/>
        <v>#DIV/0!</v>
      </c>
      <c r="CO72" s="232" t="e">
        <f t="shared" si="52"/>
        <v>#DIV/0!</v>
      </c>
      <c r="CP72" s="232">
        <f t="shared" si="53"/>
        <v>0</v>
      </c>
      <c r="CQ72" s="232">
        <f>Прогноз!AF75</f>
        <v>0</v>
      </c>
      <c r="CR72" s="232">
        <f>Прогноз!AF157</f>
        <v>0</v>
      </c>
      <c r="CS72" s="232">
        <f>Прогноз!AF239</f>
        <v>0</v>
      </c>
      <c r="CT72" s="232">
        <f>Прогноз!AF321</f>
        <v>0</v>
      </c>
      <c r="CU72" s="232">
        <f>Прогноз!AF403</f>
        <v>0</v>
      </c>
      <c r="CV72" s="79"/>
      <c r="CW72" s="79"/>
      <c r="CX72" s="79"/>
      <c r="CY72" s="79"/>
      <c r="CZ72" s="79"/>
      <c r="DA72" s="79"/>
      <c r="DB72" s="232" t="e">
        <f t="shared" si="54"/>
        <v>#DIV/0!</v>
      </c>
      <c r="DC72" s="232" t="e">
        <f t="shared" si="55"/>
        <v>#DIV/0!</v>
      </c>
      <c r="DD72" s="232" t="e">
        <f t="shared" si="56"/>
        <v>#DIV/0!</v>
      </c>
      <c r="DE72" s="232" t="e">
        <f t="shared" si="57"/>
        <v>#DIV/0!</v>
      </c>
      <c r="DF72" s="232" t="e">
        <f t="shared" si="58"/>
        <v>#DIV/0!</v>
      </c>
      <c r="DG72" s="232" t="e">
        <f t="shared" si="59"/>
        <v>#DIV/0!</v>
      </c>
      <c r="DH72" s="232">
        <f t="shared" si="60"/>
        <v>0</v>
      </c>
      <c r="DI72" s="232">
        <f>Прогноз!AG75</f>
        <v>0</v>
      </c>
      <c r="DJ72" s="232">
        <f>Прогноз!AG157</f>
        <v>0</v>
      </c>
      <c r="DK72" s="232">
        <f>Прогноз!AG239</f>
        <v>0</v>
      </c>
      <c r="DL72" s="232">
        <f>Прогноз!AG321</f>
        <v>0</v>
      </c>
      <c r="DM72" s="232">
        <f>Прогноз!AG403</f>
        <v>0</v>
      </c>
      <c r="DN72" s="79"/>
      <c r="DO72" s="79"/>
      <c r="DP72" s="79"/>
      <c r="DQ72" s="79"/>
      <c r="DR72" s="79"/>
      <c r="DS72" s="79"/>
      <c r="DT72" s="232" t="e">
        <f t="shared" si="61"/>
        <v>#DIV/0!</v>
      </c>
      <c r="DU72" s="232" t="e">
        <f t="shared" si="62"/>
        <v>#DIV/0!</v>
      </c>
      <c r="DV72" s="232" t="e">
        <f t="shared" si="63"/>
        <v>#DIV/0!</v>
      </c>
      <c r="DW72" s="232" t="e">
        <f t="shared" si="64"/>
        <v>#DIV/0!</v>
      </c>
      <c r="DX72" s="232" t="e">
        <f t="shared" si="65"/>
        <v>#DIV/0!</v>
      </c>
      <c r="DY72" s="232" t="e">
        <f t="shared" si="66"/>
        <v>#DIV/0!</v>
      </c>
    </row>
    <row r="73" spans="1:129" ht="11.4" x14ac:dyDescent="0.2">
      <c r="A73" s="254">
        <v>65</v>
      </c>
      <c r="B73" s="63" t="s">
        <v>53</v>
      </c>
      <c r="C73" s="123" t="s">
        <v>110</v>
      </c>
      <c r="D73" s="232">
        <f t="shared" si="18"/>
        <v>0</v>
      </c>
      <c r="E73" s="232">
        <f>Прогноз!Z76</f>
        <v>0</v>
      </c>
      <c r="F73" s="232">
        <f>Прогноз!Z158</f>
        <v>0</v>
      </c>
      <c r="G73" s="232">
        <f>Прогноз!Z240</f>
        <v>0</v>
      </c>
      <c r="H73" s="232">
        <f>Прогноз!Z322</f>
        <v>0</v>
      </c>
      <c r="I73" s="232">
        <f>Прогноз!Z404</f>
        <v>0</v>
      </c>
      <c r="J73" s="79"/>
      <c r="K73" s="79"/>
      <c r="L73" s="79"/>
      <c r="M73" s="79"/>
      <c r="N73" s="79"/>
      <c r="O73" s="79"/>
      <c r="P73" s="232" t="e">
        <f t="shared" si="19"/>
        <v>#DIV/0!</v>
      </c>
      <c r="Q73" s="232" t="e">
        <f t="shared" si="20"/>
        <v>#DIV/0!</v>
      </c>
      <c r="R73" s="232" t="e">
        <f t="shared" si="21"/>
        <v>#DIV/0!</v>
      </c>
      <c r="S73" s="232" t="e">
        <f t="shared" si="22"/>
        <v>#DIV/0!</v>
      </c>
      <c r="T73" s="232" t="e">
        <f t="shared" si="23"/>
        <v>#DIV/0!</v>
      </c>
      <c r="U73" s="232" t="e">
        <f t="shared" si="24"/>
        <v>#DIV/0!</v>
      </c>
      <c r="V73" s="232">
        <f t="shared" si="25"/>
        <v>0</v>
      </c>
      <c r="W73" s="232">
        <f>Прогноз!AA76</f>
        <v>0</v>
      </c>
      <c r="X73" s="232">
        <f>Прогноз!AA158</f>
        <v>0</v>
      </c>
      <c r="Y73" s="232">
        <f>Прогноз!AA240</f>
        <v>0</v>
      </c>
      <c r="Z73" s="232">
        <f>Прогноз!AA322</f>
        <v>0</v>
      </c>
      <c r="AA73" s="232">
        <f>Прогноз!AA404</f>
        <v>0</v>
      </c>
      <c r="AB73" s="79"/>
      <c r="AC73" s="79"/>
      <c r="AD73" s="79"/>
      <c r="AE73" s="79"/>
      <c r="AF73" s="79"/>
      <c r="AG73" s="79"/>
      <c r="AH73" s="232" t="e">
        <f t="shared" si="26"/>
        <v>#DIV/0!</v>
      </c>
      <c r="AI73" s="232" t="e">
        <f t="shared" si="27"/>
        <v>#DIV/0!</v>
      </c>
      <c r="AJ73" s="232" t="e">
        <f t="shared" si="28"/>
        <v>#DIV/0!</v>
      </c>
      <c r="AK73" s="232" t="e">
        <f t="shared" si="29"/>
        <v>#DIV/0!</v>
      </c>
      <c r="AL73" s="232" t="e">
        <f t="shared" si="30"/>
        <v>#DIV/0!</v>
      </c>
      <c r="AM73" s="232" t="e">
        <f t="shared" si="31"/>
        <v>#DIV/0!</v>
      </c>
      <c r="AN73" s="232">
        <f t="shared" si="32"/>
        <v>0</v>
      </c>
      <c r="AO73" s="232">
        <f>Прогноз!AB76</f>
        <v>0</v>
      </c>
      <c r="AP73" s="232">
        <f>Прогноз!AB158</f>
        <v>0</v>
      </c>
      <c r="AQ73" s="232">
        <f>Прогноз!AB240</f>
        <v>0</v>
      </c>
      <c r="AR73" s="232">
        <f>Прогноз!AB322</f>
        <v>0</v>
      </c>
      <c r="AS73" s="232">
        <f>Прогноз!AB404</f>
        <v>0</v>
      </c>
      <c r="AT73" s="79"/>
      <c r="AU73" s="79"/>
      <c r="AV73" s="79"/>
      <c r="AW73" s="79"/>
      <c r="AX73" s="79"/>
      <c r="AY73" s="79"/>
      <c r="AZ73" s="232" t="e">
        <f t="shared" si="33"/>
        <v>#DIV/0!</v>
      </c>
      <c r="BA73" s="232" t="e">
        <f t="shared" si="34"/>
        <v>#DIV/0!</v>
      </c>
      <c r="BB73" s="232" t="e">
        <f t="shared" si="35"/>
        <v>#DIV/0!</v>
      </c>
      <c r="BC73" s="232" t="e">
        <f t="shared" si="36"/>
        <v>#DIV/0!</v>
      </c>
      <c r="BD73" s="232" t="e">
        <f t="shared" si="37"/>
        <v>#DIV/0!</v>
      </c>
      <c r="BE73" s="232" t="e">
        <f t="shared" si="38"/>
        <v>#DIV/0!</v>
      </c>
      <c r="BF73" s="232">
        <f t="shared" si="39"/>
        <v>0</v>
      </c>
      <c r="BG73" s="232">
        <f>Прогноз!AD76</f>
        <v>0</v>
      </c>
      <c r="BH73" s="232">
        <f>Прогноз!AD158</f>
        <v>0</v>
      </c>
      <c r="BI73" s="232">
        <f>Прогноз!AD240</f>
        <v>0</v>
      </c>
      <c r="BJ73" s="232">
        <f>Прогноз!AD322</f>
        <v>0</v>
      </c>
      <c r="BK73" s="232">
        <f>Прогноз!AD404</f>
        <v>0</v>
      </c>
      <c r="BL73" s="79"/>
      <c r="BM73" s="79"/>
      <c r="BN73" s="79"/>
      <c r="BO73" s="79"/>
      <c r="BP73" s="79"/>
      <c r="BQ73" s="79"/>
      <c r="BR73" s="232" t="e">
        <f t="shared" si="40"/>
        <v>#DIV/0!</v>
      </c>
      <c r="BS73" s="232" t="e">
        <f t="shared" si="41"/>
        <v>#DIV/0!</v>
      </c>
      <c r="BT73" s="232" t="e">
        <f t="shared" si="42"/>
        <v>#DIV/0!</v>
      </c>
      <c r="BU73" s="232" t="e">
        <f t="shared" si="43"/>
        <v>#DIV/0!</v>
      </c>
      <c r="BV73" s="232" t="e">
        <f t="shared" si="44"/>
        <v>#DIV/0!</v>
      </c>
      <c r="BW73" s="232" t="e">
        <f t="shared" si="45"/>
        <v>#DIV/0!</v>
      </c>
      <c r="BX73" s="232">
        <f t="shared" si="46"/>
        <v>0</v>
      </c>
      <c r="BY73" s="232">
        <f>Прогноз!AE76</f>
        <v>0</v>
      </c>
      <c r="BZ73" s="232">
        <f>Прогноз!AE158</f>
        <v>0</v>
      </c>
      <c r="CA73" s="232">
        <f>Прогноз!AE240</f>
        <v>0</v>
      </c>
      <c r="CB73" s="232">
        <f>Прогноз!AE322</f>
        <v>0</v>
      </c>
      <c r="CC73" s="232">
        <f>Прогноз!AE404</f>
        <v>0</v>
      </c>
      <c r="CD73" s="79"/>
      <c r="CE73" s="79"/>
      <c r="CF73" s="79"/>
      <c r="CG73" s="79"/>
      <c r="CH73" s="79"/>
      <c r="CI73" s="79"/>
      <c r="CJ73" s="232" t="e">
        <f t="shared" si="47"/>
        <v>#DIV/0!</v>
      </c>
      <c r="CK73" s="232" t="e">
        <f t="shared" si="48"/>
        <v>#DIV/0!</v>
      </c>
      <c r="CL73" s="232" t="e">
        <f t="shared" si="49"/>
        <v>#DIV/0!</v>
      </c>
      <c r="CM73" s="232" t="e">
        <f t="shared" si="50"/>
        <v>#DIV/0!</v>
      </c>
      <c r="CN73" s="232" t="e">
        <f t="shared" si="51"/>
        <v>#DIV/0!</v>
      </c>
      <c r="CO73" s="232" t="e">
        <f t="shared" si="52"/>
        <v>#DIV/0!</v>
      </c>
      <c r="CP73" s="232">
        <f t="shared" si="53"/>
        <v>0</v>
      </c>
      <c r="CQ73" s="232">
        <f>Прогноз!AF76</f>
        <v>0</v>
      </c>
      <c r="CR73" s="232">
        <f>Прогноз!AF158</f>
        <v>0</v>
      </c>
      <c r="CS73" s="232">
        <f>Прогноз!AF240</f>
        <v>0</v>
      </c>
      <c r="CT73" s="232">
        <f>Прогноз!AF322</f>
        <v>0</v>
      </c>
      <c r="CU73" s="232">
        <f>Прогноз!AF404</f>
        <v>0</v>
      </c>
      <c r="CV73" s="79"/>
      <c r="CW73" s="79"/>
      <c r="CX73" s="79"/>
      <c r="CY73" s="79"/>
      <c r="CZ73" s="79"/>
      <c r="DA73" s="79"/>
      <c r="DB73" s="232" t="e">
        <f t="shared" si="54"/>
        <v>#DIV/0!</v>
      </c>
      <c r="DC73" s="232" t="e">
        <f t="shared" si="55"/>
        <v>#DIV/0!</v>
      </c>
      <c r="DD73" s="232" t="e">
        <f t="shared" si="56"/>
        <v>#DIV/0!</v>
      </c>
      <c r="DE73" s="232" t="e">
        <f t="shared" si="57"/>
        <v>#DIV/0!</v>
      </c>
      <c r="DF73" s="232" t="e">
        <f t="shared" si="58"/>
        <v>#DIV/0!</v>
      </c>
      <c r="DG73" s="232" t="e">
        <f t="shared" si="59"/>
        <v>#DIV/0!</v>
      </c>
      <c r="DH73" s="232">
        <f t="shared" si="60"/>
        <v>0</v>
      </c>
      <c r="DI73" s="232">
        <f>Прогноз!AG76</f>
        <v>0</v>
      </c>
      <c r="DJ73" s="232">
        <f>Прогноз!AG158</f>
        <v>0</v>
      </c>
      <c r="DK73" s="232">
        <f>Прогноз!AG240</f>
        <v>0</v>
      </c>
      <c r="DL73" s="232">
        <f>Прогноз!AG322</f>
        <v>0</v>
      </c>
      <c r="DM73" s="232">
        <f>Прогноз!AG404</f>
        <v>0</v>
      </c>
      <c r="DN73" s="79"/>
      <c r="DO73" s="79"/>
      <c r="DP73" s="79"/>
      <c r="DQ73" s="79"/>
      <c r="DR73" s="79"/>
      <c r="DS73" s="79"/>
      <c r="DT73" s="232" t="e">
        <f t="shared" si="61"/>
        <v>#DIV/0!</v>
      </c>
      <c r="DU73" s="232" t="e">
        <f t="shared" si="62"/>
        <v>#DIV/0!</v>
      </c>
      <c r="DV73" s="232" t="e">
        <f t="shared" si="63"/>
        <v>#DIV/0!</v>
      </c>
      <c r="DW73" s="232" t="e">
        <f t="shared" si="64"/>
        <v>#DIV/0!</v>
      </c>
      <c r="DX73" s="232" t="e">
        <f t="shared" si="65"/>
        <v>#DIV/0!</v>
      </c>
      <c r="DY73" s="232" t="e">
        <f t="shared" si="66"/>
        <v>#DIV/0!</v>
      </c>
    </row>
    <row r="74" spans="1:129" ht="11.4" x14ac:dyDescent="0.2">
      <c r="A74" s="254">
        <v>66</v>
      </c>
      <c r="B74" s="63" t="s">
        <v>53</v>
      </c>
      <c r="C74" s="123" t="s">
        <v>110</v>
      </c>
      <c r="D74" s="232">
        <f t="shared" ref="D74:D90" si="67">E74+F74+G74+H74+I74</f>
        <v>0</v>
      </c>
      <c r="E74" s="232">
        <f>Прогноз!Z77</f>
        <v>0</v>
      </c>
      <c r="F74" s="232">
        <f>Прогноз!Z159</f>
        <v>0</v>
      </c>
      <c r="G74" s="232">
        <f>Прогноз!Z241</f>
        <v>0</v>
      </c>
      <c r="H74" s="232">
        <f>Прогноз!Z323</f>
        <v>0</v>
      </c>
      <c r="I74" s="232">
        <f>Прогноз!Z405</f>
        <v>0</v>
      </c>
      <c r="J74" s="79"/>
      <c r="K74" s="79"/>
      <c r="L74" s="79"/>
      <c r="M74" s="79"/>
      <c r="N74" s="79"/>
      <c r="O74" s="79"/>
      <c r="P74" s="232" t="e">
        <f t="shared" ref="P74:P90" si="68">Q74+R74+S74+T74+U74</f>
        <v>#DIV/0!</v>
      </c>
      <c r="Q74" s="232" t="e">
        <f t="shared" ref="Q74:Q90" si="69">100-((E74*100)/K74)</f>
        <v>#DIV/0!</v>
      </c>
      <c r="R74" s="232" t="e">
        <f t="shared" ref="R74:R90" si="70">100-((F74*100)/L74)</f>
        <v>#DIV/0!</v>
      </c>
      <c r="S74" s="232" t="e">
        <f t="shared" ref="S74:S90" si="71">100-((G74*100)/M74)</f>
        <v>#DIV/0!</v>
      </c>
      <c r="T74" s="232" t="e">
        <f t="shared" ref="T74:T90" si="72">100-((H74*100)/N74)</f>
        <v>#DIV/0!</v>
      </c>
      <c r="U74" s="232" t="e">
        <f t="shared" ref="U74:U90" si="73">100-((I74*100)/O74)</f>
        <v>#DIV/0!</v>
      </c>
      <c r="V74" s="232">
        <f t="shared" ref="V74:V90" si="74">W74+X74+Y74+Z74+AA74</f>
        <v>0</v>
      </c>
      <c r="W74" s="232">
        <f>Прогноз!AA77</f>
        <v>0</v>
      </c>
      <c r="X74" s="232">
        <f>Прогноз!AA159</f>
        <v>0</v>
      </c>
      <c r="Y74" s="232">
        <f>Прогноз!AA241</f>
        <v>0</v>
      </c>
      <c r="Z74" s="232">
        <f>Прогноз!AA323</f>
        <v>0</v>
      </c>
      <c r="AA74" s="232">
        <f>Прогноз!AA405</f>
        <v>0</v>
      </c>
      <c r="AB74" s="79"/>
      <c r="AC74" s="79"/>
      <c r="AD74" s="79"/>
      <c r="AE74" s="79"/>
      <c r="AF74" s="79"/>
      <c r="AG74" s="79"/>
      <c r="AH74" s="232" t="e">
        <f t="shared" ref="AH74:AH90" si="75">AI74+AJ74+AK74+AL74+AM74</f>
        <v>#DIV/0!</v>
      </c>
      <c r="AI74" s="232" t="e">
        <f t="shared" ref="AI74:AI90" si="76">100-((W74*100)/AC74)</f>
        <v>#DIV/0!</v>
      </c>
      <c r="AJ74" s="232" t="e">
        <f t="shared" ref="AJ74:AJ90" si="77">100-((X74*100)/AD74)</f>
        <v>#DIV/0!</v>
      </c>
      <c r="AK74" s="232" t="e">
        <f t="shared" ref="AK74:AK90" si="78">100-((Y74*100)/AE74)</f>
        <v>#DIV/0!</v>
      </c>
      <c r="AL74" s="232" t="e">
        <f t="shared" ref="AL74:AL90" si="79">100-((Z74*100)/AF74)</f>
        <v>#DIV/0!</v>
      </c>
      <c r="AM74" s="232" t="e">
        <f t="shared" ref="AM74:AM90" si="80">100-((AA74*100)/AG74)</f>
        <v>#DIV/0!</v>
      </c>
      <c r="AN74" s="232">
        <f t="shared" ref="AN74:AN90" si="81">AO74+AP74+AQ74+AR74+AS74</f>
        <v>0</v>
      </c>
      <c r="AO74" s="232">
        <f>Прогноз!AB77</f>
        <v>0</v>
      </c>
      <c r="AP74" s="232">
        <f>Прогноз!AB159</f>
        <v>0</v>
      </c>
      <c r="AQ74" s="232">
        <f>Прогноз!AB241</f>
        <v>0</v>
      </c>
      <c r="AR74" s="232">
        <f>Прогноз!AB323</f>
        <v>0</v>
      </c>
      <c r="AS74" s="232">
        <f>Прогноз!AB405</f>
        <v>0</v>
      </c>
      <c r="AT74" s="79"/>
      <c r="AU74" s="79"/>
      <c r="AV74" s="79"/>
      <c r="AW74" s="79"/>
      <c r="AX74" s="79"/>
      <c r="AY74" s="79"/>
      <c r="AZ74" s="232" t="e">
        <f t="shared" ref="AZ74:AZ90" si="82">BA74+BB74+BC74+BD74+BE74</f>
        <v>#DIV/0!</v>
      </c>
      <c r="BA74" s="232" t="e">
        <f t="shared" ref="BA74:BA90" si="83">100-((AO74*100)/AU74)</f>
        <v>#DIV/0!</v>
      </c>
      <c r="BB74" s="232" t="e">
        <f t="shared" ref="BB74:BB90" si="84">100-((AP74*100)/AV74)</f>
        <v>#DIV/0!</v>
      </c>
      <c r="BC74" s="232" t="e">
        <f t="shared" ref="BC74:BC90" si="85">100-((AQ74*100)/AW74)</f>
        <v>#DIV/0!</v>
      </c>
      <c r="BD74" s="232" t="e">
        <f t="shared" ref="BD74:BD90" si="86">100-((AR74*100)/AX74)</f>
        <v>#DIV/0!</v>
      </c>
      <c r="BE74" s="232" t="e">
        <f t="shared" ref="BE74:BE90" si="87">100-((AS74*100)/AY74)</f>
        <v>#DIV/0!</v>
      </c>
      <c r="BF74" s="232">
        <f t="shared" ref="BF74:BF90" si="88">BG74+BH74+BI74+BJ74+BK74</f>
        <v>0</v>
      </c>
      <c r="BG74" s="232">
        <f>Прогноз!AD77</f>
        <v>0</v>
      </c>
      <c r="BH74" s="232">
        <f>Прогноз!AD159</f>
        <v>0</v>
      </c>
      <c r="BI74" s="232">
        <f>Прогноз!AD241</f>
        <v>0</v>
      </c>
      <c r="BJ74" s="232">
        <f>Прогноз!AD323</f>
        <v>0</v>
      </c>
      <c r="BK74" s="232">
        <f>Прогноз!AD405</f>
        <v>0</v>
      </c>
      <c r="BL74" s="79"/>
      <c r="BM74" s="79"/>
      <c r="BN74" s="79"/>
      <c r="BO74" s="79"/>
      <c r="BP74" s="79"/>
      <c r="BQ74" s="79"/>
      <c r="BR74" s="232" t="e">
        <f t="shared" ref="BR74:BR90" si="89">BS74+BT74+BU74+BV74+BW74</f>
        <v>#DIV/0!</v>
      </c>
      <c r="BS74" s="232" t="e">
        <f t="shared" ref="BS74:BS90" si="90">100-((BG74*100)/BM74)</f>
        <v>#DIV/0!</v>
      </c>
      <c r="BT74" s="232" t="e">
        <f t="shared" ref="BT74:BT90" si="91">100-((BH74*100)/BN74)</f>
        <v>#DIV/0!</v>
      </c>
      <c r="BU74" s="232" t="e">
        <f t="shared" ref="BU74:BU90" si="92">100-((BI74*100)/BO74)</f>
        <v>#DIV/0!</v>
      </c>
      <c r="BV74" s="232" t="e">
        <f t="shared" ref="BV74:BV90" si="93">100-((BJ74*100)/BP74)</f>
        <v>#DIV/0!</v>
      </c>
      <c r="BW74" s="232" t="e">
        <f t="shared" ref="BW74:BW90" si="94">100-((BK74*100)/BQ74)</f>
        <v>#DIV/0!</v>
      </c>
      <c r="BX74" s="232">
        <f t="shared" ref="BX74:BX90" si="95">BY74+BZ74+CA74+CB74+CC74</f>
        <v>0</v>
      </c>
      <c r="BY74" s="232">
        <f>Прогноз!AE77</f>
        <v>0</v>
      </c>
      <c r="BZ74" s="232">
        <f>Прогноз!AE159</f>
        <v>0</v>
      </c>
      <c r="CA74" s="232">
        <f>Прогноз!AE241</f>
        <v>0</v>
      </c>
      <c r="CB74" s="232">
        <f>Прогноз!AE323</f>
        <v>0</v>
      </c>
      <c r="CC74" s="232">
        <f>Прогноз!AE405</f>
        <v>0</v>
      </c>
      <c r="CD74" s="79"/>
      <c r="CE74" s="79"/>
      <c r="CF74" s="79"/>
      <c r="CG74" s="79"/>
      <c r="CH74" s="79"/>
      <c r="CI74" s="79"/>
      <c r="CJ74" s="232" t="e">
        <f t="shared" ref="CJ74:CJ90" si="96">CK74+CL74+CM74+CN74+CO74</f>
        <v>#DIV/0!</v>
      </c>
      <c r="CK74" s="232" t="e">
        <f t="shared" ref="CK74:CK90" si="97">100-((BY74*100)/CE74)</f>
        <v>#DIV/0!</v>
      </c>
      <c r="CL74" s="232" t="e">
        <f t="shared" ref="CL74:CL90" si="98">100-((BZ74*100)/CF74)</f>
        <v>#DIV/0!</v>
      </c>
      <c r="CM74" s="232" t="e">
        <f t="shared" ref="CM74:CM90" si="99">100-((CA74*100)/CG74)</f>
        <v>#DIV/0!</v>
      </c>
      <c r="CN74" s="232" t="e">
        <f t="shared" ref="CN74:CN90" si="100">100-((CB74*100)/CH74)</f>
        <v>#DIV/0!</v>
      </c>
      <c r="CO74" s="232" t="e">
        <f t="shared" ref="CO74:CO90" si="101">100-((CC74*100)/CI74)</f>
        <v>#DIV/0!</v>
      </c>
      <c r="CP74" s="232">
        <f t="shared" ref="CP74:CP90" si="102">CQ74+CR74+CS74+CT74+CU74</f>
        <v>0</v>
      </c>
      <c r="CQ74" s="232">
        <f>Прогноз!AF77</f>
        <v>0</v>
      </c>
      <c r="CR74" s="232">
        <f>Прогноз!AF159</f>
        <v>0</v>
      </c>
      <c r="CS74" s="232">
        <f>Прогноз!AF241</f>
        <v>0</v>
      </c>
      <c r="CT74" s="232">
        <f>Прогноз!AF323</f>
        <v>0</v>
      </c>
      <c r="CU74" s="232">
        <f>Прогноз!AF405</f>
        <v>0</v>
      </c>
      <c r="CV74" s="79"/>
      <c r="CW74" s="79"/>
      <c r="CX74" s="79"/>
      <c r="CY74" s="79"/>
      <c r="CZ74" s="79"/>
      <c r="DA74" s="79"/>
      <c r="DB74" s="232" t="e">
        <f t="shared" ref="DB74:DB90" si="103">DC74+DD74+DE74+DF74+DG74</f>
        <v>#DIV/0!</v>
      </c>
      <c r="DC74" s="232" t="e">
        <f t="shared" ref="DC74:DC90" si="104">100-((CQ74*100)/CW74)</f>
        <v>#DIV/0!</v>
      </c>
      <c r="DD74" s="232" t="e">
        <f t="shared" ref="DD74:DD90" si="105">100-((CR74*100)/CX74)</f>
        <v>#DIV/0!</v>
      </c>
      <c r="DE74" s="232" t="e">
        <f t="shared" ref="DE74:DE90" si="106">100-((CS74*100)/CY74)</f>
        <v>#DIV/0!</v>
      </c>
      <c r="DF74" s="232" t="e">
        <f t="shared" ref="DF74:DF90" si="107">100-((CT74*100)/CZ74)</f>
        <v>#DIV/0!</v>
      </c>
      <c r="DG74" s="232" t="e">
        <f t="shared" ref="DG74:DG90" si="108">100-((CU74*100)/DA74)</f>
        <v>#DIV/0!</v>
      </c>
      <c r="DH74" s="232">
        <f t="shared" ref="DH74:DH90" si="109">DI74+DJ74+DK74+DL74+DM74</f>
        <v>0</v>
      </c>
      <c r="DI74" s="232">
        <f>Прогноз!AG77</f>
        <v>0</v>
      </c>
      <c r="DJ74" s="232">
        <f>Прогноз!AG159</f>
        <v>0</v>
      </c>
      <c r="DK74" s="232">
        <f>Прогноз!AG241</f>
        <v>0</v>
      </c>
      <c r="DL74" s="232">
        <f>Прогноз!AG323</f>
        <v>0</v>
      </c>
      <c r="DM74" s="232">
        <f>Прогноз!AG405</f>
        <v>0</v>
      </c>
      <c r="DN74" s="79"/>
      <c r="DO74" s="79"/>
      <c r="DP74" s="79"/>
      <c r="DQ74" s="79"/>
      <c r="DR74" s="79"/>
      <c r="DS74" s="79"/>
      <c r="DT74" s="232" t="e">
        <f t="shared" ref="DT74:DT90" si="110">DU74+DV74+DW74+DX74+DY74</f>
        <v>#DIV/0!</v>
      </c>
      <c r="DU74" s="232" t="e">
        <f t="shared" ref="DU74:DU90" si="111">100-((DI74*100)/DO74)</f>
        <v>#DIV/0!</v>
      </c>
      <c r="DV74" s="232" t="e">
        <f t="shared" ref="DV74:DV90" si="112">100-((DJ74*100)/DP74)</f>
        <v>#DIV/0!</v>
      </c>
      <c r="DW74" s="232" t="e">
        <f t="shared" ref="DW74:DW90" si="113">100-((DK74*100)/DQ74)</f>
        <v>#DIV/0!</v>
      </c>
      <c r="DX74" s="232" t="e">
        <f t="shared" ref="DX74:DX90" si="114">100-((DL74*100)/DR74)</f>
        <v>#DIV/0!</v>
      </c>
      <c r="DY74" s="232" t="e">
        <f t="shared" ref="DY74:DY90" si="115">100-((DM74*100)/DS74)</f>
        <v>#DIV/0!</v>
      </c>
    </row>
    <row r="75" spans="1:129" ht="11.4" x14ac:dyDescent="0.2">
      <c r="A75" s="254">
        <v>67</v>
      </c>
      <c r="B75" s="63" t="s">
        <v>53</v>
      </c>
      <c r="C75" s="123" t="s">
        <v>110</v>
      </c>
      <c r="D75" s="232">
        <f t="shared" si="67"/>
        <v>0</v>
      </c>
      <c r="E75" s="232">
        <f>Прогноз!Z78</f>
        <v>0</v>
      </c>
      <c r="F75" s="232">
        <f>Прогноз!Z160</f>
        <v>0</v>
      </c>
      <c r="G75" s="232">
        <f>Прогноз!Z242</f>
        <v>0</v>
      </c>
      <c r="H75" s="232">
        <f>Прогноз!Z324</f>
        <v>0</v>
      </c>
      <c r="I75" s="232">
        <f>Прогноз!Z406</f>
        <v>0</v>
      </c>
      <c r="J75" s="79"/>
      <c r="K75" s="79"/>
      <c r="L75" s="79"/>
      <c r="M75" s="79"/>
      <c r="N75" s="79"/>
      <c r="O75" s="79"/>
      <c r="P75" s="232" t="e">
        <f t="shared" si="68"/>
        <v>#DIV/0!</v>
      </c>
      <c r="Q75" s="232" t="e">
        <f t="shared" si="69"/>
        <v>#DIV/0!</v>
      </c>
      <c r="R75" s="232" t="e">
        <f t="shared" si="70"/>
        <v>#DIV/0!</v>
      </c>
      <c r="S75" s="232" t="e">
        <f t="shared" si="71"/>
        <v>#DIV/0!</v>
      </c>
      <c r="T75" s="232" t="e">
        <f t="shared" si="72"/>
        <v>#DIV/0!</v>
      </c>
      <c r="U75" s="232" t="e">
        <f t="shared" si="73"/>
        <v>#DIV/0!</v>
      </c>
      <c r="V75" s="232">
        <f t="shared" si="74"/>
        <v>0</v>
      </c>
      <c r="W75" s="232">
        <f>Прогноз!AA78</f>
        <v>0</v>
      </c>
      <c r="X75" s="232">
        <f>Прогноз!AA160</f>
        <v>0</v>
      </c>
      <c r="Y75" s="232">
        <f>Прогноз!AA242</f>
        <v>0</v>
      </c>
      <c r="Z75" s="232">
        <f>Прогноз!AA324</f>
        <v>0</v>
      </c>
      <c r="AA75" s="232">
        <f>Прогноз!AA406</f>
        <v>0</v>
      </c>
      <c r="AB75" s="79"/>
      <c r="AC75" s="79"/>
      <c r="AD75" s="79"/>
      <c r="AE75" s="79"/>
      <c r="AF75" s="79"/>
      <c r="AG75" s="79"/>
      <c r="AH75" s="232" t="e">
        <f t="shared" si="75"/>
        <v>#DIV/0!</v>
      </c>
      <c r="AI75" s="232" t="e">
        <f t="shared" si="76"/>
        <v>#DIV/0!</v>
      </c>
      <c r="AJ75" s="232" t="e">
        <f t="shared" si="77"/>
        <v>#DIV/0!</v>
      </c>
      <c r="AK75" s="232" t="e">
        <f t="shared" si="78"/>
        <v>#DIV/0!</v>
      </c>
      <c r="AL75" s="232" t="e">
        <f t="shared" si="79"/>
        <v>#DIV/0!</v>
      </c>
      <c r="AM75" s="232" t="e">
        <f t="shared" si="80"/>
        <v>#DIV/0!</v>
      </c>
      <c r="AN75" s="232">
        <f t="shared" si="81"/>
        <v>0</v>
      </c>
      <c r="AO75" s="232">
        <f>Прогноз!AB78</f>
        <v>0</v>
      </c>
      <c r="AP75" s="232">
        <f>Прогноз!AB160</f>
        <v>0</v>
      </c>
      <c r="AQ75" s="232">
        <f>Прогноз!AB242</f>
        <v>0</v>
      </c>
      <c r="AR75" s="232">
        <f>Прогноз!AB324</f>
        <v>0</v>
      </c>
      <c r="AS75" s="232">
        <f>Прогноз!AB406</f>
        <v>0</v>
      </c>
      <c r="AT75" s="79"/>
      <c r="AU75" s="79"/>
      <c r="AV75" s="79"/>
      <c r="AW75" s="79"/>
      <c r="AX75" s="79"/>
      <c r="AY75" s="79"/>
      <c r="AZ75" s="232" t="e">
        <f t="shared" si="82"/>
        <v>#DIV/0!</v>
      </c>
      <c r="BA75" s="232" t="e">
        <f t="shared" si="83"/>
        <v>#DIV/0!</v>
      </c>
      <c r="BB75" s="232" t="e">
        <f t="shared" si="84"/>
        <v>#DIV/0!</v>
      </c>
      <c r="BC75" s="232" t="e">
        <f t="shared" si="85"/>
        <v>#DIV/0!</v>
      </c>
      <c r="BD75" s="232" t="e">
        <f t="shared" si="86"/>
        <v>#DIV/0!</v>
      </c>
      <c r="BE75" s="232" t="e">
        <f t="shared" si="87"/>
        <v>#DIV/0!</v>
      </c>
      <c r="BF75" s="232">
        <f t="shared" si="88"/>
        <v>0</v>
      </c>
      <c r="BG75" s="232">
        <f>Прогноз!AD78</f>
        <v>0</v>
      </c>
      <c r="BH75" s="232">
        <f>Прогноз!AD160</f>
        <v>0</v>
      </c>
      <c r="BI75" s="232">
        <f>Прогноз!AD242</f>
        <v>0</v>
      </c>
      <c r="BJ75" s="232">
        <f>Прогноз!AD324</f>
        <v>0</v>
      </c>
      <c r="BK75" s="232">
        <f>Прогноз!AD406</f>
        <v>0</v>
      </c>
      <c r="BL75" s="79"/>
      <c r="BM75" s="79"/>
      <c r="BN75" s="79"/>
      <c r="BO75" s="79"/>
      <c r="BP75" s="79"/>
      <c r="BQ75" s="79"/>
      <c r="BR75" s="232" t="e">
        <f t="shared" si="89"/>
        <v>#DIV/0!</v>
      </c>
      <c r="BS75" s="232" t="e">
        <f t="shared" si="90"/>
        <v>#DIV/0!</v>
      </c>
      <c r="BT75" s="232" t="e">
        <f t="shared" si="91"/>
        <v>#DIV/0!</v>
      </c>
      <c r="BU75" s="232" t="e">
        <f t="shared" si="92"/>
        <v>#DIV/0!</v>
      </c>
      <c r="BV75" s="232" t="e">
        <f t="shared" si="93"/>
        <v>#DIV/0!</v>
      </c>
      <c r="BW75" s="232" t="e">
        <f t="shared" si="94"/>
        <v>#DIV/0!</v>
      </c>
      <c r="BX75" s="232">
        <f t="shared" si="95"/>
        <v>0</v>
      </c>
      <c r="BY75" s="232">
        <f>Прогноз!AE78</f>
        <v>0</v>
      </c>
      <c r="BZ75" s="232">
        <f>Прогноз!AE160</f>
        <v>0</v>
      </c>
      <c r="CA75" s="232">
        <f>Прогноз!AE242</f>
        <v>0</v>
      </c>
      <c r="CB75" s="232">
        <f>Прогноз!AE324</f>
        <v>0</v>
      </c>
      <c r="CC75" s="232">
        <f>Прогноз!AE406</f>
        <v>0</v>
      </c>
      <c r="CD75" s="79"/>
      <c r="CE75" s="79"/>
      <c r="CF75" s="79"/>
      <c r="CG75" s="79"/>
      <c r="CH75" s="79"/>
      <c r="CI75" s="79"/>
      <c r="CJ75" s="232" t="e">
        <f t="shared" si="96"/>
        <v>#DIV/0!</v>
      </c>
      <c r="CK75" s="232" t="e">
        <f t="shared" si="97"/>
        <v>#DIV/0!</v>
      </c>
      <c r="CL75" s="232" t="e">
        <f t="shared" si="98"/>
        <v>#DIV/0!</v>
      </c>
      <c r="CM75" s="232" t="e">
        <f t="shared" si="99"/>
        <v>#DIV/0!</v>
      </c>
      <c r="CN75" s="232" t="e">
        <f t="shared" si="100"/>
        <v>#DIV/0!</v>
      </c>
      <c r="CO75" s="232" t="e">
        <f t="shared" si="101"/>
        <v>#DIV/0!</v>
      </c>
      <c r="CP75" s="232">
        <f t="shared" si="102"/>
        <v>0</v>
      </c>
      <c r="CQ75" s="232">
        <f>Прогноз!AF78</f>
        <v>0</v>
      </c>
      <c r="CR75" s="232">
        <f>Прогноз!AF160</f>
        <v>0</v>
      </c>
      <c r="CS75" s="232">
        <f>Прогноз!AF242</f>
        <v>0</v>
      </c>
      <c r="CT75" s="232">
        <f>Прогноз!AF324</f>
        <v>0</v>
      </c>
      <c r="CU75" s="232">
        <f>Прогноз!AF406</f>
        <v>0</v>
      </c>
      <c r="CV75" s="79"/>
      <c r="CW75" s="79"/>
      <c r="CX75" s="79"/>
      <c r="CY75" s="79"/>
      <c r="CZ75" s="79"/>
      <c r="DA75" s="79"/>
      <c r="DB75" s="232" t="e">
        <f t="shared" si="103"/>
        <v>#DIV/0!</v>
      </c>
      <c r="DC75" s="232" t="e">
        <f t="shared" si="104"/>
        <v>#DIV/0!</v>
      </c>
      <c r="DD75" s="232" t="e">
        <f t="shared" si="105"/>
        <v>#DIV/0!</v>
      </c>
      <c r="DE75" s="232" t="e">
        <f t="shared" si="106"/>
        <v>#DIV/0!</v>
      </c>
      <c r="DF75" s="232" t="e">
        <f t="shared" si="107"/>
        <v>#DIV/0!</v>
      </c>
      <c r="DG75" s="232" t="e">
        <f t="shared" si="108"/>
        <v>#DIV/0!</v>
      </c>
      <c r="DH75" s="232">
        <f t="shared" si="109"/>
        <v>0</v>
      </c>
      <c r="DI75" s="232">
        <f>Прогноз!AG78</f>
        <v>0</v>
      </c>
      <c r="DJ75" s="232">
        <f>Прогноз!AG160</f>
        <v>0</v>
      </c>
      <c r="DK75" s="232">
        <f>Прогноз!AG242</f>
        <v>0</v>
      </c>
      <c r="DL75" s="232">
        <f>Прогноз!AG324</f>
        <v>0</v>
      </c>
      <c r="DM75" s="232">
        <f>Прогноз!AG406</f>
        <v>0</v>
      </c>
      <c r="DN75" s="79"/>
      <c r="DO75" s="79"/>
      <c r="DP75" s="79"/>
      <c r="DQ75" s="79"/>
      <c r="DR75" s="79"/>
      <c r="DS75" s="79"/>
      <c r="DT75" s="232" t="e">
        <f t="shared" si="110"/>
        <v>#DIV/0!</v>
      </c>
      <c r="DU75" s="232" t="e">
        <f t="shared" si="111"/>
        <v>#DIV/0!</v>
      </c>
      <c r="DV75" s="232" t="e">
        <f t="shared" si="112"/>
        <v>#DIV/0!</v>
      </c>
      <c r="DW75" s="232" t="e">
        <f t="shared" si="113"/>
        <v>#DIV/0!</v>
      </c>
      <c r="DX75" s="232" t="e">
        <f t="shared" si="114"/>
        <v>#DIV/0!</v>
      </c>
      <c r="DY75" s="232" t="e">
        <f t="shared" si="115"/>
        <v>#DIV/0!</v>
      </c>
    </row>
    <row r="76" spans="1:129" ht="11.4" x14ac:dyDescent="0.2">
      <c r="A76" s="254">
        <v>68</v>
      </c>
      <c r="B76" s="63" t="s">
        <v>53</v>
      </c>
      <c r="C76" s="123" t="s">
        <v>110</v>
      </c>
      <c r="D76" s="232">
        <f t="shared" si="67"/>
        <v>0</v>
      </c>
      <c r="E76" s="232">
        <f>Прогноз!Z79</f>
        <v>0</v>
      </c>
      <c r="F76" s="232">
        <f>Прогноз!Z161</f>
        <v>0</v>
      </c>
      <c r="G76" s="232">
        <f>Прогноз!Z243</f>
        <v>0</v>
      </c>
      <c r="H76" s="232">
        <f>Прогноз!Z325</f>
        <v>0</v>
      </c>
      <c r="I76" s="232">
        <f>Прогноз!Z407</f>
        <v>0</v>
      </c>
      <c r="J76" s="79"/>
      <c r="K76" s="79"/>
      <c r="L76" s="79"/>
      <c r="M76" s="79"/>
      <c r="N76" s="79"/>
      <c r="O76" s="79"/>
      <c r="P76" s="232" t="e">
        <f t="shared" si="68"/>
        <v>#DIV/0!</v>
      </c>
      <c r="Q76" s="232" t="e">
        <f t="shared" si="69"/>
        <v>#DIV/0!</v>
      </c>
      <c r="R76" s="232" t="e">
        <f t="shared" si="70"/>
        <v>#DIV/0!</v>
      </c>
      <c r="S76" s="232" t="e">
        <f t="shared" si="71"/>
        <v>#DIV/0!</v>
      </c>
      <c r="T76" s="232" t="e">
        <f t="shared" si="72"/>
        <v>#DIV/0!</v>
      </c>
      <c r="U76" s="232" t="e">
        <f t="shared" si="73"/>
        <v>#DIV/0!</v>
      </c>
      <c r="V76" s="232">
        <f t="shared" si="74"/>
        <v>0</v>
      </c>
      <c r="W76" s="232">
        <f>Прогноз!AA79</f>
        <v>0</v>
      </c>
      <c r="X76" s="232">
        <f>Прогноз!AA161</f>
        <v>0</v>
      </c>
      <c r="Y76" s="232">
        <f>Прогноз!AA243</f>
        <v>0</v>
      </c>
      <c r="Z76" s="232">
        <f>Прогноз!AA325</f>
        <v>0</v>
      </c>
      <c r="AA76" s="232">
        <f>Прогноз!AA407</f>
        <v>0</v>
      </c>
      <c r="AB76" s="79"/>
      <c r="AC76" s="79"/>
      <c r="AD76" s="79"/>
      <c r="AE76" s="79"/>
      <c r="AF76" s="79"/>
      <c r="AG76" s="79"/>
      <c r="AH76" s="232" t="e">
        <f t="shared" si="75"/>
        <v>#DIV/0!</v>
      </c>
      <c r="AI76" s="232" t="e">
        <f t="shared" si="76"/>
        <v>#DIV/0!</v>
      </c>
      <c r="AJ76" s="232" t="e">
        <f t="shared" si="77"/>
        <v>#DIV/0!</v>
      </c>
      <c r="AK76" s="232" t="e">
        <f t="shared" si="78"/>
        <v>#DIV/0!</v>
      </c>
      <c r="AL76" s="232" t="e">
        <f t="shared" si="79"/>
        <v>#DIV/0!</v>
      </c>
      <c r="AM76" s="232" t="e">
        <f t="shared" si="80"/>
        <v>#DIV/0!</v>
      </c>
      <c r="AN76" s="232">
        <f t="shared" si="81"/>
        <v>0</v>
      </c>
      <c r="AO76" s="232">
        <f>Прогноз!AB79</f>
        <v>0</v>
      </c>
      <c r="AP76" s="232">
        <f>Прогноз!AB161</f>
        <v>0</v>
      </c>
      <c r="AQ76" s="232">
        <f>Прогноз!AB243</f>
        <v>0</v>
      </c>
      <c r="AR76" s="232">
        <f>Прогноз!AB325</f>
        <v>0</v>
      </c>
      <c r="AS76" s="232">
        <f>Прогноз!AB407</f>
        <v>0</v>
      </c>
      <c r="AT76" s="79"/>
      <c r="AU76" s="79"/>
      <c r="AV76" s="79"/>
      <c r="AW76" s="79"/>
      <c r="AX76" s="79"/>
      <c r="AY76" s="79"/>
      <c r="AZ76" s="232" t="e">
        <f t="shared" si="82"/>
        <v>#DIV/0!</v>
      </c>
      <c r="BA76" s="232" t="e">
        <f t="shared" si="83"/>
        <v>#DIV/0!</v>
      </c>
      <c r="BB76" s="232" t="e">
        <f t="shared" si="84"/>
        <v>#DIV/0!</v>
      </c>
      <c r="BC76" s="232" t="e">
        <f t="shared" si="85"/>
        <v>#DIV/0!</v>
      </c>
      <c r="BD76" s="232" t="e">
        <f t="shared" si="86"/>
        <v>#DIV/0!</v>
      </c>
      <c r="BE76" s="232" t="e">
        <f t="shared" si="87"/>
        <v>#DIV/0!</v>
      </c>
      <c r="BF76" s="232">
        <f t="shared" si="88"/>
        <v>0</v>
      </c>
      <c r="BG76" s="232">
        <f>Прогноз!AD79</f>
        <v>0</v>
      </c>
      <c r="BH76" s="232">
        <f>Прогноз!AD161</f>
        <v>0</v>
      </c>
      <c r="BI76" s="232">
        <f>Прогноз!AD243</f>
        <v>0</v>
      </c>
      <c r="BJ76" s="232">
        <f>Прогноз!AD325</f>
        <v>0</v>
      </c>
      <c r="BK76" s="232">
        <f>Прогноз!AD407</f>
        <v>0</v>
      </c>
      <c r="BL76" s="79"/>
      <c r="BM76" s="79"/>
      <c r="BN76" s="79"/>
      <c r="BO76" s="79"/>
      <c r="BP76" s="79"/>
      <c r="BQ76" s="79"/>
      <c r="BR76" s="232" t="e">
        <f t="shared" si="89"/>
        <v>#DIV/0!</v>
      </c>
      <c r="BS76" s="232" t="e">
        <f t="shared" si="90"/>
        <v>#DIV/0!</v>
      </c>
      <c r="BT76" s="232" t="e">
        <f t="shared" si="91"/>
        <v>#DIV/0!</v>
      </c>
      <c r="BU76" s="232" t="e">
        <f t="shared" si="92"/>
        <v>#DIV/0!</v>
      </c>
      <c r="BV76" s="232" t="e">
        <f t="shared" si="93"/>
        <v>#DIV/0!</v>
      </c>
      <c r="BW76" s="232" t="e">
        <f t="shared" si="94"/>
        <v>#DIV/0!</v>
      </c>
      <c r="BX76" s="232">
        <f t="shared" si="95"/>
        <v>0</v>
      </c>
      <c r="BY76" s="232">
        <f>Прогноз!AE79</f>
        <v>0</v>
      </c>
      <c r="BZ76" s="232">
        <f>Прогноз!AE161</f>
        <v>0</v>
      </c>
      <c r="CA76" s="232">
        <f>Прогноз!AE243</f>
        <v>0</v>
      </c>
      <c r="CB76" s="232">
        <f>Прогноз!AE325</f>
        <v>0</v>
      </c>
      <c r="CC76" s="232">
        <f>Прогноз!AE407</f>
        <v>0</v>
      </c>
      <c r="CD76" s="79"/>
      <c r="CE76" s="79"/>
      <c r="CF76" s="79"/>
      <c r="CG76" s="79"/>
      <c r="CH76" s="79"/>
      <c r="CI76" s="79"/>
      <c r="CJ76" s="232" t="e">
        <f t="shared" si="96"/>
        <v>#DIV/0!</v>
      </c>
      <c r="CK76" s="232" t="e">
        <f t="shared" si="97"/>
        <v>#DIV/0!</v>
      </c>
      <c r="CL76" s="232" t="e">
        <f t="shared" si="98"/>
        <v>#DIV/0!</v>
      </c>
      <c r="CM76" s="232" t="e">
        <f t="shared" si="99"/>
        <v>#DIV/0!</v>
      </c>
      <c r="CN76" s="232" t="e">
        <f t="shared" si="100"/>
        <v>#DIV/0!</v>
      </c>
      <c r="CO76" s="232" t="e">
        <f t="shared" si="101"/>
        <v>#DIV/0!</v>
      </c>
      <c r="CP76" s="232">
        <f t="shared" si="102"/>
        <v>0</v>
      </c>
      <c r="CQ76" s="232">
        <f>Прогноз!AF79</f>
        <v>0</v>
      </c>
      <c r="CR76" s="232">
        <f>Прогноз!AF161</f>
        <v>0</v>
      </c>
      <c r="CS76" s="232">
        <f>Прогноз!AF243</f>
        <v>0</v>
      </c>
      <c r="CT76" s="232">
        <f>Прогноз!AF325</f>
        <v>0</v>
      </c>
      <c r="CU76" s="232">
        <f>Прогноз!AF407</f>
        <v>0</v>
      </c>
      <c r="CV76" s="79"/>
      <c r="CW76" s="79"/>
      <c r="CX76" s="79"/>
      <c r="CY76" s="79"/>
      <c r="CZ76" s="79"/>
      <c r="DA76" s="79"/>
      <c r="DB76" s="232" t="e">
        <f t="shared" si="103"/>
        <v>#DIV/0!</v>
      </c>
      <c r="DC76" s="232" t="e">
        <f t="shared" si="104"/>
        <v>#DIV/0!</v>
      </c>
      <c r="DD76" s="232" t="e">
        <f t="shared" si="105"/>
        <v>#DIV/0!</v>
      </c>
      <c r="DE76" s="232" t="e">
        <f t="shared" si="106"/>
        <v>#DIV/0!</v>
      </c>
      <c r="DF76" s="232" t="e">
        <f t="shared" si="107"/>
        <v>#DIV/0!</v>
      </c>
      <c r="DG76" s="232" t="e">
        <f t="shared" si="108"/>
        <v>#DIV/0!</v>
      </c>
      <c r="DH76" s="232">
        <f t="shared" si="109"/>
        <v>0</v>
      </c>
      <c r="DI76" s="232">
        <f>Прогноз!AG79</f>
        <v>0</v>
      </c>
      <c r="DJ76" s="232">
        <f>Прогноз!AG161</f>
        <v>0</v>
      </c>
      <c r="DK76" s="232">
        <f>Прогноз!AG243</f>
        <v>0</v>
      </c>
      <c r="DL76" s="232">
        <f>Прогноз!AG325</f>
        <v>0</v>
      </c>
      <c r="DM76" s="232">
        <f>Прогноз!AG407</f>
        <v>0</v>
      </c>
      <c r="DN76" s="79"/>
      <c r="DO76" s="79"/>
      <c r="DP76" s="79"/>
      <c r="DQ76" s="79"/>
      <c r="DR76" s="79"/>
      <c r="DS76" s="79"/>
      <c r="DT76" s="232" t="e">
        <f t="shared" si="110"/>
        <v>#DIV/0!</v>
      </c>
      <c r="DU76" s="232" t="e">
        <f t="shared" si="111"/>
        <v>#DIV/0!</v>
      </c>
      <c r="DV76" s="232" t="e">
        <f t="shared" si="112"/>
        <v>#DIV/0!</v>
      </c>
      <c r="DW76" s="232" t="e">
        <f t="shared" si="113"/>
        <v>#DIV/0!</v>
      </c>
      <c r="DX76" s="232" t="e">
        <f t="shared" si="114"/>
        <v>#DIV/0!</v>
      </c>
      <c r="DY76" s="232" t="e">
        <f t="shared" si="115"/>
        <v>#DIV/0!</v>
      </c>
    </row>
    <row r="77" spans="1:129" ht="11.4" x14ac:dyDescent="0.2">
      <c r="A77" s="254">
        <v>69</v>
      </c>
      <c r="B77" s="63" t="s">
        <v>53</v>
      </c>
      <c r="C77" s="123" t="s">
        <v>110</v>
      </c>
      <c r="D77" s="232">
        <f t="shared" si="67"/>
        <v>0</v>
      </c>
      <c r="E77" s="232">
        <f>Прогноз!Z80</f>
        <v>0</v>
      </c>
      <c r="F77" s="232">
        <f>Прогноз!Z162</f>
        <v>0</v>
      </c>
      <c r="G77" s="232">
        <f>Прогноз!Z244</f>
        <v>0</v>
      </c>
      <c r="H77" s="232">
        <f>Прогноз!Z326</f>
        <v>0</v>
      </c>
      <c r="I77" s="232">
        <f>Прогноз!Z408</f>
        <v>0</v>
      </c>
      <c r="J77" s="79"/>
      <c r="K77" s="79"/>
      <c r="L77" s="79"/>
      <c r="M77" s="79"/>
      <c r="N77" s="79"/>
      <c r="O77" s="79"/>
      <c r="P77" s="232" t="e">
        <f t="shared" si="68"/>
        <v>#DIV/0!</v>
      </c>
      <c r="Q77" s="232" t="e">
        <f t="shared" si="69"/>
        <v>#DIV/0!</v>
      </c>
      <c r="R77" s="232" t="e">
        <f t="shared" si="70"/>
        <v>#DIV/0!</v>
      </c>
      <c r="S77" s="232" t="e">
        <f t="shared" si="71"/>
        <v>#DIV/0!</v>
      </c>
      <c r="T77" s="232" t="e">
        <f t="shared" si="72"/>
        <v>#DIV/0!</v>
      </c>
      <c r="U77" s="232" t="e">
        <f t="shared" si="73"/>
        <v>#DIV/0!</v>
      </c>
      <c r="V77" s="232">
        <f t="shared" si="74"/>
        <v>0</v>
      </c>
      <c r="W77" s="232">
        <f>Прогноз!AA80</f>
        <v>0</v>
      </c>
      <c r="X77" s="232">
        <f>Прогноз!AA162</f>
        <v>0</v>
      </c>
      <c r="Y77" s="232">
        <f>Прогноз!AA244</f>
        <v>0</v>
      </c>
      <c r="Z77" s="232">
        <f>Прогноз!AA326</f>
        <v>0</v>
      </c>
      <c r="AA77" s="232">
        <f>Прогноз!AA408</f>
        <v>0</v>
      </c>
      <c r="AB77" s="79"/>
      <c r="AC77" s="79"/>
      <c r="AD77" s="79"/>
      <c r="AE77" s="79"/>
      <c r="AF77" s="79"/>
      <c r="AG77" s="79"/>
      <c r="AH77" s="232" t="e">
        <f t="shared" si="75"/>
        <v>#DIV/0!</v>
      </c>
      <c r="AI77" s="232" t="e">
        <f t="shared" si="76"/>
        <v>#DIV/0!</v>
      </c>
      <c r="AJ77" s="232" t="e">
        <f t="shared" si="77"/>
        <v>#DIV/0!</v>
      </c>
      <c r="AK77" s="232" t="e">
        <f t="shared" si="78"/>
        <v>#DIV/0!</v>
      </c>
      <c r="AL77" s="232" t="e">
        <f t="shared" si="79"/>
        <v>#DIV/0!</v>
      </c>
      <c r="AM77" s="232" t="e">
        <f t="shared" si="80"/>
        <v>#DIV/0!</v>
      </c>
      <c r="AN77" s="232">
        <f t="shared" si="81"/>
        <v>0</v>
      </c>
      <c r="AO77" s="232">
        <f>Прогноз!AB80</f>
        <v>0</v>
      </c>
      <c r="AP77" s="232">
        <f>Прогноз!AB162</f>
        <v>0</v>
      </c>
      <c r="AQ77" s="232">
        <f>Прогноз!AB244</f>
        <v>0</v>
      </c>
      <c r="AR77" s="232">
        <f>Прогноз!AB326</f>
        <v>0</v>
      </c>
      <c r="AS77" s="232">
        <f>Прогноз!AB408</f>
        <v>0</v>
      </c>
      <c r="AT77" s="79"/>
      <c r="AU77" s="79"/>
      <c r="AV77" s="79"/>
      <c r="AW77" s="79"/>
      <c r="AX77" s="79"/>
      <c r="AY77" s="79"/>
      <c r="AZ77" s="232" t="e">
        <f t="shared" si="82"/>
        <v>#DIV/0!</v>
      </c>
      <c r="BA77" s="232" t="e">
        <f t="shared" si="83"/>
        <v>#DIV/0!</v>
      </c>
      <c r="BB77" s="232" t="e">
        <f t="shared" si="84"/>
        <v>#DIV/0!</v>
      </c>
      <c r="BC77" s="232" t="e">
        <f t="shared" si="85"/>
        <v>#DIV/0!</v>
      </c>
      <c r="BD77" s="232" t="e">
        <f t="shared" si="86"/>
        <v>#DIV/0!</v>
      </c>
      <c r="BE77" s="232" t="e">
        <f t="shared" si="87"/>
        <v>#DIV/0!</v>
      </c>
      <c r="BF77" s="232">
        <f t="shared" si="88"/>
        <v>0</v>
      </c>
      <c r="BG77" s="232">
        <f>Прогноз!AD80</f>
        <v>0</v>
      </c>
      <c r="BH77" s="232">
        <f>Прогноз!AD162</f>
        <v>0</v>
      </c>
      <c r="BI77" s="232">
        <f>Прогноз!AD244</f>
        <v>0</v>
      </c>
      <c r="BJ77" s="232">
        <f>Прогноз!AD326</f>
        <v>0</v>
      </c>
      <c r="BK77" s="232">
        <f>Прогноз!AD408</f>
        <v>0</v>
      </c>
      <c r="BL77" s="79"/>
      <c r="BM77" s="79"/>
      <c r="BN77" s="79"/>
      <c r="BO77" s="79"/>
      <c r="BP77" s="79"/>
      <c r="BQ77" s="79"/>
      <c r="BR77" s="232" t="e">
        <f t="shared" si="89"/>
        <v>#DIV/0!</v>
      </c>
      <c r="BS77" s="232" t="e">
        <f t="shared" si="90"/>
        <v>#DIV/0!</v>
      </c>
      <c r="BT77" s="232" t="e">
        <f t="shared" si="91"/>
        <v>#DIV/0!</v>
      </c>
      <c r="BU77" s="232" t="e">
        <f t="shared" si="92"/>
        <v>#DIV/0!</v>
      </c>
      <c r="BV77" s="232" t="e">
        <f t="shared" si="93"/>
        <v>#DIV/0!</v>
      </c>
      <c r="BW77" s="232" t="e">
        <f t="shared" si="94"/>
        <v>#DIV/0!</v>
      </c>
      <c r="BX77" s="232">
        <f t="shared" si="95"/>
        <v>0</v>
      </c>
      <c r="BY77" s="232">
        <f>Прогноз!AE80</f>
        <v>0</v>
      </c>
      <c r="BZ77" s="232">
        <f>Прогноз!AE162</f>
        <v>0</v>
      </c>
      <c r="CA77" s="232">
        <f>Прогноз!AE244</f>
        <v>0</v>
      </c>
      <c r="CB77" s="232">
        <f>Прогноз!AE326</f>
        <v>0</v>
      </c>
      <c r="CC77" s="232">
        <f>Прогноз!AE408</f>
        <v>0</v>
      </c>
      <c r="CD77" s="79"/>
      <c r="CE77" s="79"/>
      <c r="CF77" s="79"/>
      <c r="CG77" s="79"/>
      <c r="CH77" s="79"/>
      <c r="CI77" s="79"/>
      <c r="CJ77" s="232" t="e">
        <f t="shared" si="96"/>
        <v>#DIV/0!</v>
      </c>
      <c r="CK77" s="232" t="e">
        <f t="shared" si="97"/>
        <v>#DIV/0!</v>
      </c>
      <c r="CL77" s="232" t="e">
        <f t="shared" si="98"/>
        <v>#DIV/0!</v>
      </c>
      <c r="CM77" s="232" t="e">
        <f t="shared" si="99"/>
        <v>#DIV/0!</v>
      </c>
      <c r="CN77" s="232" t="e">
        <f t="shared" si="100"/>
        <v>#DIV/0!</v>
      </c>
      <c r="CO77" s="232" t="e">
        <f t="shared" si="101"/>
        <v>#DIV/0!</v>
      </c>
      <c r="CP77" s="232">
        <f t="shared" si="102"/>
        <v>0</v>
      </c>
      <c r="CQ77" s="232">
        <f>Прогноз!AF80</f>
        <v>0</v>
      </c>
      <c r="CR77" s="232">
        <f>Прогноз!AF162</f>
        <v>0</v>
      </c>
      <c r="CS77" s="232">
        <f>Прогноз!AF244</f>
        <v>0</v>
      </c>
      <c r="CT77" s="232">
        <f>Прогноз!AF326</f>
        <v>0</v>
      </c>
      <c r="CU77" s="232">
        <f>Прогноз!AF408</f>
        <v>0</v>
      </c>
      <c r="CV77" s="79"/>
      <c r="CW77" s="79"/>
      <c r="CX77" s="79"/>
      <c r="CY77" s="79"/>
      <c r="CZ77" s="79"/>
      <c r="DA77" s="79"/>
      <c r="DB77" s="232" t="e">
        <f t="shared" si="103"/>
        <v>#DIV/0!</v>
      </c>
      <c r="DC77" s="232" t="e">
        <f t="shared" si="104"/>
        <v>#DIV/0!</v>
      </c>
      <c r="DD77" s="232" t="e">
        <f t="shared" si="105"/>
        <v>#DIV/0!</v>
      </c>
      <c r="DE77" s="232" t="e">
        <f t="shared" si="106"/>
        <v>#DIV/0!</v>
      </c>
      <c r="DF77" s="232" t="e">
        <f t="shared" si="107"/>
        <v>#DIV/0!</v>
      </c>
      <c r="DG77" s="232" t="e">
        <f t="shared" si="108"/>
        <v>#DIV/0!</v>
      </c>
      <c r="DH77" s="232">
        <f t="shared" si="109"/>
        <v>0</v>
      </c>
      <c r="DI77" s="232">
        <f>Прогноз!AG80</f>
        <v>0</v>
      </c>
      <c r="DJ77" s="232">
        <f>Прогноз!AG162</f>
        <v>0</v>
      </c>
      <c r="DK77" s="232">
        <f>Прогноз!AG244</f>
        <v>0</v>
      </c>
      <c r="DL77" s="232">
        <f>Прогноз!AG326</f>
        <v>0</v>
      </c>
      <c r="DM77" s="232">
        <f>Прогноз!AG408</f>
        <v>0</v>
      </c>
      <c r="DN77" s="79"/>
      <c r="DO77" s="79"/>
      <c r="DP77" s="79"/>
      <c r="DQ77" s="79"/>
      <c r="DR77" s="79"/>
      <c r="DS77" s="79"/>
      <c r="DT77" s="232" t="e">
        <f t="shared" si="110"/>
        <v>#DIV/0!</v>
      </c>
      <c r="DU77" s="232" t="e">
        <f t="shared" si="111"/>
        <v>#DIV/0!</v>
      </c>
      <c r="DV77" s="232" t="e">
        <f t="shared" si="112"/>
        <v>#DIV/0!</v>
      </c>
      <c r="DW77" s="232" t="e">
        <f t="shared" si="113"/>
        <v>#DIV/0!</v>
      </c>
      <c r="DX77" s="232" t="e">
        <f t="shared" si="114"/>
        <v>#DIV/0!</v>
      </c>
      <c r="DY77" s="232" t="e">
        <f t="shared" si="115"/>
        <v>#DIV/0!</v>
      </c>
    </row>
    <row r="78" spans="1:129" ht="11.4" x14ac:dyDescent="0.2">
      <c r="A78" s="254">
        <v>70</v>
      </c>
      <c r="B78" s="63" t="s">
        <v>53</v>
      </c>
      <c r="C78" s="123" t="s">
        <v>110</v>
      </c>
      <c r="D78" s="232">
        <f t="shared" si="67"/>
        <v>0</v>
      </c>
      <c r="E78" s="232">
        <f>Прогноз!Z81</f>
        <v>0</v>
      </c>
      <c r="F78" s="232">
        <f>Прогноз!Z163</f>
        <v>0</v>
      </c>
      <c r="G78" s="232">
        <f>Прогноз!Z245</f>
        <v>0</v>
      </c>
      <c r="H78" s="232">
        <f>Прогноз!Z327</f>
        <v>0</v>
      </c>
      <c r="I78" s="232">
        <f>Прогноз!Z409</f>
        <v>0</v>
      </c>
      <c r="J78" s="79"/>
      <c r="K78" s="79"/>
      <c r="L78" s="79"/>
      <c r="M78" s="79"/>
      <c r="N78" s="79"/>
      <c r="O78" s="79"/>
      <c r="P78" s="232" t="e">
        <f t="shared" si="68"/>
        <v>#DIV/0!</v>
      </c>
      <c r="Q78" s="232" t="e">
        <f t="shared" si="69"/>
        <v>#DIV/0!</v>
      </c>
      <c r="R78" s="232" t="e">
        <f t="shared" si="70"/>
        <v>#DIV/0!</v>
      </c>
      <c r="S78" s="232" t="e">
        <f t="shared" si="71"/>
        <v>#DIV/0!</v>
      </c>
      <c r="T78" s="232" t="e">
        <f t="shared" si="72"/>
        <v>#DIV/0!</v>
      </c>
      <c r="U78" s="232" t="e">
        <f t="shared" si="73"/>
        <v>#DIV/0!</v>
      </c>
      <c r="V78" s="232">
        <f t="shared" si="74"/>
        <v>0</v>
      </c>
      <c r="W78" s="232">
        <f>Прогноз!AA81</f>
        <v>0</v>
      </c>
      <c r="X78" s="232">
        <f>Прогноз!AA163</f>
        <v>0</v>
      </c>
      <c r="Y78" s="232">
        <f>Прогноз!AA245</f>
        <v>0</v>
      </c>
      <c r="Z78" s="232">
        <f>Прогноз!AA327</f>
        <v>0</v>
      </c>
      <c r="AA78" s="232">
        <f>Прогноз!AA409</f>
        <v>0</v>
      </c>
      <c r="AB78" s="79"/>
      <c r="AC78" s="79"/>
      <c r="AD78" s="79"/>
      <c r="AE78" s="79"/>
      <c r="AF78" s="79"/>
      <c r="AG78" s="79"/>
      <c r="AH78" s="232" t="e">
        <f t="shared" si="75"/>
        <v>#DIV/0!</v>
      </c>
      <c r="AI78" s="232" t="e">
        <f t="shared" si="76"/>
        <v>#DIV/0!</v>
      </c>
      <c r="AJ78" s="232" t="e">
        <f t="shared" si="77"/>
        <v>#DIV/0!</v>
      </c>
      <c r="AK78" s="232" t="e">
        <f t="shared" si="78"/>
        <v>#DIV/0!</v>
      </c>
      <c r="AL78" s="232" t="e">
        <f t="shared" si="79"/>
        <v>#DIV/0!</v>
      </c>
      <c r="AM78" s="232" t="e">
        <f t="shared" si="80"/>
        <v>#DIV/0!</v>
      </c>
      <c r="AN78" s="232">
        <f t="shared" si="81"/>
        <v>0</v>
      </c>
      <c r="AO78" s="232">
        <f>Прогноз!AB81</f>
        <v>0</v>
      </c>
      <c r="AP78" s="232">
        <f>Прогноз!AB163</f>
        <v>0</v>
      </c>
      <c r="AQ78" s="232">
        <f>Прогноз!AB245</f>
        <v>0</v>
      </c>
      <c r="AR78" s="232">
        <f>Прогноз!AB327</f>
        <v>0</v>
      </c>
      <c r="AS78" s="232">
        <f>Прогноз!AB409</f>
        <v>0</v>
      </c>
      <c r="AT78" s="79"/>
      <c r="AU78" s="79"/>
      <c r="AV78" s="79"/>
      <c r="AW78" s="79"/>
      <c r="AX78" s="79"/>
      <c r="AY78" s="79"/>
      <c r="AZ78" s="232" t="e">
        <f t="shared" si="82"/>
        <v>#DIV/0!</v>
      </c>
      <c r="BA78" s="232" t="e">
        <f t="shared" si="83"/>
        <v>#DIV/0!</v>
      </c>
      <c r="BB78" s="232" t="e">
        <f t="shared" si="84"/>
        <v>#DIV/0!</v>
      </c>
      <c r="BC78" s="232" t="e">
        <f t="shared" si="85"/>
        <v>#DIV/0!</v>
      </c>
      <c r="BD78" s="232" t="e">
        <f t="shared" si="86"/>
        <v>#DIV/0!</v>
      </c>
      <c r="BE78" s="232" t="e">
        <f t="shared" si="87"/>
        <v>#DIV/0!</v>
      </c>
      <c r="BF78" s="232">
        <f t="shared" si="88"/>
        <v>0</v>
      </c>
      <c r="BG78" s="232">
        <f>Прогноз!AD81</f>
        <v>0</v>
      </c>
      <c r="BH78" s="232">
        <f>Прогноз!AD163</f>
        <v>0</v>
      </c>
      <c r="BI78" s="232">
        <f>Прогноз!AD245</f>
        <v>0</v>
      </c>
      <c r="BJ78" s="232">
        <f>Прогноз!AD327</f>
        <v>0</v>
      </c>
      <c r="BK78" s="232">
        <f>Прогноз!AD409</f>
        <v>0</v>
      </c>
      <c r="BL78" s="79"/>
      <c r="BM78" s="79"/>
      <c r="BN78" s="79"/>
      <c r="BO78" s="79"/>
      <c r="BP78" s="79"/>
      <c r="BQ78" s="79"/>
      <c r="BR78" s="232" t="e">
        <f t="shared" si="89"/>
        <v>#DIV/0!</v>
      </c>
      <c r="BS78" s="232" t="e">
        <f t="shared" si="90"/>
        <v>#DIV/0!</v>
      </c>
      <c r="BT78" s="232" t="e">
        <f t="shared" si="91"/>
        <v>#DIV/0!</v>
      </c>
      <c r="BU78" s="232" t="e">
        <f t="shared" si="92"/>
        <v>#DIV/0!</v>
      </c>
      <c r="BV78" s="232" t="e">
        <f t="shared" si="93"/>
        <v>#DIV/0!</v>
      </c>
      <c r="BW78" s="232" t="e">
        <f t="shared" si="94"/>
        <v>#DIV/0!</v>
      </c>
      <c r="BX78" s="232">
        <f t="shared" si="95"/>
        <v>0</v>
      </c>
      <c r="BY78" s="232">
        <f>Прогноз!AE81</f>
        <v>0</v>
      </c>
      <c r="BZ78" s="232">
        <f>Прогноз!AE163</f>
        <v>0</v>
      </c>
      <c r="CA78" s="232">
        <f>Прогноз!AE245</f>
        <v>0</v>
      </c>
      <c r="CB78" s="232">
        <f>Прогноз!AE327</f>
        <v>0</v>
      </c>
      <c r="CC78" s="232">
        <f>Прогноз!AE409</f>
        <v>0</v>
      </c>
      <c r="CD78" s="79"/>
      <c r="CE78" s="79"/>
      <c r="CF78" s="79"/>
      <c r="CG78" s="79"/>
      <c r="CH78" s="79"/>
      <c r="CI78" s="79"/>
      <c r="CJ78" s="232" t="e">
        <f t="shared" si="96"/>
        <v>#DIV/0!</v>
      </c>
      <c r="CK78" s="232" t="e">
        <f t="shared" si="97"/>
        <v>#DIV/0!</v>
      </c>
      <c r="CL78" s="232" t="e">
        <f t="shared" si="98"/>
        <v>#DIV/0!</v>
      </c>
      <c r="CM78" s="232" t="e">
        <f t="shared" si="99"/>
        <v>#DIV/0!</v>
      </c>
      <c r="CN78" s="232" t="e">
        <f t="shared" si="100"/>
        <v>#DIV/0!</v>
      </c>
      <c r="CO78" s="232" t="e">
        <f t="shared" si="101"/>
        <v>#DIV/0!</v>
      </c>
      <c r="CP78" s="232">
        <f t="shared" si="102"/>
        <v>0</v>
      </c>
      <c r="CQ78" s="232">
        <f>Прогноз!AF81</f>
        <v>0</v>
      </c>
      <c r="CR78" s="232">
        <f>Прогноз!AF163</f>
        <v>0</v>
      </c>
      <c r="CS78" s="232">
        <f>Прогноз!AF245</f>
        <v>0</v>
      </c>
      <c r="CT78" s="232">
        <f>Прогноз!AF327</f>
        <v>0</v>
      </c>
      <c r="CU78" s="232">
        <f>Прогноз!AF409</f>
        <v>0</v>
      </c>
      <c r="CV78" s="79"/>
      <c r="CW78" s="79"/>
      <c r="CX78" s="79"/>
      <c r="CY78" s="79"/>
      <c r="CZ78" s="79"/>
      <c r="DA78" s="79"/>
      <c r="DB78" s="232" t="e">
        <f t="shared" si="103"/>
        <v>#DIV/0!</v>
      </c>
      <c r="DC78" s="232" t="e">
        <f t="shared" si="104"/>
        <v>#DIV/0!</v>
      </c>
      <c r="DD78" s="232" t="e">
        <f t="shared" si="105"/>
        <v>#DIV/0!</v>
      </c>
      <c r="DE78" s="232" t="e">
        <f t="shared" si="106"/>
        <v>#DIV/0!</v>
      </c>
      <c r="DF78" s="232" t="e">
        <f t="shared" si="107"/>
        <v>#DIV/0!</v>
      </c>
      <c r="DG78" s="232" t="e">
        <f t="shared" si="108"/>
        <v>#DIV/0!</v>
      </c>
      <c r="DH78" s="232">
        <f t="shared" si="109"/>
        <v>0</v>
      </c>
      <c r="DI78" s="232">
        <f>Прогноз!AG81</f>
        <v>0</v>
      </c>
      <c r="DJ78" s="232">
        <f>Прогноз!AG163</f>
        <v>0</v>
      </c>
      <c r="DK78" s="232">
        <f>Прогноз!AG245</f>
        <v>0</v>
      </c>
      <c r="DL78" s="232">
        <f>Прогноз!AG327</f>
        <v>0</v>
      </c>
      <c r="DM78" s="232">
        <f>Прогноз!AG409</f>
        <v>0</v>
      </c>
      <c r="DN78" s="79"/>
      <c r="DO78" s="79"/>
      <c r="DP78" s="79"/>
      <c r="DQ78" s="79"/>
      <c r="DR78" s="79"/>
      <c r="DS78" s="79"/>
      <c r="DT78" s="232" t="e">
        <f t="shared" si="110"/>
        <v>#DIV/0!</v>
      </c>
      <c r="DU78" s="232" t="e">
        <f t="shared" si="111"/>
        <v>#DIV/0!</v>
      </c>
      <c r="DV78" s="232" t="e">
        <f t="shared" si="112"/>
        <v>#DIV/0!</v>
      </c>
      <c r="DW78" s="232" t="e">
        <f t="shared" si="113"/>
        <v>#DIV/0!</v>
      </c>
      <c r="DX78" s="232" t="e">
        <f t="shared" si="114"/>
        <v>#DIV/0!</v>
      </c>
      <c r="DY78" s="232" t="e">
        <f t="shared" si="115"/>
        <v>#DIV/0!</v>
      </c>
    </row>
    <row r="79" spans="1:129" ht="11.4" x14ac:dyDescent="0.2">
      <c r="A79" s="254">
        <v>71</v>
      </c>
      <c r="B79" s="63" t="s">
        <v>53</v>
      </c>
      <c r="C79" s="123" t="s">
        <v>110</v>
      </c>
      <c r="D79" s="232">
        <f t="shared" si="67"/>
        <v>0</v>
      </c>
      <c r="E79" s="232">
        <f>Прогноз!Z82</f>
        <v>0</v>
      </c>
      <c r="F79" s="232">
        <f>Прогноз!Z164</f>
        <v>0</v>
      </c>
      <c r="G79" s="232">
        <f>Прогноз!Z246</f>
        <v>0</v>
      </c>
      <c r="H79" s="232">
        <f>Прогноз!Z328</f>
        <v>0</v>
      </c>
      <c r="I79" s="232">
        <f>Прогноз!Z410</f>
        <v>0</v>
      </c>
      <c r="J79" s="79"/>
      <c r="K79" s="79"/>
      <c r="L79" s="79"/>
      <c r="M79" s="79"/>
      <c r="N79" s="79"/>
      <c r="O79" s="79"/>
      <c r="P79" s="232" t="e">
        <f t="shared" si="68"/>
        <v>#DIV/0!</v>
      </c>
      <c r="Q79" s="232" t="e">
        <f t="shared" si="69"/>
        <v>#DIV/0!</v>
      </c>
      <c r="R79" s="232" t="e">
        <f t="shared" si="70"/>
        <v>#DIV/0!</v>
      </c>
      <c r="S79" s="232" t="e">
        <f t="shared" si="71"/>
        <v>#DIV/0!</v>
      </c>
      <c r="T79" s="232" t="e">
        <f t="shared" si="72"/>
        <v>#DIV/0!</v>
      </c>
      <c r="U79" s="232" t="e">
        <f t="shared" si="73"/>
        <v>#DIV/0!</v>
      </c>
      <c r="V79" s="232">
        <f t="shared" si="74"/>
        <v>0</v>
      </c>
      <c r="W79" s="232">
        <f>Прогноз!AA82</f>
        <v>0</v>
      </c>
      <c r="X79" s="232">
        <f>Прогноз!AA164</f>
        <v>0</v>
      </c>
      <c r="Y79" s="232">
        <f>Прогноз!AA246</f>
        <v>0</v>
      </c>
      <c r="Z79" s="232">
        <f>Прогноз!AA328</f>
        <v>0</v>
      </c>
      <c r="AA79" s="232">
        <f>Прогноз!AA410</f>
        <v>0</v>
      </c>
      <c r="AB79" s="79"/>
      <c r="AC79" s="79"/>
      <c r="AD79" s="79"/>
      <c r="AE79" s="79"/>
      <c r="AF79" s="79"/>
      <c r="AG79" s="79"/>
      <c r="AH79" s="232" t="e">
        <f t="shared" si="75"/>
        <v>#DIV/0!</v>
      </c>
      <c r="AI79" s="232" t="e">
        <f t="shared" si="76"/>
        <v>#DIV/0!</v>
      </c>
      <c r="AJ79" s="232" t="e">
        <f t="shared" si="77"/>
        <v>#DIV/0!</v>
      </c>
      <c r="AK79" s="232" t="e">
        <f t="shared" si="78"/>
        <v>#DIV/0!</v>
      </c>
      <c r="AL79" s="232" t="e">
        <f t="shared" si="79"/>
        <v>#DIV/0!</v>
      </c>
      <c r="AM79" s="232" t="e">
        <f t="shared" si="80"/>
        <v>#DIV/0!</v>
      </c>
      <c r="AN79" s="232">
        <f t="shared" si="81"/>
        <v>0</v>
      </c>
      <c r="AO79" s="232">
        <f>Прогноз!AB82</f>
        <v>0</v>
      </c>
      <c r="AP79" s="232">
        <f>Прогноз!AB164</f>
        <v>0</v>
      </c>
      <c r="AQ79" s="232">
        <f>Прогноз!AB246</f>
        <v>0</v>
      </c>
      <c r="AR79" s="232">
        <f>Прогноз!AB328</f>
        <v>0</v>
      </c>
      <c r="AS79" s="232">
        <f>Прогноз!AB410</f>
        <v>0</v>
      </c>
      <c r="AT79" s="79"/>
      <c r="AU79" s="79"/>
      <c r="AV79" s="79"/>
      <c r="AW79" s="79"/>
      <c r="AX79" s="79"/>
      <c r="AY79" s="79"/>
      <c r="AZ79" s="232" t="e">
        <f t="shared" si="82"/>
        <v>#DIV/0!</v>
      </c>
      <c r="BA79" s="232" t="e">
        <f t="shared" si="83"/>
        <v>#DIV/0!</v>
      </c>
      <c r="BB79" s="232" t="e">
        <f t="shared" si="84"/>
        <v>#DIV/0!</v>
      </c>
      <c r="BC79" s="232" t="e">
        <f t="shared" si="85"/>
        <v>#DIV/0!</v>
      </c>
      <c r="BD79" s="232" t="e">
        <f t="shared" si="86"/>
        <v>#DIV/0!</v>
      </c>
      <c r="BE79" s="232" t="e">
        <f t="shared" si="87"/>
        <v>#DIV/0!</v>
      </c>
      <c r="BF79" s="232">
        <f t="shared" si="88"/>
        <v>0</v>
      </c>
      <c r="BG79" s="232">
        <f>Прогноз!AD82</f>
        <v>0</v>
      </c>
      <c r="BH79" s="232">
        <f>Прогноз!AD164</f>
        <v>0</v>
      </c>
      <c r="BI79" s="232">
        <f>Прогноз!AD246</f>
        <v>0</v>
      </c>
      <c r="BJ79" s="232">
        <f>Прогноз!AD328</f>
        <v>0</v>
      </c>
      <c r="BK79" s="232">
        <f>Прогноз!AD410</f>
        <v>0</v>
      </c>
      <c r="BL79" s="79"/>
      <c r="BM79" s="79"/>
      <c r="BN79" s="79"/>
      <c r="BO79" s="79"/>
      <c r="BP79" s="79"/>
      <c r="BQ79" s="79"/>
      <c r="BR79" s="232" t="e">
        <f t="shared" si="89"/>
        <v>#DIV/0!</v>
      </c>
      <c r="BS79" s="232" t="e">
        <f t="shared" si="90"/>
        <v>#DIV/0!</v>
      </c>
      <c r="BT79" s="232" t="e">
        <f t="shared" si="91"/>
        <v>#DIV/0!</v>
      </c>
      <c r="BU79" s="232" t="e">
        <f t="shared" si="92"/>
        <v>#DIV/0!</v>
      </c>
      <c r="BV79" s="232" t="e">
        <f t="shared" si="93"/>
        <v>#DIV/0!</v>
      </c>
      <c r="BW79" s="232" t="e">
        <f t="shared" si="94"/>
        <v>#DIV/0!</v>
      </c>
      <c r="BX79" s="232">
        <f t="shared" si="95"/>
        <v>0</v>
      </c>
      <c r="BY79" s="232">
        <f>Прогноз!AE82</f>
        <v>0</v>
      </c>
      <c r="BZ79" s="232">
        <f>Прогноз!AE164</f>
        <v>0</v>
      </c>
      <c r="CA79" s="232">
        <f>Прогноз!AE246</f>
        <v>0</v>
      </c>
      <c r="CB79" s="232">
        <f>Прогноз!AE328</f>
        <v>0</v>
      </c>
      <c r="CC79" s="232">
        <f>Прогноз!AE410</f>
        <v>0</v>
      </c>
      <c r="CD79" s="79"/>
      <c r="CE79" s="79"/>
      <c r="CF79" s="79"/>
      <c r="CG79" s="79"/>
      <c r="CH79" s="79"/>
      <c r="CI79" s="79"/>
      <c r="CJ79" s="232" t="e">
        <f t="shared" si="96"/>
        <v>#DIV/0!</v>
      </c>
      <c r="CK79" s="232" t="e">
        <f t="shared" si="97"/>
        <v>#DIV/0!</v>
      </c>
      <c r="CL79" s="232" t="e">
        <f t="shared" si="98"/>
        <v>#DIV/0!</v>
      </c>
      <c r="CM79" s="232" t="e">
        <f t="shared" si="99"/>
        <v>#DIV/0!</v>
      </c>
      <c r="CN79" s="232" t="e">
        <f t="shared" si="100"/>
        <v>#DIV/0!</v>
      </c>
      <c r="CO79" s="232" t="e">
        <f t="shared" si="101"/>
        <v>#DIV/0!</v>
      </c>
      <c r="CP79" s="232">
        <f t="shared" si="102"/>
        <v>0</v>
      </c>
      <c r="CQ79" s="232">
        <f>Прогноз!AF82</f>
        <v>0</v>
      </c>
      <c r="CR79" s="232">
        <f>Прогноз!AF164</f>
        <v>0</v>
      </c>
      <c r="CS79" s="232">
        <f>Прогноз!AF246</f>
        <v>0</v>
      </c>
      <c r="CT79" s="232">
        <f>Прогноз!AF328</f>
        <v>0</v>
      </c>
      <c r="CU79" s="232">
        <f>Прогноз!AF410</f>
        <v>0</v>
      </c>
      <c r="CV79" s="79"/>
      <c r="CW79" s="79"/>
      <c r="CX79" s="79"/>
      <c r="CY79" s="79"/>
      <c r="CZ79" s="79"/>
      <c r="DA79" s="79"/>
      <c r="DB79" s="232" t="e">
        <f t="shared" si="103"/>
        <v>#DIV/0!</v>
      </c>
      <c r="DC79" s="232" t="e">
        <f t="shared" si="104"/>
        <v>#DIV/0!</v>
      </c>
      <c r="DD79" s="232" t="e">
        <f t="shared" si="105"/>
        <v>#DIV/0!</v>
      </c>
      <c r="DE79" s="232" t="e">
        <f t="shared" si="106"/>
        <v>#DIV/0!</v>
      </c>
      <c r="DF79" s="232" t="e">
        <f t="shared" si="107"/>
        <v>#DIV/0!</v>
      </c>
      <c r="DG79" s="232" t="e">
        <f t="shared" si="108"/>
        <v>#DIV/0!</v>
      </c>
      <c r="DH79" s="232">
        <f t="shared" si="109"/>
        <v>0</v>
      </c>
      <c r="DI79" s="232">
        <f>Прогноз!AG82</f>
        <v>0</v>
      </c>
      <c r="DJ79" s="232">
        <f>Прогноз!AG164</f>
        <v>0</v>
      </c>
      <c r="DK79" s="232">
        <f>Прогноз!AG246</f>
        <v>0</v>
      </c>
      <c r="DL79" s="232">
        <f>Прогноз!AG328</f>
        <v>0</v>
      </c>
      <c r="DM79" s="232">
        <f>Прогноз!AG410</f>
        <v>0</v>
      </c>
      <c r="DN79" s="79"/>
      <c r="DO79" s="79"/>
      <c r="DP79" s="79"/>
      <c r="DQ79" s="79"/>
      <c r="DR79" s="79"/>
      <c r="DS79" s="79"/>
      <c r="DT79" s="232" t="e">
        <f t="shared" si="110"/>
        <v>#DIV/0!</v>
      </c>
      <c r="DU79" s="232" t="e">
        <f t="shared" si="111"/>
        <v>#DIV/0!</v>
      </c>
      <c r="DV79" s="232" t="e">
        <f t="shared" si="112"/>
        <v>#DIV/0!</v>
      </c>
      <c r="DW79" s="232" t="e">
        <f t="shared" si="113"/>
        <v>#DIV/0!</v>
      </c>
      <c r="DX79" s="232" t="e">
        <f t="shared" si="114"/>
        <v>#DIV/0!</v>
      </c>
      <c r="DY79" s="232" t="e">
        <f t="shared" si="115"/>
        <v>#DIV/0!</v>
      </c>
    </row>
    <row r="80" spans="1:129" ht="11.4" x14ac:dyDescent="0.2">
      <c r="A80" s="254">
        <v>72</v>
      </c>
      <c r="B80" s="63" t="s">
        <v>53</v>
      </c>
      <c r="C80" s="123" t="s">
        <v>110</v>
      </c>
      <c r="D80" s="232">
        <f t="shared" si="67"/>
        <v>0</v>
      </c>
      <c r="E80" s="232">
        <f>Прогноз!Z83</f>
        <v>0</v>
      </c>
      <c r="F80" s="232">
        <f>Прогноз!Z165</f>
        <v>0</v>
      </c>
      <c r="G80" s="232">
        <f>Прогноз!Z247</f>
        <v>0</v>
      </c>
      <c r="H80" s="232">
        <f>Прогноз!Z329</f>
        <v>0</v>
      </c>
      <c r="I80" s="232">
        <f>Прогноз!Z411</f>
        <v>0</v>
      </c>
      <c r="J80" s="79"/>
      <c r="K80" s="79"/>
      <c r="L80" s="79"/>
      <c r="M80" s="79"/>
      <c r="N80" s="79"/>
      <c r="O80" s="79"/>
      <c r="P80" s="232" t="e">
        <f t="shared" si="68"/>
        <v>#DIV/0!</v>
      </c>
      <c r="Q80" s="232" t="e">
        <f t="shared" si="69"/>
        <v>#DIV/0!</v>
      </c>
      <c r="R80" s="232" t="e">
        <f t="shared" si="70"/>
        <v>#DIV/0!</v>
      </c>
      <c r="S80" s="232" t="e">
        <f t="shared" si="71"/>
        <v>#DIV/0!</v>
      </c>
      <c r="T80" s="232" t="e">
        <f t="shared" si="72"/>
        <v>#DIV/0!</v>
      </c>
      <c r="U80" s="232" t="e">
        <f t="shared" si="73"/>
        <v>#DIV/0!</v>
      </c>
      <c r="V80" s="232">
        <f t="shared" si="74"/>
        <v>0</v>
      </c>
      <c r="W80" s="232">
        <f>Прогноз!AA83</f>
        <v>0</v>
      </c>
      <c r="X80" s="232">
        <f>Прогноз!AA165</f>
        <v>0</v>
      </c>
      <c r="Y80" s="232">
        <f>Прогноз!AA247</f>
        <v>0</v>
      </c>
      <c r="Z80" s="232">
        <f>Прогноз!AA329</f>
        <v>0</v>
      </c>
      <c r="AA80" s="232">
        <f>Прогноз!AA411</f>
        <v>0</v>
      </c>
      <c r="AB80" s="79"/>
      <c r="AC80" s="79"/>
      <c r="AD80" s="79"/>
      <c r="AE80" s="79"/>
      <c r="AF80" s="79"/>
      <c r="AG80" s="79"/>
      <c r="AH80" s="232" t="e">
        <f t="shared" si="75"/>
        <v>#DIV/0!</v>
      </c>
      <c r="AI80" s="232" t="e">
        <f t="shared" si="76"/>
        <v>#DIV/0!</v>
      </c>
      <c r="AJ80" s="232" t="e">
        <f t="shared" si="77"/>
        <v>#DIV/0!</v>
      </c>
      <c r="AK80" s="232" t="e">
        <f t="shared" si="78"/>
        <v>#DIV/0!</v>
      </c>
      <c r="AL80" s="232" t="e">
        <f t="shared" si="79"/>
        <v>#DIV/0!</v>
      </c>
      <c r="AM80" s="232" t="e">
        <f t="shared" si="80"/>
        <v>#DIV/0!</v>
      </c>
      <c r="AN80" s="232">
        <f t="shared" si="81"/>
        <v>0</v>
      </c>
      <c r="AO80" s="232">
        <f>Прогноз!AB83</f>
        <v>0</v>
      </c>
      <c r="AP80" s="232">
        <f>Прогноз!AB165</f>
        <v>0</v>
      </c>
      <c r="AQ80" s="232">
        <f>Прогноз!AB247</f>
        <v>0</v>
      </c>
      <c r="AR80" s="232">
        <f>Прогноз!AB329</f>
        <v>0</v>
      </c>
      <c r="AS80" s="232">
        <f>Прогноз!AB411</f>
        <v>0</v>
      </c>
      <c r="AT80" s="79"/>
      <c r="AU80" s="79"/>
      <c r="AV80" s="79"/>
      <c r="AW80" s="79"/>
      <c r="AX80" s="79"/>
      <c r="AY80" s="79"/>
      <c r="AZ80" s="232" t="e">
        <f t="shared" si="82"/>
        <v>#DIV/0!</v>
      </c>
      <c r="BA80" s="232" t="e">
        <f t="shared" si="83"/>
        <v>#DIV/0!</v>
      </c>
      <c r="BB80" s="232" t="e">
        <f t="shared" si="84"/>
        <v>#DIV/0!</v>
      </c>
      <c r="BC80" s="232" t="e">
        <f t="shared" si="85"/>
        <v>#DIV/0!</v>
      </c>
      <c r="BD80" s="232" t="e">
        <f t="shared" si="86"/>
        <v>#DIV/0!</v>
      </c>
      <c r="BE80" s="232" t="e">
        <f t="shared" si="87"/>
        <v>#DIV/0!</v>
      </c>
      <c r="BF80" s="232">
        <f t="shared" si="88"/>
        <v>0</v>
      </c>
      <c r="BG80" s="232">
        <f>Прогноз!AD83</f>
        <v>0</v>
      </c>
      <c r="BH80" s="232">
        <f>Прогноз!AD165</f>
        <v>0</v>
      </c>
      <c r="BI80" s="232">
        <f>Прогноз!AD247</f>
        <v>0</v>
      </c>
      <c r="BJ80" s="232">
        <f>Прогноз!AD329</f>
        <v>0</v>
      </c>
      <c r="BK80" s="232">
        <f>Прогноз!AD411</f>
        <v>0</v>
      </c>
      <c r="BL80" s="79"/>
      <c r="BM80" s="79"/>
      <c r="BN80" s="79"/>
      <c r="BO80" s="79"/>
      <c r="BP80" s="79"/>
      <c r="BQ80" s="79"/>
      <c r="BR80" s="232" t="e">
        <f t="shared" si="89"/>
        <v>#DIV/0!</v>
      </c>
      <c r="BS80" s="232" t="e">
        <f t="shared" si="90"/>
        <v>#DIV/0!</v>
      </c>
      <c r="BT80" s="232" t="e">
        <f t="shared" si="91"/>
        <v>#DIV/0!</v>
      </c>
      <c r="BU80" s="232" t="e">
        <f t="shared" si="92"/>
        <v>#DIV/0!</v>
      </c>
      <c r="BV80" s="232" t="e">
        <f t="shared" si="93"/>
        <v>#DIV/0!</v>
      </c>
      <c r="BW80" s="232" t="e">
        <f t="shared" si="94"/>
        <v>#DIV/0!</v>
      </c>
      <c r="BX80" s="232">
        <f t="shared" si="95"/>
        <v>0</v>
      </c>
      <c r="BY80" s="232">
        <f>Прогноз!AE83</f>
        <v>0</v>
      </c>
      <c r="BZ80" s="232">
        <f>Прогноз!AE165</f>
        <v>0</v>
      </c>
      <c r="CA80" s="232">
        <f>Прогноз!AE247</f>
        <v>0</v>
      </c>
      <c r="CB80" s="232">
        <f>Прогноз!AE329</f>
        <v>0</v>
      </c>
      <c r="CC80" s="232">
        <f>Прогноз!AE411</f>
        <v>0</v>
      </c>
      <c r="CD80" s="79"/>
      <c r="CE80" s="79"/>
      <c r="CF80" s="79"/>
      <c r="CG80" s="79"/>
      <c r="CH80" s="79"/>
      <c r="CI80" s="79"/>
      <c r="CJ80" s="232" t="e">
        <f t="shared" si="96"/>
        <v>#DIV/0!</v>
      </c>
      <c r="CK80" s="232" t="e">
        <f t="shared" si="97"/>
        <v>#DIV/0!</v>
      </c>
      <c r="CL80" s="232" t="e">
        <f t="shared" si="98"/>
        <v>#DIV/0!</v>
      </c>
      <c r="CM80" s="232" t="e">
        <f t="shared" si="99"/>
        <v>#DIV/0!</v>
      </c>
      <c r="CN80" s="232" t="e">
        <f t="shared" si="100"/>
        <v>#DIV/0!</v>
      </c>
      <c r="CO80" s="232" t="e">
        <f t="shared" si="101"/>
        <v>#DIV/0!</v>
      </c>
      <c r="CP80" s="232">
        <f t="shared" si="102"/>
        <v>0</v>
      </c>
      <c r="CQ80" s="232">
        <f>Прогноз!AF83</f>
        <v>0</v>
      </c>
      <c r="CR80" s="232">
        <f>Прогноз!AF165</f>
        <v>0</v>
      </c>
      <c r="CS80" s="232">
        <f>Прогноз!AF247</f>
        <v>0</v>
      </c>
      <c r="CT80" s="232">
        <f>Прогноз!AF329</f>
        <v>0</v>
      </c>
      <c r="CU80" s="232">
        <f>Прогноз!AF411</f>
        <v>0</v>
      </c>
      <c r="CV80" s="79"/>
      <c r="CW80" s="79"/>
      <c r="CX80" s="79"/>
      <c r="CY80" s="79"/>
      <c r="CZ80" s="79"/>
      <c r="DA80" s="79"/>
      <c r="DB80" s="232" t="e">
        <f t="shared" si="103"/>
        <v>#DIV/0!</v>
      </c>
      <c r="DC80" s="232" t="e">
        <f t="shared" si="104"/>
        <v>#DIV/0!</v>
      </c>
      <c r="DD80" s="232" t="e">
        <f t="shared" si="105"/>
        <v>#DIV/0!</v>
      </c>
      <c r="DE80" s="232" t="e">
        <f t="shared" si="106"/>
        <v>#DIV/0!</v>
      </c>
      <c r="DF80" s="232" t="e">
        <f t="shared" si="107"/>
        <v>#DIV/0!</v>
      </c>
      <c r="DG80" s="232" t="e">
        <f t="shared" si="108"/>
        <v>#DIV/0!</v>
      </c>
      <c r="DH80" s="232">
        <f t="shared" si="109"/>
        <v>0</v>
      </c>
      <c r="DI80" s="232">
        <f>Прогноз!AG83</f>
        <v>0</v>
      </c>
      <c r="DJ80" s="232">
        <f>Прогноз!AG165</f>
        <v>0</v>
      </c>
      <c r="DK80" s="232">
        <f>Прогноз!AG247</f>
        <v>0</v>
      </c>
      <c r="DL80" s="232">
        <f>Прогноз!AG329</f>
        <v>0</v>
      </c>
      <c r="DM80" s="232">
        <f>Прогноз!AG411</f>
        <v>0</v>
      </c>
      <c r="DN80" s="79"/>
      <c r="DO80" s="79"/>
      <c r="DP80" s="79"/>
      <c r="DQ80" s="79"/>
      <c r="DR80" s="79"/>
      <c r="DS80" s="79"/>
      <c r="DT80" s="232" t="e">
        <f t="shared" si="110"/>
        <v>#DIV/0!</v>
      </c>
      <c r="DU80" s="232" t="e">
        <f t="shared" si="111"/>
        <v>#DIV/0!</v>
      </c>
      <c r="DV80" s="232" t="e">
        <f t="shared" si="112"/>
        <v>#DIV/0!</v>
      </c>
      <c r="DW80" s="232" t="e">
        <f t="shared" si="113"/>
        <v>#DIV/0!</v>
      </c>
      <c r="DX80" s="232" t="e">
        <f t="shared" si="114"/>
        <v>#DIV/0!</v>
      </c>
      <c r="DY80" s="232" t="e">
        <f t="shared" si="115"/>
        <v>#DIV/0!</v>
      </c>
    </row>
    <row r="81" spans="1:129" ht="11.4" x14ac:dyDescent="0.2">
      <c r="A81" s="254">
        <v>73</v>
      </c>
      <c r="B81" s="63" t="s">
        <v>53</v>
      </c>
      <c r="C81" s="123" t="s">
        <v>110</v>
      </c>
      <c r="D81" s="232">
        <f t="shared" si="67"/>
        <v>0</v>
      </c>
      <c r="E81" s="232">
        <f>Прогноз!Z84</f>
        <v>0</v>
      </c>
      <c r="F81" s="232">
        <f>Прогноз!Z166</f>
        <v>0</v>
      </c>
      <c r="G81" s="232">
        <f>Прогноз!Z248</f>
        <v>0</v>
      </c>
      <c r="H81" s="232">
        <f>Прогноз!Z330</f>
        <v>0</v>
      </c>
      <c r="I81" s="232">
        <f>Прогноз!Z412</f>
        <v>0</v>
      </c>
      <c r="J81" s="79"/>
      <c r="K81" s="79"/>
      <c r="L81" s="79"/>
      <c r="M81" s="79"/>
      <c r="N81" s="79"/>
      <c r="O81" s="79"/>
      <c r="P81" s="232" t="e">
        <f t="shared" si="68"/>
        <v>#DIV/0!</v>
      </c>
      <c r="Q81" s="232" t="e">
        <f t="shared" si="69"/>
        <v>#DIV/0!</v>
      </c>
      <c r="R81" s="232" t="e">
        <f t="shared" si="70"/>
        <v>#DIV/0!</v>
      </c>
      <c r="S81" s="232" t="e">
        <f t="shared" si="71"/>
        <v>#DIV/0!</v>
      </c>
      <c r="T81" s="232" t="e">
        <f t="shared" si="72"/>
        <v>#DIV/0!</v>
      </c>
      <c r="U81" s="232" t="e">
        <f t="shared" si="73"/>
        <v>#DIV/0!</v>
      </c>
      <c r="V81" s="232">
        <f t="shared" si="74"/>
        <v>0</v>
      </c>
      <c r="W81" s="232">
        <f>Прогноз!AA84</f>
        <v>0</v>
      </c>
      <c r="X81" s="232">
        <f>Прогноз!AA166</f>
        <v>0</v>
      </c>
      <c r="Y81" s="232">
        <f>Прогноз!AA248</f>
        <v>0</v>
      </c>
      <c r="Z81" s="232">
        <f>Прогноз!AA330</f>
        <v>0</v>
      </c>
      <c r="AA81" s="232">
        <f>Прогноз!AA412</f>
        <v>0</v>
      </c>
      <c r="AB81" s="79"/>
      <c r="AC81" s="79"/>
      <c r="AD81" s="79"/>
      <c r="AE81" s="79"/>
      <c r="AF81" s="79"/>
      <c r="AG81" s="79"/>
      <c r="AH81" s="232" t="e">
        <f t="shared" si="75"/>
        <v>#DIV/0!</v>
      </c>
      <c r="AI81" s="232" t="e">
        <f t="shared" si="76"/>
        <v>#DIV/0!</v>
      </c>
      <c r="AJ81" s="232" t="e">
        <f t="shared" si="77"/>
        <v>#DIV/0!</v>
      </c>
      <c r="AK81" s="232" t="e">
        <f t="shared" si="78"/>
        <v>#DIV/0!</v>
      </c>
      <c r="AL81" s="232" t="e">
        <f t="shared" si="79"/>
        <v>#DIV/0!</v>
      </c>
      <c r="AM81" s="232" t="e">
        <f t="shared" si="80"/>
        <v>#DIV/0!</v>
      </c>
      <c r="AN81" s="232">
        <f t="shared" si="81"/>
        <v>0</v>
      </c>
      <c r="AO81" s="232">
        <f>Прогноз!AB84</f>
        <v>0</v>
      </c>
      <c r="AP81" s="232">
        <f>Прогноз!AB166</f>
        <v>0</v>
      </c>
      <c r="AQ81" s="232">
        <f>Прогноз!AB248</f>
        <v>0</v>
      </c>
      <c r="AR81" s="232">
        <f>Прогноз!AB330</f>
        <v>0</v>
      </c>
      <c r="AS81" s="232">
        <f>Прогноз!AB412</f>
        <v>0</v>
      </c>
      <c r="AT81" s="79"/>
      <c r="AU81" s="79"/>
      <c r="AV81" s="79"/>
      <c r="AW81" s="79"/>
      <c r="AX81" s="79"/>
      <c r="AY81" s="79"/>
      <c r="AZ81" s="232" t="e">
        <f t="shared" si="82"/>
        <v>#DIV/0!</v>
      </c>
      <c r="BA81" s="232" t="e">
        <f t="shared" si="83"/>
        <v>#DIV/0!</v>
      </c>
      <c r="BB81" s="232" t="e">
        <f t="shared" si="84"/>
        <v>#DIV/0!</v>
      </c>
      <c r="BC81" s="232" t="e">
        <f t="shared" si="85"/>
        <v>#DIV/0!</v>
      </c>
      <c r="BD81" s="232" t="e">
        <f t="shared" si="86"/>
        <v>#DIV/0!</v>
      </c>
      <c r="BE81" s="232" t="e">
        <f t="shared" si="87"/>
        <v>#DIV/0!</v>
      </c>
      <c r="BF81" s="232">
        <f t="shared" si="88"/>
        <v>0</v>
      </c>
      <c r="BG81" s="232">
        <f>Прогноз!AD84</f>
        <v>0</v>
      </c>
      <c r="BH81" s="232">
        <f>Прогноз!AD166</f>
        <v>0</v>
      </c>
      <c r="BI81" s="232">
        <f>Прогноз!AD248</f>
        <v>0</v>
      </c>
      <c r="BJ81" s="232">
        <f>Прогноз!AD330</f>
        <v>0</v>
      </c>
      <c r="BK81" s="232">
        <f>Прогноз!AD412</f>
        <v>0</v>
      </c>
      <c r="BL81" s="79"/>
      <c r="BM81" s="79"/>
      <c r="BN81" s="79"/>
      <c r="BO81" s="79"/>
      <c r="BP81" s="79"/>
      <c r="BQ81" s="79"/>
      <c r="BR81" s="232" t="e">
        <f t="shared" si="89"/>
        <v>#DIV/0!</v>
      </c>
      <c r="BS81" s="232" t="e">
        <f t="shared" si="90"/>
        <v>#DIV/0!</v>
      </c>
      <c r="BT81" s="232" t="e">
        <f t="shared" si="91"/>
        <v>#DIV/0!</v>
      </c>
      <c r="BU81" s="232" t="e">
        <f t="shared" si="92"/>
        <v>#DIV/0!</v>
      </c>
      <c r="BV81" s="232" t="e">
        <f t="shared" si="93"/>
        <v>#DIV/0!</v>
      </c>
      <c r="BW81" s="232" t="e">
        <f t="shared" si="94"/>
        <v>#DIV/0!</v>
      </c>
      <c r="BX81" s="232">
        <f t="shared" si="95"/>
        <v>0</v>
      </c>
      <c r="BY81" s="232">
        <f>Прогноз!AE84</f>
        <v>0</v>
      </c>
      <c r="BZ81" s="232">
        <f>Прогноз!AE166</f>
        <v>0</v>
      </c>
      <c r="CA81" s="232">
        <f>Прогноз!AE248</f>
        <v>0</v>
      </c>
      <c r="CB81" s="232">
        <f>Прогноз!AE330</f>
        <v>0</v>
      </c>
      <c r="CC81" s="232">
        <f>Прогноз!AE412</f>
        <v>0</v>
      </c>
      <c r="CD81" s="79"/>
      <c r="CE81" s="79"/>
      <c r="CF81" s="79"/>
      <c r="CG81" s="79"/>
      <c r="CH81" s="79"/>
      <c r="CI81" s="79"/>
      <c r="CJ81" s="232" t="e">
        <f t="shared" si="96"/>
        <v>#DIV/0!</v>
      </c>
      <c r="CK81" s="232" t="e">
        <f t="shared" si="97"/>
        <v>#DIV/0!</v>
      </c>
      <c r="CL81" s="232" t="e">
        <f t="shared" si="98"/>
        <v>#DIV/0!</v>
      </c>
      <c r="CM81" s="232" t="e">
        <f t="shared" si="99"/>
        <v>#DIV/0!</v>
      </c>
      <c r="CN81" s="232" t="e">
        <f t="shared" si="100"/>
        <v>#DIV/0!</v>
      </c>
      <c r="CO81" s="232" t="e">
        <f t="shared" si="101"/>
        <v>#DIV/0!</v>
      </c>
      <c r="CP81" s="232">
        <f t="shared" si="102"/>
        <v>0</v>
      </c>
      <c r="CQ81" s="232">
        <f>Прогноз!AF84</f>
        <v>0</v>
      </c>
      <c r="CR81" s="232">
        <f>Прогноз!AF166</f>
        <v>0</v>
      </c>
      <c r="CS81" s="232">
        <f>Прогноз!AF248</f>
        <v>0</v>
      </c>
      <c r="CT81" s="232">
        <f>Прогноз!AF330</f>
        <v>0</v>
      </c>
      <c r="CU81" s="232">
        <f>Прогноз!AF412</f>
        <v>0</v>
      </c>
      <c r="CV81" s="79"/>
      <c r="CW81" s="79"/>
      <c r="CX81" s="79"/>
      <c r="CY81" s="79"/>
      <c r="CZ81" s="79"/>
      <c r="DA81" s="79"/>
      <c r="DB81" s="232" t="e">
        <f t="shared" si="103"/>
        <v>#DIV/0!</v>
      </c>
      <c r="DC81" s="232" t="e">
        <f t="shared" si="104"/>
        <v>#DIV/0!</v>
      </c>
      <c r="DD81" s="232" t="e">
        <f t="shared" si="105"/>
        <v>#DIV/0!</v>
      </c>
      <c r="DE81" s="232" t="e">
        <f t="shared" si="106"/>
        <v>#DIV/0!</v>
      </c>
      <c r="DF81" s="232" t="e">
        <f t="shared" si="107"/>
        <v>#DIV/0!</v>
      </c>
      <c r="DG81" s="232" t="e">
        <f t="shared" si="108"/>
        <v>#DIV/0!</v>
      </c>
      <c r="DH81" s="232">
        <f t="shared" si="109"/>
        <v>0</v>
      </c>
      <c r="DI81" s="232">
        <f>Прогноз!AG84</f>
        <v>0</v>
      </c>
      <c r="DJ81" s="232">
        <f>Прогноз!AG166</f>
        <v>0</v>
      </c>
      <c r="DK81" s="232">
        <f>Прогноз!AG248</f>
        <v>0</v>
      </c>
      <c r="DL81" s="232">
        <f>Прогноз!AG330</f>
        <v>0</v>
      </c>
      <c r="DM81" s="232">
        <f>Прогноз!AG412</f>
        <v>0</v>
      </c>
      <c r="DN81" s="79"/>
      <c r="DO81" s="79"/>
      <c r="DP81" s="79"/>
      <c r="DQ81" s="79"/>
      <c r="DR81" s="79"/>
      <c r="DS81" s="79"/>
      <c r="DT81" s="232" t="e">
        <f t="shared" si="110"/>
        <v>#DIV/0!</v>
      </c>
      <c r="DU81" s="232" t="e">
        <f t="shared" si="111"/>
        <v>#DIV/0!</v>
      </c>
      <c r="DV81" s="232" t="e">
        <f t="shared" si="112"/>
        <v>#DIV/0!</v>
      </c>
      <c r="DW81" s="232" t="e">
        <f t="shared" si="113"/>
        <v>#DIV/0!</v>
      </c>
      <c r="DX81" s="232" t="e">
        <f t="shared" si="114"/>
        <v>#DIV/0!</v>
      </c>
      <c r="DY81" s="232" t="e">
        <f t="shared" si="115"/>
        <v>#DIV/0!</v>
      </c>
    </row>
    <row r="82" spans="1:129" ht="11.4" x14ac:dyDescent="0.2">
      <c r="A82" s="254">
        <v>74</v>
      </c>
      <c r="B82" s="63" t="s">
        <v>53</v>
      </c>
      <c r="C82" s="123" t="s">
        <v>110</v>
      </c>
      <c r="D82" s="232">
        <f t="shared" si="67"/>
        <v>0</v>
      </c>
      <c r="E82" s="232">
        <f>Прогноз!Z85</f>
        <v>0</v>
      </c>
      <c r="F82" s="232">
        <f>Прогноз!Z167</f>
        <v>0</v>
      </c>
      <c r="G82" s="232">
        <f>Прогноз!Z249</f>
        <v>0</v>
      </c>
      <c r="H82" s="232">
        <f>Прогноз!Z331</f>
        <v>0</v>
      </c>
      <c r="I82" s="232">
        <f>Прогноз!Z413</f>
        <v>0</v>
      </c>
      <c r="J82" s="79"/>
      <c r="K82" s="79"/>
      <c r="L82" s="79"/>
      <c r="M82" s="79"/>
      <c r="N82" s="79"/>
      <c r="O82" s="79"/>
      <c r="P82" s="232" t="e">
        <f t="shared" si="68"/>
        <v>#DIV/0!</v>
      </c>
      <c r="Q82" s="232" t="e">
        <f t="shared" si="69"/>
        <v>#DIV/0!</v>
      </c>
      <c r="R82" s="232" t="e">
        <f t="shared" si="70"/>
        <v>#DIV/0!</v>
      </c>
      <c r="S82" s="232" t="e">
        <f t="shared" si="71"/>
        <v>#DIV/0!</v>
      </c>
      <c r="T82" s="232" t="e">
        <f t="shared" si="72"/>
        <v>#DIV/0!</v>
      </c>
      <c r="U82" s="232" t="e">
        <f t="shared" si="73"/>
        <v>#DIV/0!</v>
      </c>
      <c r="V82" s="232">
        <f t="shared" si="74"/>
        <v>0</v>
      </c>
      <c r="W82" s="232">
        <f>Прогноз!AA85</f>
        <v>0</v>
      </c>
      <c r="X82" s="232">
        <f>Прогноз!AA167</f>
        <v>0</v>
      </c>
      <c r="Y82" s="232">
        <f>Прогноз!AA249</f>
        <v>0</v>
      </c>
      <c r="Z82" s="232">
        <f>Прогноз!AA331</f>
        <v>0</v>
      </c>
      <c r="AA82" s="232">
        <f>Прогноз!AA413</f>
        <v>0</v>
      </c>
      <c r="AB82" s="79"/>
      <c r="AC82" s="79"/>
      <c r="AD82" s="79"/>
      <c r="AE82" s="79"/>
      <c r="AF82" s="79"/>
      <c r="AG82" s="79"/>
      <c r="AH82" s="232" t="e">
        <f t="shared" si="75"/>
        <v>#DIV/0!</v>
      </c>
      <c r="AI82" s="232" t="e">
        <f t="shared" si="76"/>
        <v>#DIV/0!</v>
      </c>
      <c r="AJ82" s="232" t="e">
        <f t="shared" si="77"/>
        <v>#DIV/0!</v>
      </c>
      <c r="AK82" s="232" t="e">
        <f t="shared" si="78"/>
        <v>#DIV/0!</v>
      </c>
      <c r="AL82" s="232" t="e">
        <f t="shared" si="79"/>
        <v>#DIV/0!</v>
      </c>
      <c r="AM82" s="232" t="e">
        <f t="shared" si="80"/>
        <v>#DIV/0!</v>
      </c>
      <c r="AN82" s="232">
        <f t="shared" si="81"/>
        <v>0</v>
      </c>
      <c r="AO82" s="232">
        <f>Прогноз!AB85</f>
        <v>0</v>
      </c>
      <c r="AP82" s="232">
        <f>Прогноз!AB167</f>
        <v>0</v>
      </c>
      <c r="AQ82" s="232">
        <f>Прогноз!AB249</f>
        <v>0</v>
      </c>
      <c r="AR82" s="232">
        <f>Прогноз!AB331</f>
        <v>0</v>
      </c>
      <c r="AS82" s="232">
        <f>Прогноз!AB413</f>
        <v>0</v>
      </c>
      <c r="AT82" s="79"/>
      <c r="AU82" s="79"/>
      <c r="AV82" s="79"/>
      <c r="AW82" s="79"/>
      <c r="AX82" s="79"/>
      <c r="AY82" s="79"/>
      <c r="AZ82" s="232" t="e">
        <f t="shared" si="82"/>
        <v>#DIV/0!</v>
      </c>
      <c r="BA82" s="232" t="e">
        <f t="shared" si="83"/>
        <v>#DIV/0!</v>
      </c>
      <c r="BB82" s="232" t="e">
        <f t="shared" si="84"/>
        <v>#DIV/0!</v>
      </c>
      <c r="BC82" s="232" t="e">
        <f t="shared" si="85"/>
        <v>#DIV/0!</v>
      </c>
      <c r="BD82" s="232" t="e">
        <f t="shared" si="86"/>
        <v>#DIV/0!</v>
      </c>
      <c r="BE82" s="232" t="e">
        <f t="shared" si="87"/>
        <v>#DIV/0!</v>
      </c>
      <c r="BF82" s="232">
        <f t="shared" si="88"/>
        <v>0</v>
      </c>
      <c r="BG82" s="232">
        <f>Прогноз!AD85</f>
        <v>0</v>
      </c>
      <c r="BH82" s="232">
        <f>Прогноз!AD167</f>
        <v>0</v>
      </c>
      <c r="BI82" s="232">
        <f>Прогноз!AD249</f>
        <v>0</v>
      </c>
      <c r="BJ82" s="232">
        <f>Прогноз!AD331</f>
        <v>0</v>
      </c>
      <c r="BK82" s="232">
        <f>Прогноз!AD413</f>
        <v>0</v>
      </c>
      <c r="BL82" s="79"/>
      <c r="BM82" s="79"/>
      <c r="BN82" s="79"/>
      <c r="BO82" s="79"/>
      <c r="BP82" s="79"/>
      <c r="BQ82" s="79"/>
      <c r="BR82" s="232" t="e">
        <f t="shared" si="89"/>
        <v>#DIV/0!</v>
      </c>
      <c r="BS82" s="232" t="e">
        <f t="shared" si="90"/>
        <v>#DIV/0!</v>
      </c>
      <c r="BT82" s="232" t="e">
        <f t="shared" si="91"/>
        <v>#DIV/0!</v>
      </c>
      <c r="BU82" s="232" t="e">
        <f t="shared" si="92"/>
        <v>#DIV/0!</v>
      </c>
      <c r="BV82" s="232" t="e">
        <f t="shared" si="93"/>
        <v>#DIV/0!</v>
      </c>
      <c r="BW82" s="232" t="e">
        <f t="shared" si="94"/>
        <v>#DIV/0!</v>
      </c>
      <c r="BX82" s="232">
        <f t="shared" si="95"/>
        <v>0</v>
      </c>
      <c r="BY82" s="232">
        <f>Прогноз!AE85</f>
        <v>0</v>
      </c>
      <c r="BZ82" s="232">
        <f>Прогноз!AE167</f>
        <v>0</v>
      </c>
      <c r="CA82" s="232">
        <f>Прогноз!AE249</f>
        <v>0</v>
      </c>
      <c r="CB82" s="232">
        <f>Прогноз!AE331</f>
        <v>0</v>
      </c>
      <c r="CC82" s="232">
        <f>Прогноз!AE413</f>
        <v>0</v>
      </c>
      <c r="CD82" s="79"/>
      <c r="CE82" s="79"/>
      <c r="CF82" s="79"/>
      <c r="CG82" s="79"/>
      <c r="CH82" s="79"/>
      <c r="CI82" s="79"/>
      <c r="CJ82" s="232" t="e">
        <f t="shared" si="96"/>
        <v>#DIV/0!</v>
      </c>
      <c r="CK82" s="232" t="e">
        <f t="shared" si="97"/>
        <v>#DIV/0!</v>
      </c>
      <c r="CL82" s="232" t="e">
        <f t="shared" si="98"/>
        <v>#DIV/0!</v>
      </c>
      <c r="CM82" s="232" t="e">
        <f t="shared" si="99"/>
        <v>#DIV/0!</v>
      </c>
      <c r="CN82" s="232" t="e">
        <f t="shared" si="100"/>
        <v>#DIV/0!</v>
      </c>
      <c r="CO82" s="232" t="e">
        <f t="shared" si="101"/>
        <v>#DIV/0!</v>
      </c>
      <c r="CP82" s="232">
        <f t="shared" si="102"/>
        <v>0</v>
      </c>
      <c r="CQ82" s="232">
        <f>Прогноз!AF85</f>
        <v>0</v>
      </c>
      <c r="CR82" s="232">
        <f>Прогноз!AF167</f>
        <v>0</v>
      </c>
      <c r="CS82" s="232">
        <f>Прогноз!AF249</f>
        <v>0</v>
      </c>
      <c r="CT82" s="232">
        <f>Прогноз!AF331</f>
        <v>0</v>
      </c>
      <c r="CU82" s="232">
        <f>Прогноз!AF413</f>
        <v>0</v>
      </c>
      <c r="CV82" s="79"/>
      <c r="CW82" s="79"/>
      <c r="CX82" s="79"/>
      <c r="CY82" s="79"/>
      <c r="CZ82" s="79"/>
      <c r="DA82" s="79"/>
      <c r="DB82" s="232" t="e">
        <f t="shared" si="103"/>
        <v>#DIV/0!</v>
      </c>
      <c r="DC82" s="232" t="e">
        <f t="shared" si="104"/>
        <v>#DIV/0!</v>
      </c>
      <c r="DD82" s="232" t="e">
        <f t="shared" si="105"/>
        <v>#DIV/0!</v>
      </c>
      <c r="DE82" s="232" t="e">
        <f t="shared" si="106"/>
        <v>#DIV/0!</v>
      </c>
      <c r="DF82" s="232" t="e">
        <f t="shared" si="107"/>
        <v>#DIV/0!</v>
      </c>
      <c r="DG82" s="232" t="e">
        <f t="shared" si="108"/>
        <v>#DIV/0!</v>
      </c>
      <c r="DH82" s="232">
        <f t="shared" si="109"/>
        <v>0</v>
      </c>
      <c r="DI82" s="232">
        <f>Прогноз!AG85</f>
        <v>0</v>
      </c>
      <c r="DJ82" s="232">
        <f>Прогноз!AG167</f>
        <v>0</v>
      </c>
      <c r="DK82" s="232">
        <f>Прогноз!AG249</f>
        <v>0</v>
      </c>
      <c r="DL82" s="232">
        <f>Прогноз!AG331</f>
        <v>0</v>
      </c>
      <c r="DM82" s="232">
        <f>Прогноз!AG413</f>
        <v>0</v>
      </c>
      <c r="DN82" s="79"/>
      <c r="DO82" s="79"/>
      <c r="DP82" s="79"/>
      <c r="DQ82" s="79"/>
      <c r="DR82" s="79"/>
      <c r="DS82" s="79"/>
      <c r="DT82" s="232" t="e">
        <f t="shared" si="110"/>
        <v>#DIV/0!</v>
      </c>
      <c r="DU82" s="232" t="e">
        <f t="shared" si="111"/>
        <v>#DIV/0!</v>
      </c>
      <c r="DV82" s="232" t="e">
        <f t="shared" si="112"/>
        <v>#DIV/0!</v>
      </c>
      <c r="DW82" s="232" t="e">
        <f t="shared" si="113"/>
        <v>#DIV/0!</v>
      </c>
      <c r="DX82" s="232" t="e">
        <f t="shared" si="114"/>
        <v>#DIV/0!</v>
      </c>
      <c r="DY82" s="232" t="e">
        <f t="shared" si="115"/>
        <v>#DIV/0!</v>
      </c>
    </row>
    <row r="83" spans="1:129" ht="11.4" x14ac:dyDescent="0.2">
      <c r="A83" s="254">
        <v>75</v>
      </c>
      <c r="B83" s="63" t="s">
        <v>53</v>
      </c>
      <c r="C83" s="123" t="s">
        <v>110</v>
      </c>
      <c r="D83" s="232">
        <f t="shared" si="67"/>
        <v>0</v>
      </c>
      <c r="E83" s="232">
        <f>Прогноз!Z86</f>
        <v>0</v>
      </c>
      <c r="F83" s="232">
        <f>Прогноз!Z168</f>
        <v>0</v>
      </c>
      <c r="G83" s="232">
        <f>Прогноз!Z250</f>
        <v>0</v>
      </c>
      <c r="H83" s="232">
        <f>Прогноз!Z332</f>
        <v>0</v>
      </c>
      <c r="I83" s="232">
        <f>Прогноз!Z414</f>
        <v>0</v>
      </c>
      <c r="J83" s="79"/>
      <c r="K83" s="79"/>
      <c r="L83" s="79"/>
      <c r="M83" s="79"/>
      <c r="N83" s="79"/>
      <c r="O83" s="79"/>
      <c r="P83" s="232" t="e">
        <f t="shared" si="68"/>
        <v>#DIV/0!</v>
      </c>
      <c r="Q83" s="232" t="e">
        <f t="shared" si="69"/>
        <v>#DIV/0!</v>
      </c>
      <c r="R83" s="232" t="e">
        <f t="shared" si="70"/>
        <v>#DIV/0!</v>
      </c>
      <c r="S83" s="232" t="e">
        <f t="shared" si="71"/>
        <v>#DIV/0!</v>
      </c>
      <c r="T83" s="232" t="e">
        <f t="shared" si="72"/>
        <v>#DIV/0!</v>
      </c>
      <c r="U83" s="232" t="e">
        <f t="shared" si="73"/>
        <v>#DIV/0!</v>
      </c>
      <c r="V83" s="232">
        <f t="shared" si="74"/>
        <v>0</v>
      </c>
      <c r="W83" s="232">
        <f>Прогноз!AA86</f>
        <v>0</v>
      </c>
      <c r="X83" s="232">
        <f>Прогноз!AA168</f>
        <v>0</v>
      </c>
      <c r="Y83" s="232">
        <f>Прогноз!AA250</f>
        <v>0</v>
      </c>
      <c r="Z83" s="232">
        <f>Прогноз!AA332</f>
        <v>0</v>
      </c>
      <c r="AA83" s="232">
        <f>Прогноз!AA414</f>
        <v>0</v>
      </c>
      <c r="AB83" s="79"/>
      <c r="AC83" s="79"/>
      <c r="AD83" s="79"/>
      <c r="AE83" s="79"/>
      <c r="AF83" s="79"/>
      <c r="AG83" s="79"/>
      <c r="AH83" s="232" t="e">
        <f t="shared" si="75"/>
        <v>#DIV/0!</v>
      </c>
      <c r="AI83" s="232" t="e">
        <f t="shared" si="76"/>
        <v>#DIV/0!</v>
      </c>
      <c r="AJ83" s="232" t="e">
        <f t="shared" si="77"/>
        <v>#DIV/0!</v>
      </c>
      <c r="AK83" s="232" t="e">
        <f t="shared" si="78"/>
        <v>#DIV/0!</v>
      </c>
      <c r="AL83" s="232" t="e">
        <f t="shared" si="79"/>
        <v>#DIV/0!</v>
      </c>
      <c r="AM83" s="232" t="e">
        <f t="shared" si="80"/>
        <v>#DIV/0!</v>
      </c>
      <c r="AN83" s="232">
        <f t="shared" si="81"/>
        <v>0</v>
      </c>
      <c r="AO83" s="232">
        <f>Прогноз!AB86</f>
        <v>0</v>
      </c>
      <c r="AP83" s="232">
        <f>Прогноз!AB168</f>
        <v>0</v>
      </c>
      <c r="AQ83" s="232">
        <f>Прогноз!AB250</f>
        <v>0</v>
      </c>
      <c r="AR83" s="232">
        <f>Прогноз!AB332</f>
        <v>0</v>
      </c>
      <c r="AS83" s="232">
        <f>Прогноз!AB414</f>
        <v>0</v>
      </c>
      <c r="AT83" s="79"/>
      <c r="AU83" s="79"/>
      <c r="AV83" s="79"/>
      <c r="AW83" s="79"/>
      <c r="AX83" s="79"/>
      <c r="AY83" s="79"/>
      <c r="AZ83" s="232" t="e">
        <f t="shared" si="82"/>
        <v>#DIV/0!</v>
      </c>
      <c r="BA83" s="232" t="e">
        <f t="shared" si="83"/>
        <v>#DIV/0!</v>
      </c>
      <c r="BB83" s="232" t="e">
        <f t="shared" si="84"/>
        <v>#DIV/0!</v>
      </c>
      <c r="BC83" s="232" t="e">
        <f t="shared" si="85"/>
        <v>#DIV/0!</v>
      </c>
      <c r="BD83" s="232" t="e">
        <f t="shared" si="86"/>
        <v>#DIV/0!</v>
      </c>
      <c r="BE83" s="232" t="e">
        <f t="shared" si="87"/>
        <v>#DIV/0!</v>
      </c>
      <c r="BF83" s="232">
        <f t="shared" si="88"/>
        <v>0</v>
      </c>
      <c r="BG83" s="232">
        <f>Прогноз!AD86</f>
        <v>0</v>
      </c>
      <c r="BH83" s="232">
        <f>Прогноз!AD168</f>
        <v>0</v>
      </c>
      <c r="BI83" s="232">
        <f>Прогноз!AD250</f>
        <v>0</v>
      </c>
      <c r="BJ83" s="232">
        <f>Прогноз!AD332</f>
        <v>0</v>
      </c>
      <c r="BK83" s="232">
        <f>Прогноз!AD414</f>
        <v>0</v>
      </c>
      <c r="BL83" s="79"/>
      <c r="BM83" s="79"/>
      <c r="BN83" s="79"/>
      <c r="BO83" s="79"/>
      <c r="BP83" s="79"/>
      <c r="BQ83" s="79"/>
      <c r="BR83" s="232" t="e">
        <f t="shared" si="89"/>
        <v>#DIV/0!</v>
      </c>
      <c r="BS83" s="232" t="e">
        <f t="shared" si="90"/>
        <v>#DIV/0!</v>
      </c>
      <c r="BT83" s="232" t="e">
        <f t="shared" si="91"/>
        <v>#DIV/0!</v>
      </c>
      <c r="BU83" s="232" t="e">
        <f t="shared" si="92"/>
        <v>#DIV/0!</v>
      </c>
      <c r="BV83" s="232" t="e">
        <f t="shared" si="93"/>
        <v>#DIV/0!</v>
      </c>
      <c r="BW83" s="232" t="e">
        <f t="shared" si="94"/>
        <v>#DIV/0!</v>
      </c>
      <c r="BX83" s="232">
        <f t="shared" si="95"/>
        <v>0</v>
      </c>
      <c r="BY83" s="232">
        <f>Прогноз!AE86</f>
        <v>0</v>
      </c>
      <c r="BZ83" s="232">
        <f>Прогноз!AE168</f>
        <v>0</v>
      </c>
      <c r="CA83" s="232">
        <f>Прогноз!AE250</f>
        <v>0</v>
      </c>
      <c r="CB83" s="232">
        <f>Прогноз!AE332</f>
        <v>0</v>
      </c>
      <c r="CC83" s="232">
        <f>Прогноз!AE414</f>
        <v>0</v>
      </c>
      <c r="CD83" s="79"/>
      <c r="CE83" s="79"/>
      <c r="CF83" s="79"/>
      <c r="CG83" s="79"/>
      <c r="CH83" s="79"/>
      <c r="CI83" s="79"/>
      <c r="CJ83" s="232" t="e">
        <f t="shared" si="96"/>
        <v>#DIV/0!</v>
      </c>
      <c r="CK83" s="232" t="e">
        <f t="shared" si="97"/>
        <v>#DIV/0!</v>
      </c>
      <c r="CL83" s="232" t="e">
        <f t="shared" si="98"/>
        <v>#DIV/0!</v>
      </c>
      <c r="CM83" s="232" t="e">
        <f t="shared" si="99"/>
        <v>#DIV/0!</v>
      </c>
      <c r="CN83" s="232" t="e">
        <f t="shared" si="100"/>
        <v>#DIV/0!</v>
      </c>
      <c r="CO83" s="232" t="e">
        <f t="shared" si="101"/>
        <v>#DIV/0!</v>
      </c>
      <c r="CP83" s="232">
        <f t="shared" si="102"/>
        <v>0</v>
      </c>
      <c r="CQ83" s="232">
        <f>Прогноз!AF86</f>
        <v>0</v>
      </c>
      <c r="CR83" s="232">
        <f>Прогноз!AF168</f>
        <v>0</v>
      </c>
      <c r="CS83" s="232">
        <f>Прогноз!AF250</f>
        <v>0</v>
      </c>
      <c r="CT83" s="232">
        <f>Прогноз!AF332</f>
        <v>0</v>
      </c>
      <c r="CU83" s="232">
        <f>Прогноз!AF414</f>
        <v>0</v>
      </c>
      <c r="CV83" s="79"/>
      <c r="CW83" s="79"/>
      <c r="CX83" s="79"/>
      <c r="CY83" s="79"/>
      <c r="CZ83" s="79"/>
      <c r="DA83" s="79"/>
      <c r="DB83" s="232" t="e">
        <f t="shared" si="103"/>
        <v>#DIV/0!</v>
      </c>
      <c r="DC83" s="232" t="e">
        <f t="shared" si="104"/>
        <v>#DIV/0!</v>
      </c>
      <c r="DD83" s="232" t="e">
        <f t="shared" si="105"/>
        <v>#DIV/0!</v>
      </c>
      <c r="DE83" s="232" t="e">
        <f t="shared" si="106"/>
        <v>#DIV/0!</v>
      </c>
      <c r="DF83" s="232" t="e">
        <f t="shared" si="107"/>
        <v>#DIV/0!</v>
      </c>
      <c r="DG83" s="232" t="e">
        <f t="shared" si="108"/>
        <v>#DIV/0!</v>
      </c>
      <c r="DH83" s="232">
        <f t="shared" si="109"/>
        <v>0</v>
      </c>
      <c r="DI83" s="232">
        <f>Прогноз!AG86</f>
        <v>0</v>
      </c>
      <c r="DJ83" s="232">
        <f>Прогноз!AG168</f>
        <v>0</v>
      </c>
      <c r="DK83" s="232">
        <f>Прогноз!AG250</f>
        <v>0</v>
      </c>
      <c r="DL83" s="232">
        <f>Прогноз!AG332</f>
        <v>0</v>
      </c>
      <c r="DM83" s="232">
        <f>Прогноз!AG414</f>
        <v>0</v>
      </c>
      <c r="DN83" s="79"/>
      <c r="DO83" s="79"/>
      <c r="DP83" s="79"/>
      <c r="DQ83" s="79"/>
      <c r="DR83" s="79"/>
      <c r="DS83" s="79"/>
      <c r="DT83" s="232" t="e">
        <f t="shared" si="110"/>
        <v>#DIV/0!</v>
      </c>
      <c r="DU83" s="232" t="e">
        <f t="shared" si="111"/>
        <v>#DIV/0!</v>
      </c>
      <c r="DV83" s="232" t="e">
        <f t="shared" si="112"/>
        <v>#DIV/0!</v>
      </c>
      <c r="DW83" s="232" t="e">
        <f t="shared" si="113"/>
        <v>#DIV/0!</v>
      </c>
      <c r="DX83" s="232" t="e">
        <f t="shared" si="114"/>
        <v>#DIV/0!</v>
      </c>
      <c r="DY83" s="232" t="e">
        <f t="shared" si="115"/>
        <v>#DIV/0!</v>
      </c>
    </row>
    <row r="84" spans="1:129" ht="11.4" x14ac:dyDescent="0.2">
      <c r="A84" s="254">
        <v>76</v>
      </c>
      <c r="B84" s="63" t="s">
        <v>53</v>
      </c>
      <c r="C84" s="123" t="s">
        <v>110</v>
      </c>
      <c r="D84" s="232">
        <f t="shared" si="67"/>
        <v>0</v>
      </c>
      <c r="E84" s="232">
        <f>Прогноз!Z87</f>
        <v>0</v>
      </c>
      <c r="F84" s="232">
        <f>Прогноз!Z169</f>
        <v>0</v>
      </c>
      <c r="G84" s="232">
        <f>Прогноз!Z251</f>
        <v>0</v>
      </c>
      <c r="H84" s="232">
        <f>Прогноз!Z333</f>
        <v>0</v>
      </c>
      <c r="I84" s="232">
        <f>Прогноз!Z415</f>
        <v>0</v>
      </c>
      <c r="J84" s="79"/>
      <c r="K84" s="79"/>
      <c r="L84" s="79"/>
      <c r="M84" s="79"/>
      <c r="N84" s="79"/>
      <c r="O84" s="79"/>
      <c r="P84" s="232" t="e">
        <f t="shared" si="68"/>
        <v>#DIV/0!</v>
      </c>
      <c r="Q84" s="232" t="e">
        <f t="shared" si="69"/>
        <v>#DIV/0!</v>
      </c>
      <c r="R84" s="232" t="e">
        <f t="shared" si="70"/>
        <v>#DIV/0!</v>
      </c>
      <c r="S84" s="232" t="e">
        <f t="shared" si="71"/>
        <v>#DIV/0!</v>
      </c>
      <c r="T84" s="232" t="e">
        <f t="shared" si="72"/>
        <v>#DIV/0!</v>
      </c>
      <c r="U84" s="232" t="e">
        <f t="shared" si="73"/>
        <v>#DIV/0!</v>
      </c>
      <c r="V84" s="232">
        <f t="shared" si="74"/>
        <v>0</v>
      </c>
      <c r="W84" s="232">
        <f>Прогноз!AA87</f>
        <v>0</v>
      </c>
      <c r="X84" s="232">
        <f>Прогноз!AA169</f>
        <v>0</v>
      </c>
      <c r="Y84" s="232">
        <f>Прогноз!AA251</f>
        <v>0</v>
      </c>
      <c r="Z84" s="232">
        <f>Прогноз!AA333</f>
        <v>0</v>
      </c>
      <c r="AA84" s="232">
        <f>Прогноз!AA415</f>
        <v>0</v>
      </c>
      <c r="AB84" s="79"/>
      <c r="AC84" s="79"/>
      <c r="AD84" s="79"/>
      <c r="AE84" s="79"/>
      <c r="AF84" s="79"/>
      <c r="AG84" s="79"/>
      <c r="AH84" s="232" t="e">
        <f t="shared" si="75"/>
        <v>#DIV/0!</v>
      </c>
      <c r="AI84" s="232" t="e">
        <f t="shared" si="76"/>
        <v>#DIV/0!</v>
      </c>
      <c r="AJ84" s="232" t="e">
        <f t="shared" si="77"/>
        <v>#DIV/0!</v>
      </c>
      <c r="AK84" s="232" t="e">
        <f t="shared" si="78"/>
        <v>#DIV/0!</v>
      </c>
      <c r="AL84" s="232" t="e">
        <f t="shared" si="79"/>
        <v>#DIV/0!</v>
      </c>
      <c r="AM84" s="232" t="e">
        <f t="shared" si="80"/>
        <v>#DIV/0!</v>
      </c>
      <c r="AN84" s="232">
        <f t="shared" si="81"/>
        <v>0</v>
      </c>
      <c r="AO84" s="232">
        <f>Прогноз!AB87</f>
        <v>0</v>
      </c>
      <c r="AP84" s="232">
        <f>Прогноз!AB169</f>
        <v>0</v>
      </c>
      <c r="AQ84" s="232">
        <f>Прогноз!AB251</f>
        <v>0</v>
      </c>
      <c r="AR84" s="232">
        <f>Прогноз!AB333</f>
        <v>0</v>
      </c>
      <c r="AS84" s="232">
        <f>Прогноз!AB415</f>
        <v>0</v>
      </c>
      <c r="AT84" s="79"/>
      <c r="AU84" s="79"/>
      <c r="AV84" s="79"/>
      <c r="AW84" s="79"/>
      <c r="AX84" s="79"/>
      <c r="AY84" s="79"/>
      <c r="AZ84" s="232" t="e">
        <f t="shared" si="82"/>
        <v>#DIV/0!</v>
      </c>
      <c r="BA84" s="232" t="e">
        <f t="shared" si="83"/>
        <v>#DIV/0!</v>
      </c>
      <c r="BB84" s="232" t="e">
        <f t="shared" si="84"/>
        <v>#DIV/0!</v>
      </c>
      <c r="BC84" s="232" t="e">
        <f t="shared" si="85"/>
        <v>#DIV/0!</v>
      </c>
      <c r="BD84" s="232" t="e">
        <f t="shared" si="86"/>
        <v>#DIV/0!</v>
      </c>
      <c r="BE84" s="232" t="e">
        <f t="shared" si="87"/>
        <v>#DIV/0!</v>
      </c>
      <c r="BF84" s="232">
        <f t="shared" si="88"/>
        <v>0</v>
      </c>
      <c r="BG84" s="232">
        <f>Прогноз!AD87</f>
        <v>0</v>
      </c>
      <c r="BH84" s="232">
        <f>Прогноз!AD169</f>
        <v>0</v>
      </c>
      <c r="BI84" s="232">
        <f>Прогноз!AD251</f>
        <v>0</v>
      </c>
      <c r="BJ84" s="232">
        <f>Прогноз!AD333</f>
        <v>0</v>
      </c>
      <c r="BK84" s="232">
        <f>Прогноз!AD415</f>
        <v>0</v>
      </c>
      <c r="BL84" s="79"/>
      <c r="BM84" s="79"/>
      <c r="BN84" s="79"/>
      <c r="BO84" s="79"/>
      <c r="BP84" s="79"/>
      <c r="BQ84" s="79"/>
      <c r="BR84" s="232" t="e">
        <f t="shared" si="89"/>
        <v>#DIV/0!</v>
      </c>
      <c r="BS84" s="232" t="e">
        <f t="shared" si="90"/>
        <v>#DIV/0!</v>
      </c>
      <c r="BT84" s="232" t="e">
        <f t="shared" si="91"/>
        <v>#DIV/0!</v>
      </c>
      <c r="BU84" s="232" t="e">
        <f t="shared" si="92"/>
        <v>#DIV/0!</v>
      </c>
      <c r="BV84" s="232" t="e">
        <f t="shared" si="93"/>
        <v>#DIV/0!</v>
      </c>
      <c r="BW84" s="232" t="e">
        <f t="shared" si="94"/>
        <v>#DIV/0!</v>
      </c>
      <c r="BX84" s="232">
        <f t="shared" si="95"/>
        <v>0</v>
      </c>
      <c r="BY84" s="232">
        <f>Прогноз!AE87</f>
        <v>0</v>
      </c>
      <c r="BZ84" s="232">
        <f>Прогноз!AE169</f>
        <v>0</v>
      </c>
      <c r="CA84" s="232">
        <f>Прогноз!AE251</f>
        <v>0</v>
      </c>
      <c r="CB84" s="232">
        <f>Прогноз!AE333</f>
        <v>0</v>
      </c>
      <c r="CC84" s="232">
        <f>Прогноз!AE415</f>
        <v>0</v>
      </c>
      <c r="CD84" s="79"/>
      <c r="CE84" s="79"/>
      <c r="CF84" s="79"/>
      <c r="CG84" s="79"/>
      <c r="CH84" s="79"/>
      <c r="CI84" s="79"/>
      <c r="CJ84" s="232" t="e">
        <f t="shared" si="96"/>
        <v>#DIV/0!</v>
      </c>
      <c r="CK84" s="232" t="e">
        <f t="shared" si="97"/>
        <v>#DIV/0!</v>
      </c>
      <c r="CL84" s="232" t="e">
        <f t="shared" si="98"/>
        <v>#DIV/0!</v>
      </c>
      <c r="CM84" s="232" t="e">
        <f t="shared" si="99"/>
        <v>#DIV/0!</v>
      </c>
      <c r="CN84" s="232" t="e">
        <f t="shared" si="100"/>
        <v>#DIV/0!</v>
      </c>
      <c r="CO84" s="232" t="e">
        <f t="shared" si="101"/>
        <v>#DIV/0!</v>
      </c>
      <c r="CP84" s="232">
        <f t="shared" si="102"/>
        <v>0</v>
      </c>
      <c r="CQ84" s="232">
        <f>Прогноз!AF87</f>
        <v>0</v>
      </c>
      <c r="CR84" s="232">
        <f>Прогноз!AF169</f>
        <v>0</v>
      </c>
      <c r="CS84" s="232">
        <f>Прогноз!AF251</f>
        <v>0</v>
      </c>
      <c r="CT84" s="232">
        <f>Прогноз!AF333</f>
        <v>0</v>
      </c>
      <c r="CU84" s="232">
        <f>Прогноз!AF415</f>
        <v>0</v>
      </c>
      <c r="CV84" s="79"/>
      <c r="CW84" s="79"/>
      <c r="CX84" s="79"/>
      <c r="CY84" s="79"/>
      <c r="CZ84" s="79"/>
      <c r="DA84" s="79"/>
      <c r="DB84" s="232" t="e">
        <f t="shared" si="103"/>
        <v>#DIV/0!</v>
      </c>
      <c r="DC84" s="232" t="e">
        <f t="shared" si="104"/>
        <v>#DIV/0!</v>
      </c>
      <c r="DD84" s="232" t="e">
        <f t="shared" si="105"/>
        <v>#DIV/0!</v>
      </c>
      <c r="DE84" s="232" t="e">
        <f t="shared" si="106"/>
        <v>#DIV/0!</v>
      </c>
      <c r="DF84" s="232" t="e">
        <f t="shared" si="107"/>
        <v>#DIV/0!</v>
      </c>
      <c r="DG84" s="232" t="e">
        <f t="shared" si="108"/>
        <v>#DIV/0!</v>
      </c>
      <c r="DH84" s="232">
        <f t="shared" si="109"/>
        <v>0</v>
      </c>
      <c r="DI84" s="232">
        <f>Прогноз!AG87</f>
        <v>0</v>
      </c>
      <c r="DJ84" s="232">
        <f>Прогноз!AG169</f>
        <v>0</v>
      </c>
      <c r="DK84" s="232">
        <f>Прогноз!AG251</f>
        <v>0</v>
      </c>
      <c r="DL84" s="232">
        <f>Прогноз!AG333</f>
        <v>0</v>
      </c>
      <c r="DM84" s="232">
        <f>Прогноз!AG415</f>
        <v>0</v>
      </c>
      <c r="DN84" s="79"/>
      <c r="DO84" s="79"/>
      <c r="DP84" s="79"/>
      <c r="DQ84" s="79"/>
      <c r="DR84" s="79"/>
      <c r="DS84" s="79"/>
      <c r="DT84" s="232" t="e">
        <f t="shared" si="110"/>
        <v>#DIV/0!</v>
      </c>
      <c r="DU84" s="232" t="e">
        <f t="shared" si="111"/>
        <v>#DIV/0!</v>
      </c>
      <c r="DV84" s="232" t="e">
        <f t="shared" si="112"/>
        <v>#DIV/0!</v>
      </c>
      <c r="DW84" s="232" t="e">
        <f t="shared" si="113"/>
        <v>#DIV/0!</v>
      </c>
      <c r="DX84" s="232" t="e">
        <f t="shared" si="114"/>
        <v>#DIV/0!</v>
      </c>
      <c r="DY84" s="232" t="e">
        <f t="shared" si="115"/>
        <v>#DIV/0!</v>
      </c>
    </row>
    <row r="85" spans="1:129" ht="11.4" x14ac:dyDescent="0.2">
      <c r="A85" s="254">
        <v>77</v>
      </c>
      <c r="B85" s="63" t="s">
        <v>53</v>
      </c>
      <c r="C85" s="123" t="s">
        <v>110</v>
      </c>
      <c r="D85" s="232">
        <f t="shared" si="67"/>
        <v>0</v>
      </c>
      <c r="E85" s="232">
        <f>Прогноз!Z88</f>
        <v>0</v>
      </c>
      <c r="F85" s="232">
        <f>Прогноз!Z170</f>
        <v>0</v>
      </c>
      <c r="G85" s="232">
        <f>Прогноз!Z252</f>
        <v>0</v>
      </c>
      <c r="H85" s="232">
        <f>Прогноз!Z334</f>
        <v>0</v>
      </c>
      <c r="I85" s="232">
        <f>Прогноз!Z416</f>
        <v>0</v>
      </c>
      <c r="J85" s="79"/>
      <c r="K85" s="79"/>
      <c r="L85" s="79"/>
      <c r="M85" s="79"/>
      <c r="N85" s="79"/>
      <c r="O85" s="79"/>
      <c r="P85" s="232" t="e">
        <f t="shared" si="68"/>
        <v>#DIV/0!</v>
      </c>
      <c r="Q85" s="232" t="e">
        <f t="shared" si="69"/>
        <v>#DIV/0!</v>
      </c>
      <c r="R85" s="232" t="e">
        <f t="shared" si="70"/>
        <v>#DIV/0!</v>
      </c>
      <c r="S85" s="232" t="e">
        <f t="shared" si="71"/>
        <v>#DIV/0!</v>
      </c>
      <c r="T85" s="232" t="e">
        <f t="shared" si="72"/>
        <v>#DIV/0!</v>
      </c>
      <c r="U85" s="232" t="e">
        <f t="shared" si="73"/>
        <v>#DIV/0!</v>
      </c>
      <c r="V85" s="232">
        <f t="shared" si="74"/>
        <v>0</v>
      </c>
      <c r="W85" s="232">
        <f>Прогноз!AA88</f>
        <v>0</v>
      </c>
      <c r="X85" s="232">
        <f>Прогноз!AA170</f>
        <v>0</v>
      </c>
      <c r="Y85" s="232">
        <f>Прогноз!AA252</f>
        <v>0</v>
      </c>
      <c r="Z85" s="232">
        <f>Прогноз!AA334</f>
        <v>0</v>
      </c>
      <c r="AA85" s="232">
        <f>Прогноз!AA416</f>
        <v>0</v>
      </c>
      <c r="AB85" s="79"/>
      <c r="AC85" s="79"/>
      <c r="AD85" s="79"/>
      <c r="AE85" s="79"/>
      <c r="AF85" s="79"/>
      <c r="AG85" s="79"/>
      <c r="AH85" s="232" t="e">
        <f t="shared" si="75"/>
        <v>#DIV/0!</v>
      </c>
      <c r="AI85" s="232" t="e">
        <f t="shared" si="76"/>
        <v>#DIV/0!</v>
      </c>
      <c r="AJ85" s="232" t="e">
        <f t="shared" si="77"/>
        <v>#DIV/0!</v>
      </c>
      <c r="AK85" s="232" t="e">
        <f t="shared" si="78"/>
        <v>#DIV/0!</v>
      </c>
      <c r="AL85" s="232" t="e">
        <f t="shared" si="79"/>
        <v>#DIV/0!</v>
      </c>
      <c r="AM85" s="232" t="e">
        <f t="shared" si="80"/>
        <v>#DIV/0!</v>
      </c>
      <c r="AN85" s="232">
        <f t="shared" si="81"/>
        <v>0</v>
      </c>
      <c r="AO85" s="232">
        <f>Прогноз!AB88</f>
        <v>0</v>
      </c>
      <c r="AP85" s="232">
        <f>Прогноз!AB170</f>
        <v>0</v>
      </c>
      <c r="AQ85" s="232">
        <f>Прогноз!AB252</f>
        <v>0</v>
      </c>
      <c r="AR85" s="232">
        <f>Прогноз!AB334</f>
        <v>0</v>
      </c>
      <c r="AS85" s="232">
        <f>Прогноз!AB416</f>
        <v>0</v>
      </c>
      <c r="AT85" s="79"/>
      <c r="AU85" s="79"/>
      <c r="AV85" s="79"/>
      <c r="AW85" s="79"/>
      <c r="AX85" s="79"/>
      <c r="AY85" s="79"/>
      <c r="AZ85" s="232" t="e">
        <f t="shared" si="82"/>
        <v>#DIV/0!</v>
      </c>
      <c r="BA85" s="232" t="e">
        <f t="shared" si="83"/>
        <v>#DIV/0!</v>
      </c>
      <c r="BB85" s="232" t="e">
        <f t="shared" si="84"/>
        <v>#DIV/0!</v>
      </c>
      <c r="BC85" s="232" t="e">
        <f t="shared" si="85"/>
        <v>#DIV/0!</v>
      </c>
      <c r="BD85" s="232" t="e">
        <f t="shared" si="86"/>
        <v>#DIV/0!</v>
      </c>
      <c r="BE85" s="232" t="e">
        <f t="shared" si="87"/>
        <v>#DIV/0!</v>
      </c>
      <c r="BF85" s="232">
        <f t="shared" si="88"/>
        <v>0</v>
      </c>
      <c r="BG85" s="232">
        <f>Прогноз!AD88</f>
        <v>0</v>
      </c>
      <c r="BH85" s="232">
        <f>Прогноз!AD170</f>
        <v>0</v>
      </c>
      <c r="BI85" s="232">
        <f>Прогноз!AD252</f>
        <v>0</v>
      </c>
      <c r="BJ85" s="232">
        <f>Прогноз!AD334</f>
        <v>0</v>
      </c>
      <c r="BK85" s="232">
        <f>Прогноз!AD416</f>
        <v>0</v>
      </c>
      <c r="BL85" s="79"/>
      <c r="BM85" s="79"/>
      <c r="BN85" s="79"/>
      <c r="BO85" s="79"/>
      <c r="BP85" s="79"/>
      <c r="BQ85" s="79"/>
      <c r="BR85" s="232" t="e">
        <f t="shared" si="89"/>
        <v>#DIV/0!</v>
      </c>
      <c r="BS85" s="232" t="e">
        <f t="shared" si="90"/>
        <v>#DIV/0!</v>
      </c>
      <c r="BT85" s="232" t="e">
        <f t="shared" si="91"/>
        <v>#DIV/0!</v>
      </c>
      <c r="BU85" s="232" t="e">
        <f t="shared" si="92"/>
        <v>#DIV/0!</v>
      </c>
      <c r="BV85" s="232" t="e">
        <f t="shared" si="93"/>
        <v>#DIV/0!</v>
      </c>
      <c r="BW85" s="232" t="e">
        <f t="shared" si="94"/>
        <v>#DIV/0!</v>
      </c>
      <c r="BX85" s="232">
        <f t="shared" si="95"/>
        <v>0</v>
      </c>
      <c r="BY85" s="232">
        <f>Прогноз!AE88</f>
        <v>0</v>
      </c>
      <c r="BZ85" s="232">
        <f>Прогноз!AE170</f>
        <v>0</v>
      </c>
      <c r="CA85" s="232">
        <f>Прогноз!AE252</f>
        <v>0</v>
      </c>
      <c r="CB85" s="232">
        <f>Прогноз!AE334</f>
        <v>0</v>
      </c>
      <c r="CC85" s="232">
        <f>Прогноз!AE416</f>
        <v>0</v>
      </c>
      <c r="CD85" s="79"/>
      <c r="CE85" s="79"/>
      <c r="CF85" s="79"/>
      <c r="CG85" s="79"/>
      <c r="CH85" s="79"/>
      <c r="CI85" s="79"/>
      <c r="CJ85" s="232" t="e">
        <f t="shared" si="96"/>
        <v>#DIV/0!</v>
      </c>
      <c r="CK85" s="232" t="e">
        <f t="shared" si="97"/>
        <v>#DIV/0!</v>
      </c>
      <c r="CL85" s="232" t="e">
        <f t="shared" si="98"/>
        <v>#DIV/0!</v>
      </c>
      <c r="CM85" s="232" t="e">
        <f t="shared" si="99"/>
        <v>#DIV/0!</v>
      </c>
      <c r="CN85" s="232" t="e">
        <f t="shared" si="100"/>
        <v>#DIV/0!</v>
      </c>
      <c r="CO85" s="232" t="e">
        <f t="shared" si="101"/>
        <v>#DIV/0!</v>
      </c>
      <c r="CP85" s="232">
        <f t="shared" si="102"/>
        <v>0</v>
      </c>
      <c r="CQ85" s="232">
        <f>Прогноз!AF88</f>
        <v>0</v>
      </c>
      <c r="CR85" s="232">
        <f>Прогноз!AF170</f>
        <v>0</v>
      </c>
      <c r="CS85" s="232">
        <f>Прогноз!AF252</f>
        <v>0</v>
      </c>
      <c r="CT85" s="232">
        <f>Прогноз!AF334</f>
        <v>0</v>
      </c>
      <c r="CU85" s="232">
        <f>Прогноз!AF416</f>
        <v>0</v>
      </c>
      <c r="CV85" s="79"/>
      <c r="CW85" s="79"/>
      <c r="CX85" s="79"/>
      <c r="CY85" s="79"/>
      <c r="CZ85" s="79"/>
      <c r="DA85" s="79"/>
      <c r="DB85" s="232" t="e">
        <f t="shared" si="103"/>
        <v>#DIV/0!</v>
      </c>
      <c r="DC85" s="232" t="e">
        <f t="shared" si="104"/>
        <v>#DIV/0!</v>
      </c>
      <c r="DD85" s="232" t="e">
        <f t="shared" si="105"/>
        <v>#DIV/0!</v>
      </c>
      <c r="DE85" s="232" t="e">
        <f t="shared" si="106"/>
        <v>#DIV/0!</v>
      </c>
      <c r="DF85" s="232" t="e">
        <f t="shared" si="107"/>
        <v>#DIV/0!</v>
      </c>
      <c r="DG85" s="232" t="e">
        <f t="shared" si="108"/>
        <v>#DIV/0!</v>
      </c>
      <c r="DH85" s="232">
        <f t="shared" si="109"/>
        <v>0</v>
      </c>
      <c r="DI85" s="232">
        <f>Прогноз!AG88</f>
        <v>0</v>
      </c>
      <c r="DJ85" s="232">
        <f>Прогноз!AG170</f>
        <v>0</v>
      </c>
      <c r="DK85" s="232">
        <f>Прогноз!AG252</f>
        <v>0</v>
      </c>
      <c r="DL85" s="232">
        <f>Прогноз!AG334</f>
        <v>0</v>
      </c>
      <c r="DM85" s="232">
        <f>Прогноз!AG416</f>
        <v>0</v>
      </c>
      <c r="DN85" s="79"/>
      <c r="DO85" s="79"/>
      <c r="DP85" s="79"/>
      <c r="DQ85" s="79"/>
      <c r="DR85" s="79"/>
      <c r="DS85" s="79"/>
      <c r="DT85" s="232" t="e">
        <f t="shared" si="110"/>
        <v>#DIV/0!</v>
      </c>
      <c r="DU85" s="232" t="e">
        <f t="shared" si="111"/>
        <v>#DIV/0!</v>
      </c>
      <c r="DV85" s="232" t="e">
        <f t="shared" si="112"/>
        <v>#DIV/0!</v>
      </c>
      <c r="DW85" s="232" t="e">
        <f t="shared" si="113"/>
        <v>#DIV/0!</v>
      </c>
      <c r="DX85" s="232" t="e">
        <f t="shared" si="114"/>
        <v>#DIV/0!</v>
      </c>
      <c r="DY85" s="232" t="e">
        <f t="shared" si="115"/>
        <v>#DIV/0!</v>
      </c>
    </row>
    <row r="86" spans="1:129" ht="11.4" x14ac:dyDescent="0.2">
      <c r="A86" s="254">
        <v>78</v>
      </c>
      <c r="B86" s="63" t="s">
        <v>53</v>
      </c>
      <c r="C86" s="123" t="s">
        <v>103</v>
      </c>
      <c r="D86" s="232">
        <f t="shared" si="67"/>
        <v>0</v>
      </c>
      <c r="E86" s="232">
        <f>Прогноз!Y89</f>
        <v>0</v>
      </c>
      <c r="F86" s="232">
        <f>Прогноз!Y171</f>
        <v>0</v>
      </c>
      <c r="G86" s="232">
        <f>Прогноз!Y253</f>
        <v>0</v>
      </c>
      <c r="H86" s="232">
        <f>Прогноз!Y335</f>
        <v>0</v>
      </c>
      <c r="I86" s="232">
        <f>Прогноз!Y417</f>
        <v>0</v>
      </c>
      <c r="J86" s="79"/>
      <c r="K86" s="79"/>
      <c r="L86" s="79"/>
      <c r="M86" s="79"/>
      <c r="N86" s="79"/>
      <c r="O86" s="79"/>
      <c r="P86" s="232" t="e">
        <f t="shared" si="68"/>
        <v>#DIV/0!</v>
      </c>
      <c r="Q86" s="232" t="e">
        <f t="shared" si="69"/>
        <v>#DIV/0!</v>
      </c>
      <c r="R86" s="232" t="e">
        <f t="shared" si="70"/>
        <v>#DIV/0!</v>
      </c>
      <c r="S86" s="232" t="e">
        <f t="shared" si="71"/>
        <v>#DIV/0!</v>
      </c>
      <c r="T86" s="232" t="e">
        <f t="shared" si="72"/>
        <v>#DIV/0!</v>
      </c>
      <c r="U86" s="232" t="e">
        <f t="shared" si="73"/>
        <v>#DIV/0!</v>
      </c>
      <c r="V86" s="232">
        <f t="shared" si="74"/>
        <v>0</v>
      </c>
      <c r="W86" s="232">
        <f>Прогноз!R89</f>
        <v>0</v>
      </c>
      <c r="X86" s="232">
        <f>Прогноз!R171</f>
        <v>0</v>
      </c>
      <c r="Y86" s="232">
        <f>Прогноз!R253</f>
        <v>0</v>
      </c>
      <c r="Z86" s="232">
        <f>Прогноз!R335</f>
        <v>0</v>
      </c>
      <c r="AA86" s="232">
        <f>Прогноз!R417</f>
        <v>0</v>
      </c>
      <c r="AB86" s="79"/>
      <c r="AC86" s="79"/>
      <c r="AD86" s="79"/>
      <c r="AE86" s="79"/>
      <c r="AF86" s="79"/>
      <c r="AG86" s="79"/>
      <c r="AH86" s="232" t="e">
        <f t="shared" si="75"/>
        <v>#DIV/0!</v>
      </c>
      <c r="AI86" s="232" t="e">
        <f t="shared" si="76"/>
        <v>#DIV/0!</v>
      </c>
      <c r="AJ86" s="232" t="e">
        <f t="shared" si="77"/>
        <v>#DIV/0!</v>
      </c>
      <c r="AK86" s="232" t="e">
        <f t="shared" si="78"/>
        <v>#DIV/0!</v>
      </c>
      <c r="AL86" s="232" t="e">
        <f t="shared" si="79"/>
        <v>#DIV/0!</v>
      </c>
      <c r="AM86" s="232" t="e">
        <f t="shared" si="80"/>
        <v>#DIV/0!</v>
      </c>
      <c r="AN86" s="232">
        <f t="shared" si="81"/>
        <v>0</v>
      </c>
      <c r="AO86" s="232">
        <f>Прогноз!S89</f>
        <v>0</v>
      </c>
      <c r="AP86" s="232">
        <f>Прогноз!S171</f>
        <v>0</v>
      </c>
      <c r="AQ86" s="232">
        <f>Прогноз!S253</f>
        <v>0</v>
      </c>
      <c r="AR86" s="232">
        <f>Прогноз!S335</f>
        <v>0</v>
      </c>
      <c r="AS86" s="232">
        <f>Прогноз!S417</f>
        <v>0</v>
      </c>
      <c r="AT86" s="79"/>
      <c r="AU86" s="79"/>
      <c r="AV86" s="79"/>
      <c r="AW86" s="79"/>
      <c r="AX86" s="79"/>
      <c r="AY86" s="79"/>
      <c r="AZ86" s="232" t="e">
        <f t="shared" si="82"/>
        <v>#DIV/0!</v>
      </c>
      <c r="BA86" s="232" t="e">
        <f t="shared" si="83"/>
        <v>#DIV/0!</v>
      </c>
      <c r="BB86" s="232" t="e">
        <f t="shared" si="84"/>
        <v>#DIV/0!</v>
      </c>
      <c r="BC86" s="232" t="e">
        <f t="shared" si="85"/>
        <v>#DIV/0!</v>
      </c>
      <c r="BD86" s="232" t="e">
        <f t="shared" si="86"/>
        <v>#DIV/0!</v>
      </c>
      <c r="BE86" s="232" t="e">
        <f t="shared" si="87"/>
        <v>#DIV/0!</v>
      </c>
      <c r="BF86" s="232">
        <f t="shared" si="88"/>
        <v>0</v>
      </c>
      <c r="BG86" s="232">
        <f>Прогноз!T89</f>
        <v>0</v>
      </c>
      <c r="BH86" s="232">
        <f>Прогноз!T171</f>
        <v>0</v>
      </c>
      <c r="BI86" s="232">
        <f>Прогноз!T253</f>
        <v>0</v>
      </c>
      <c r="BJ86" s="232">
        <f>Прогноз!T335</f>
        <v>0</v>
      </c>
      <c r="BK86" s="232">
        <f>Прогноз!T417</f>
        <v>0</v>
      </c>
      <c r="BL86" s="79"/>
      <c r="BM86" s="79"/>
      <c r="BN86" s="79"/>
      <c r="BO86" s="79"/>
      <c r="BP86" s="79"/>
      <c r="BQ86" s="79"/>
      <c r="BR86" s="232" t="e">
        <f t="shared" si="89"/>
        <v>#DIV/0!</v>
      </c>
      <c r="BS86" s="232" t="e">
        <f t="shared" si="90"/>
        <v>#DIV/0!</v>
      </c>
      <c r="BT86" s="232" t="e">
        <f t="shared" si="91"/>
        <v>#DIV/0!</v>
      </c>
      <c r="BU86" s="232" t="e">
        <f t="shared" si="92"/>
        <v>#DIV/0!</v>
      </c>
      <c r="BV86" s="232" t="e">
        <f t="shared" si="93"/>
        <v>#DIV/0!</v>
      </c>
      <c r="BW86" s="232" t="e">
        <f t="shared" si="94"/>
        <v>#DIV/0!</v>
      </c>
      <c r="BX86" s="232">
        <f t="shared" si="95"/>
        <v>0</v>
      </c>
      <c r="BY86" s="232">
        <f>Прогноз!U89</f>
        <v>0</v>
      </c>
      <c r="BZ86" s="232">
        <f>Прогноз!U171</f>
        <v>0</v>
      </c>
      <c r="CA86" s="232">
        <f>Прогноз!U253</f>
        <v>0</v>
      </c>
      <c r="CB86" s="232">
        <f>Прогноз!U335</f>
        <v>0</v>
      </c>
      <c r="CC86" s="232">
        <f>Прогноз!U417</f>
        <v>0</v>
      </c>
      <c r="CD86" s="79"/>
      <c r="CE86" s="79"/>
      <c r="CF86" s="79"/>
      <c r="CG86" s="79"/>
      <c r="CH86" s="79"/>
      <c r="CI86" s="79"/>
      <c r="CJ86" s="232" t="e">
        <f t="shared" si="96"/>
        <v>#DIV/0!</v>
      </c>
      <c r="CK86" s="232" t="e">
        <f t="shared" si="97"/>
        <v>#DIV/0!</v>
      </c>
      <c r="CL86" s="232" t="e">
        <f t="shared" si="98"/>
        <v>#DIV/0!</v>
      </c>
      <c r="CM86" s="232" t="e">
        <f t="shared" si="99"/>
        <v>#DIV/0!</v>
      </c>
      <c r="CN86" s="232" t="e">
        <f t="shared" si="100"/>
        <v>#DIV/0!</v>
      </c>
      <c r="CO86" s="232" t="e">
        <f t="shared" si="101"/>
        <v>#DIV/0!</v>
      </c>
      <c r="CP86" s="232">
        <f t="shared" si="102"/>
        <v>0</v>
      </c>
      <c r="CQ86" s="232">
        <f>Прогноз!V89</f>
        <v>0</v>
      </c>
      <c r="CR86" s="232">
        <f>Прогноз!V171</f>
        <v>0</v>
      </c>
      <c r="CS86" s="232">
        <f>Прогноз!V253</f>
        <v>0</v>
      </c>
      <c r="CT86" s="232">
        <f>Прогноз!V335</f>
        <v>0</v>
      </c>
      <c r="CU86" s="232">
        <f>Прогноз!V417</f>
        <v>0</v>
      </c>
      <c r="CV86" s="79"/>
      <c r="CW86" s="79"/>
      <c r="CX86" s="79"/>
      <c r="CY86" s="79"/>
      <c r="CZ86" s="79"/>
      <c r="DA86" s="79"/>
      <c r="DB86" s="232" t="e">
        <f t="shared" si="103"/>
        <v>#DIV/0!</v>
      </c>
      <c r="DC86" s="232" t="e">
        <f t="shared" si="104"/>
        <v>#DIV/0!</v>
      </c>
      <c r="DD86" s="232" t="e">
        <f t="shared" si="105"/>
        <v>#DIV/0!</v>
      </c>
      <c r="DE86" s="232" t="e">
        <f t="shared" si="106"/>
        <v>#DIV/0!</v>
      </c>
      <c r="DF86" s="232" t="e">
        <f t="shared" si="107"/>
        <v>#DIV/0!</v>
      </c>
      <c r="DG86" s="232" t="e">
        <f t="shared" si="108"/>
        <v>#DIV/0!</v>
      </c>
      <c r="DH86" s="232">
        <f t="shared" si="109"/>
        <v>0</v>
      </c>
      <c r="DI86" s="232">
        <f>Прогноз!X89</f>
        <v>0</v>
      </c>
      <c r="DJ86" s="232">
        <f>Прогноз!X171</f>
        <v>0</v>
      </c>
      <c r="DK86" s="232">
        <f>Прогноз!X253</f>
        <v>0</v>
      </c>
      <c r="DL86" s="232">
        <f>Прогноз!X335</f>
        <v>0</v>
      </c>
      <c r="DM86" s="232">
        <f>Прогноз!X417</f>
        <v>0</v>
      </c>
      <c r="DN86" s="79"/>
      <c r="DO86" s="79"/>
      <c r="DP86" s="79"/>
      <c r="DQ86" s="79"/>
      <c r="DR86" s="79"/>
      <c r="DS86" s="79"/>
      <c r="DT86" s="232" t="e">
        <f t="shared" si="110"/>
        <v>#DIV/0!</v>
      </c>
      <c r="DU86" s="232" t="e">
        <f t="shared" si="111"/>
        <v>#DIV/0!</v>
      </c>
      <c r="DV86" s="232" t="e">
        <f t="shared" si="112"/>
        <v>#DIV/0!</v>
      </c>
      <c r="DW86" s="232" t="e">
        <f t="shared" si="113"/>
        <v>#DIV/0!</v>
      </c>
      <c r="DX86" s="232" t="e">
        <f t="shared" si="114"/>
        <v>#DIV/0!</v>
      </c>
      <c r="DY86" s="232" t="e">
        <f t="shared" si="115"/>
        <v>#DIV/0!</v>
      </c>
    </row>
    <row r="87" spans="1:129" ht="11.4" x14ac:dyDescent="0.2">
      <c r="A87" s="258">
        <v>79</v>
      </c>
      <c r="B87" s="63" t="s">
        <v>53</v>
      </c>
      <c r="C87" s="123" t="s">
        <v>103</v>
      </c>
      <c r="D87" s="232">
        <f t="shared" si="67"/>
        <v>0</v>
      </c>
      <c r="E87" s="232">
        <f>Прогноз!Y90</f>
        <v>0</v>
      </c>
      <c r="F87" s="232">
        <f>Прогноз!Y172</f>
        <v>0</v>
      </c>
      <c r="G87" s="232">
        <f>Прогноз!Y254</f>
        <v>0</v>
      </c>
      <c r="H87" s="232">
        <f>Прогноз!Y336</f>
        <v>0</v>
      </c>
      <c r="I87" s="232">
        <f>Прогноз!Y418</f>
        <v>0</v>
      </c>
      <c r="J87" s="79"/>
      <c r="K87" s="79"/>
      <c r="L87" s="79"/>
      <c r="M87" s="79"/>
      <c r="N87" s="79"/>
      <c r="O87" s="79"/>
      <c r="P87" s="232" t="e">
        <f t="shared" si="68"/>
        <v>#DIV/0!</v>
      </c>
      <c r="Q87" s="232" t="e">
        <f t="shared" si="69"/>
        <v>#DIV/0!</v>
      </c>
      <c r="R87" s="232" t="e">
        <f t="shared" si="70"/>
        <v>#DIV/0!</v>
      </c>
      <c r="S87" s="232" t="e">
        <f t="shared" si="71"/>
        <v>#DIV/0!</v>
      </c>
      <c r="T87" s="232" t="e">
        <f t="shared" si="72"/>
        <v>#DIV/0!</v>
      </c>
      <c r="U87" s="232" t="e">
        <f t="shared" si="73"/>
        <v>#DIV/0!</v>
      </c>
      <c r="V87" s="232">
        <f t="shared" si="74"/>
        <v>0</v>
      </c>
      <c r="W87" s="232">
        <f>Прогноз!R90</f>
        <v>0</v>
      </c>
      <c r="X87" s="232">
        <f>Прогноз!R172</f>
        <v>0</v>
      </c>
      <c r="Y87" s="232">
        <f>Прогноз!R254</f>
        <v>0</v>
      </c>
      <c r="Z87" s="232">
        <f>Прогноз!R336</f>
        <v>0</v>
      </c>
      <c r="AA87" s="232">
        <f>Прогноз!R418</f>
        <v>0</v>
      </c>
      <c r="AB87" s="79"/>
      <c r="AC87" s="79"/>
      <c r="AD87" s="79"/>
      <c r="AE87" s="79"/>
      <c r="AF87" s="79"/>
      <c r="AG87" s="79"/>
      <c r="AH87" s="232" t="e">
        <f t="shared" si="75"/>
        <v>#DIV/0!</v>
      </c>
      <c r="AI87" s="232" t="e">
        <f t="shared" si="76"/>
        <v>#DIV/0!</v>
      </c>
      <c r="AJ87" s="232" t="e">
        <f t="shared" si="77"/>
        <v>#DIV/0!</v>
      </c>
      <c r="AK87" s="232" t="e">
        <f t="shared" si="78"/>
        <v>#DIV/0!</v>
      </c>
      <c r="AL87" s="232" t="e">
        <f t="shared" si="79"/>
        <v>#DIV/0!</v>
      </c>
      <c r="AM87" s="232" t="e">
        <f t="shared" si="80"/>
        <v>#DIV/0!</v>
      </c>
      <c r="AN87" s="232">
        <f t="shared" si="81"/>
        <v>0</v>
      </c>
      <c r="AO87" s="232">
        <f>Прогноз!S90</f>
        <v>0</v>
      </c>
      <c r="AP87" s="232">
        <f>Прогноз!S172</f>
        <v>0</v>
      </c>
      <c r="AQ87" s="232">
        <f>Прогноз!S254</f>
        <v>0</v>
      </c>
      <c r="AR87" s="232">
        <f>Прогноз!S336</f>
        <v>0</v>
      </c>
      <c r="AS87" s="232">
        <f>Прогноз!S418</f>
        <v>0</v>
      </c>
      <c r="AT87" s="79"/>
      <c r="AU87" s="79"/>
      <c r="AV87" s="79"/>
      <c r="AW87" s="79"/>
      <c r="AX87" s="79"/>
      <c r="AY87" s="79"/>
      <c r="AZ87" s="232" t="e">
        <f t="shared" si="82"/>
        <v>#DIV/0!</v>
      </c>
      <c r="BA87" s="232" t="e">
        <f t="shared" si="83"/>
        <v>#DIV/0!</v>
      </c>
      <c r="BB87" s="232" t="e">
        <f t="shared" si="84"/>
        <v>#DIV/0!</v>
      </c>
      <c r="BC87" s="232" t="e">
        <f t="shared" si="85"/>
        <v>#DIV/0!</v>
      </c>
      <c r="BD87" s="232" t="e">
        <f t="shared" si="86"/>
        <v>#DIV/0!</v>
      </c>
      <c r="BE87" s="232" t="e">
        <f t="shared" si="87"/>
        <v>#DIV/0!</v>
      </c>
      <c r="BF87" s="232">
        <f t="shared" si="88"/>
        <v>0</v>
      </c>
      <c r="BG87" s="232">
        <f>Прогноз!T90</f>
        <v>0</v>
      </c>
      <c r="BH87" s="232">
        <f>Прогноз!T172</f>
        <v>0</v>
      </c>
      <c r="BI87" s="232">
        <f>Прогноз!T254</f>
        <v>0</v>
      </c>
      <c r="BJ87" s="232">
        <f>Прогноз!T336</f>
        <v>0</v>
      </c>
      <c r="BK87" s="232">
        <f>Прогноз!T418</f>
        <v>0</v>
      </c>
      <c r="BL87" s="79"/>
      <c r="BM87" s="79"/>
      <c r="BN87" s="79"/>
      <c r="BO87" s="79"/>
      <c r="BP87" s="79"/>
      <c r="BQ87" s="79"/>
      <c r="BR87" s="232" t="e">
        <f t="shared" si="89"/>
        <v>#DIV/0!</v>
      </c>
      <c r="BS87" s="232" t="e">
        <f t="shared" si="90"/>
        <v>#DIV/0!</v>
      </c>
      <c r="BT87" s="232" t="e">
        <f t="shared" si="91"/>
        <v>#DIV/0!</v>
      </c>
      <c r="BU87" s="232" t="e">
        <f t="shared" si="92"/>
        <v>#DIV/0!</v>
      </c>
      <c r="BV87" s="232" t="e">
        <f t="shared" si="93"/>
        <v>#DIV/0!</v>
      </c>
      <c r="BW87" s="232" t="e">
        <f t="shared" si="94"/>
        <v>#DIV/0!</v>
      </c>
      <c r="BX87" s="232">
        <f t="shared" si="95"/>
        <v>0</v>
      </c>
      <c r="BY87" s="232">
        <f>Прогноз!U90</f>
        <v>0</v>
      </c>
      <c r="BZ87" s="232">
        <f>Прогноз!U172</f>
        <v>0</v>
      </c>
      <c r="CA87" s="232">
        <f>Прогноз!U254</f>
        <v>0</v>
      </c>
      <c r="CB87" s="232">
        <f>Прогноз!U336</f>
        <v>0</v>
      </c>
      <c r="CC87" s="232">
        <f>Прогноз!U418</f>
        <v>0</v>
      </c>
      <c r="CD87" s="79"/>
      <c r="CE87" s="79"/>
      <c r="CF87" s="79"/>
      <c r="CG87" s="79"/>
      <c r="CH87" s="79"/>
      <c r="CI87" s="79"/>
      <c r="CJ87" s="232" t="e">
        <f t="shared" si="96"/>
        <v>#DIV/0!</v>
      </c>
      <c r="CK87" s="232" t="e">
        <f t="shared" si="97"/>
        <v>#DIV/0!</v>
      </c>
      <c r="CL87" s="232" t="e">
        <f t="shared" si="98"/>
        <v>#DIV/0!</v>
      </c>
      <c r="CM87" s="232" t="e">
        <f t="shared" si="99"/>
        <v>#DIV/0!</v>
      </c>
      <c r="CN87" s="232" t="e">
        <f t="shared" si="100"/>
        <v>#DIV/0!</v>
      </c>
      <c r="CO87" s="232" t="e">
        <f t="shared" si="101"/>
        <v>#DIV/0!</v>
      </c>
      <c r="CP87" s="232">
        <f t="shared" si="102"/>
        <v>0</v>
      </c>
      <c r="CQ87" s="232">
        <f>Прогноз!V90</f>
        <v>0</v>
      </c>
      <c r="CR87" s="232">
        <f>Прогноз!V172</f>
        <v>0</v>
      </c>
      <c r="CS87" s="232">
        <f>Прогноз!V254</f>
        <v>0</v>
      </c>
      <c r="CT87" s="232">
        <f>Прогноз!V336</f>
        <v>0</v>
      </c>
      <c r="CU87" s="232">
        <f>Прогноз!V418</f>
        <v>0</v>
      </c>
      <c r="CV87" s="79"/>
      <c r="CW87" s="79"/>
      <c r="CX87" s="79"/>
      <c r="CY87" s="79"/>
      <c r="CZ87" s="79"/>
      <c r="DA87" s="79"/>
      <c r="DB87" s="232" t="e">
        <f t="shared" si="103"/>
        <v>#DIV/0!</v>
      </c>
      <c r="DC87" s="232" t="e">
        <f t="shared" si="104"/>
        <v>#DIV/0!</v>
      </c>
      <c r="DD87" s="232" t="e">
        <f t="shared" si="105"/>
        <v>#DIV/0!</v>
      </c>
      <c r="DE87" s="232" t="e">
        <f t="shared" si="106"/>
        <v>#DIV/0!</v>
      </c>
      <c r="DF87" s="232" t="e">
        <f t="shared" si="107"/>
        <v>#DIV/0!</v>
      </c>
      <c r="DG87" s="232" t="e">
        <f t="shared" si="108"/>
        <v>#DIV/0!</v>
      </c>
      <c r="DH87" s="232">
        <f t="shared" si="109"/>
        <v>0</v>
      </c>
      <c r="DI87" s="232">
        <f>Прогноз!X90</f>
        <v>0</v>
      </c>
      <c r="DJ87" s="232">
        <f>Прогноз!X172</f>
        <v>0</v>
      </c>
      <c r="DK87" s="232">
        <f>Прогноз!X254</f>
        <v>0</v>
      </c>
      <c r="DL87" s="232">
        <f>Прогноз!X336</f>
        <v>0</v>
      </c>
      <c r="DM87" s="232">
        <f>Прогноз!X418</f>
        <v>0</v>
      </c>
      <c r="DN87" s="79"/>
      <c r="DO87" s="79"/>
      <c r="DP87" s="79"/>
      <c r="DQ87" s="79"/>
      <c r="DR87" s="79"/>
      <c r="DS87" s="79"/>
      <c r="DT87" s="232" t="e">
        <f t="shared" si="110"/>
        <v>#DIV/0!</v>
      </c>
      <c r="DU87" s="232" t="e">
        <f t="shared" si="111"/>
        <v>#DIV/0!</v>
      </c>
      <c r="DV87" s="232" t="e">
        <f t="shared" si="112"/>
        <v>#DIV/0!</v>
      </c>
      <c r="DW87" s="232" t="e">
        <f t="shared" si="113"/>
        <v>#DIV/0!</v>
      </c>
      <c r="DX87" s="232" t="e">
        <f t="shared" si="114"/>
        <v>#DIV/0!</v>
      </c>
      <c r="DY87" s="232" t="e">
        <f t="shared" si="115"/>
        <v>#DIV/0!</v>
      </c>
    </row>
    <row r="88" spans="1:129" ht="11.4" x14ac:dyDescent="0.2">
      <c r="A88" s="258">
        <v>80</v>
      </c>
      <c r="B88" s="63" t="s">
        <v>53</v>
      </c>
      <c r="C88" s="123" t="s">
        <v>103</v>
      </c>
      <c r="D88" s="232">
        <f t="shared" si="67"/>
        <v>0</v>
      </c>
      <c r="E88" s="232">
        <f>Прогноз!Y91</f>
        <v>0</v>
      </c>
      <c r="F88" s="232">
        <f>Прогноз!Y173</f>
        <v>0</v>
      </c>
      <c r="G88" s="232">
        <f>Прогноз!Y255</f>
        <v>0</v>
      </c>
      <c r="H88" s="232">
        <f>Прогноз!Y337</f>
        <v>0</v>
      </c>
      <c r="I88" s="232">
        <f>Прогноз!Y419</f>
        <v>0</v>
      </c>
      <c r="J88" s="79"/>
      <c r="K88" s="79"/>
      <c r="L88" s="79"/>
      <c r="M88" s="79"/>
      <c r="N88" s="79"/>
      <c r="O88" s="79"/>
      <c r="P88" s="232" t="e">
        <f t="shared" si="68"/>
        <v>#DIV/0!</v>
      </c>
      <c r="Q88" s="232" t="e">
        <f t="shared" si="69"/>
        <v>#DIV/0!</v>
      </c>
      <c r="R88" s="232" t="e">
        <f t="shared" si="70"/>
        <v>#DIV/0!</v>
      </c>
      <c r="S88" s="232" t="e">
        <f t="shared" si="71"/>
        <v>#DIV/0!</v>
      </c>
      <c r="T88" s="232" t="e">
        <f t="shared" si="72"/>
        <v>#DIV/0!</v>
      </c>
      <c r="U88" s="232" t="e">
        <f t="shared" si="73"/>
        <v>#DIV/0!</v>
      </c>
      <c r="V88" s="232">
        <f t="shared" si="74"/>
        <v>0</v>
      </c>
      <c r="W88" s="232">
        <f>Прогноз!R91</f>
        <v>0</v>
      </c>
      <c r="X88" s="232">
        <f>Прогноз!R173</f>
        <v>0</v>
      </c>
      <c r="Y88" s="232">
        <f>Прогноз!R255</f>
        <v>0</v>
      </c>
      <c r="Z88" s="232">
        <f>Прогноз!R337</f>
        <v>0</v>
      </c>
      <c r="AA88" s="232">
        <f>Прогноз!R419</f>
        <v>0</v>
      </c>
      <c r="AB88" s="79"/>
      <c r="AC88" s="79"/>
      <c r="AD88" s="79"/>
      <c r="AE88" s="79"/>
      <c r="AF88" s="79"/>
      <c r="AG88" s="79"/>
      <c r="AH88" s="232" t="e">
        <f t="shared" si="75"/>
        <v>#DIV/0!</v>
      </c>
      <c r="AI88" s="232" t="e">
        <f t="shared" si="76"/>
        <v>#DIV/0!</v>
      </c>
      <c r="AJ88" s="232" t="e">
        <f t="shared" si="77"/>
        <v>#DIV/0!</v>
      </c>
      <c r="AK88" s="232" t="e">
        <f t="shared" si="78"/>
        <v>#DIV/0!</v>
      </c>
      <c r="AL88" s="232" t="e">
        <f t="shared" si="79"/>
        <v>#DIV/0!</v>
      </c>
      <c r="AM88" s="232" t="e">
        <f t="shared" si="80"/>
        <v>#DIV/0!</v>
      </c>
      <c r="AN88" s="232">
        <f t="shared" si="81"/>
        <v>0</v>
      </c>
      <c r="AO88" s="232">
        <f>Прогноз!S91</f>
        <v>0</v>
      </c>
      <c r="AP88" s="232">
        <f>Прогноз!S173</f>
        <v>0</v>
      </c>
      <c r="AQ88" s="232">
        <f>Прогноз!S255</f>
        <v>0</v>
      </c>
      <c r="AR88" s="232">
        <f>Прогноз!S337</f>
        <v>0</v>
      </c>
      <c r="AS88" s="232">
        <f>Прогноз!S419</f>
        <v>0</v>
      </c>
      <c r="AT88" s="79"/>
      <c r="AU88" s="79"/>
      <c r="AV88" s="79"/>
      <c r="AW88" s="79"/>
      <c r="AX88" s="79"/>
      <c r="AY88" s="79"/>
      <c r="AZ88" s="232" t="e">
        <f t="shared" si="82"/>
        <v>#DIV/0!</v>
      </c>
      <c r="BA88" s="232" t="e">
        <f t="shared" si="83"/>
        <v>#DIV/0!</v>
      </c>
      <c r="BB88" s="232" t="e">
        <f t="shared" si="84"/>
        <v>#DIV/0!</v>
      </c>
      <c r="BC88" s="232" t="e">
        <f t="shared" si="85"/>
        <v>#DIV/0!</v>
      </c>
      <c r="BD88" s="232" t="e">
        <f t="shared" si="86"/>
        <v>#DIV/0!</v>
      </c>
      <c r="BE88" s="232" t="e">
        <f t="shared" si="87"/>
        <v>#DIV/0!</v>
      </c>
      <c r="BF88" s="232">
        <f t="shared" si="88"/>
        <v>0</v>
      </c>
      <c r="BG88" s="232">
        <f>Прогноз!T91</f>
        <v>0</v>
      </c>
      <c r="BH88" s="232">
        <f>Прогноз!T173</f>
        <v>0</v>
      </c>
      <c r="BI88" s="232">
        <f>Прогноз!T255</f>
        <v>0</v>
      </c>
      <c r="BJ88" s="232">
        <f>Прогноз!T337</f>
        <v>0</v>
      </c>
      <c r="BK88" s="232">
        <f>Прогноз!T419</f>
        <v>0</v>
      </c>
      <c r="BL88" s="79"/>
      <c r="BM88" s="79"/>
      <c r="BN88" s="79"/>
      <c r="BO88" s="79"/>
      <c r="BP88" s="79"/>
      <c r="BQ88" s="79"/>
      <c r="BR88" s="232" t="e">
        <f t="shared" si="89"/>
        <v>#DIV/0!</v>
      </c>
      <c r="BS88" s="232" t="e">
        <f t="shared" si="90"/>
        <v>#DIV/0!</v>
      </c>
      <c r="BT88" s="232" t="e">
        <f t="shared" si="91"/>
        <v>#DIV/0!</v>
      </c>
      <c r="BU88" s="232" t="e">
        <f t="shared" si="92"/>
        <v>#DIV/0!</v>
      </c>
      <c r="BV88" s="232" t="e">
        <f t="shared" si="93"/>
        <v>#DIV/0!</v>
      </c>
      <c r="BW88" s="232" t="e">
        <f t="shared" si="94"/>
        <v>#DIV/0!</v>
      </c>
      <c r="BX88" s="232">
        <f t="shared" si="95"/>
        <v>0</v>
      </c>
      <c r="BY88" s="232">
        <f>Прогноз!U91</f>
        <v>0</v>
      </c>
      <c r="BZ88" s="232">
        <f>Прогноз!U173</f>
        <v>0</v>
      </c>
      <c r="CA88" s="232">
        <f>Прогноз!U255</f>
        <v>0</v>
      </c>
      <c r="CB88" s="232">
        <f>Прогноз!U337</f>
        <v>0</v>
      </c>
      <c r="CC88" s="232">
        <f>Прогноз!U419</f>
        <v>0</v>
      </c>
      <c r="CD88" s="79"/>
      <c r="CE88" s="79"/>
      <c r="CF88" s="79"/>
      <c r="CG88" s="79"/>
      <c r="CH88" s="79"/>
      <c r="CI88" s="79"/>
      <c r="CJ88" s="232" t="e">
        <f t="shared" si="96"/>
        <v>#DIV/0!</v>
      </c>
      <c r="CK88" s="232" t="e">
        <f t="shared" si="97"/>
        <v>#DIV/0!</v>
      </c>
      <c r="CL88" s="232" t="e">
        <f t="shared" si="98"/>
        <v>#DIV/0!</v>
      </c>
      <c r="CM88" s="232" t="e">
        <f t="shared" si="99"/>
        <v>#DIV/0!</v>
      </c>
      <c r="CN88" s="232" t="e">
        <f t="shared" si="100"/>
        <v>#DIV/0!</v>
      </c>
      <c r="CO88" s="232" t="e">
        <f t="shared" si="101"/>
        <v>#DIV/0!</v>
      </c>
      <c r="CP88" s="232">
        <f t="shared" si="102"/>
        <v>0</v>
      </c>
      <c r="CQ88" s="232">
        <f>Прогноз!V91</f>
        <v>0</v>
      </c>
      <c r="CR88" s="232">
        <f>Прогноз!V173</f>
        <v>0</v>
      </c>
      <c r="CS88" s="232">
        <f>Прогноз!V255</f>
        <v>0</v>
      </c>
      <c r="CT88" s="232">
        <f>Прогноз!V337</f>
        <v>0</v>
      </c>
      <c r="CU88" s="232">
        <f>Прогноз!V419</f>
        <v>0</v>
      </c>
      <c r="CV88" s="79"/>
      <c r="CW88" s="79"/>
      <c r="CX88" s="79"/>
      <c r="CY88" s="79"/>
      <c r="CZ88" s="79"/>
      <c r="DA88" s="79"/>
      <c r="DB88" s="232" t="e">
        <f t="shared" si="103"/>
        <v>#DIV/0!</v>
      </c>
      <c r="DC88" s="232" t="e">
        <f t="shared" si="104"/>
        <v>#DIV/0!</v>
      </c>
      <c r="DD88" s="232" t="e">
        <f t="shared" si="105"/>
        <v>#DIV/0!</v>
      </c>
      <c r="DE88" s="232" t="e">
        <f t="shared" si="106"/>
        <v>#DIV/0!</v>
      </c>
      <c r="DF88" s="232" t="e">
        <f t="shared" si="107"/>
        <v>#DIV/0!</v>
      </c>
      <c r="DG88" s="232" t="e">
        <f t="shared" si="108"/>
        <v>#DIV/0!</v>
      </c>
      <c r="DH88" s="232">
        <f t="shared" si="109"/>
        <v>0</v>
      </c>
      <c r="DI88" s="232">
        <f>Прогноз!X91</f>
        <v>0</v>
      </c>
      <c r="DJ88" s="232">
        <f>Прогноз!X173</f>
        <v>0</v>
      </c>
      <c r="DK88" s="232">
        <f>Прогноз!X255</f>
        <v>0</v>
      </c>
      <c r="DL88" s="232">
        <f>Прогноз!X337</f>
        <v>0</v>
      </c>
      <c r="DM88" s="232">
        <f>Прогноз!X419</f>
        <v>0</v>
      </c>
      <c r="DN88" s="79"/>
      <c r="DO88" s="79"/>
      <c r="DP88" s="79"/>
      <c r="DQ88" s="79"/>
      <c r="DR88" s="79"/>
      <c r="DS88" s="79"/>
      <c r="DT88" s="232" t="e">
        <f t="shared" si="110"/>
        <v>#DIV/0!</v>
      </c>
      <c r="DU88" s="232" t="e">
        <f t="shared" si="111"/>
        <v>#DIV/0!</v>
      </c>
      <c r="DV88" s="232" t="e">
        <f t="shared" si="112"/>
        <v>#DIV/0!</v>
      </c>
      <c r="DW88" s="232" t="e">
        <f t="shared" si="113"/>
        <v>#DIV/0!</v>
      </c>
      <c r="DX88" s="232" t="e">
        <f t="shared" si="114"/>
        <v>#DIV/0!</v>
      </c>
      <c r="DY88" s="232" t="e">
        <f t="shared" si="115"/>
        <v>#DIV/0!</v>
      </c>
    </row>
    <row r="89" spans="1:129" ht="11.4" x14ac:dyDescent="0.2">
      <c r="A89" s="259">
        <v>81</v>
      </c>
      <c r="B89" s="63" t="s">
        <v>53</v>
      </c>
      <c r="C89" s="123" t="s">
        <v>103</v>
      </c>
      <c r="D89" s="232">
        <f t="shared" si="67"/>
        <v>0</v>
      </c>
      <c r="E89" s="232">
        <f>Прогноз!Y92</f>
        <v>0</v>
      </c>
      <c r="F89" s="232">
        <f>Прогноз!Y174</f>
        <v>0</v>
      </c>
      <c r="G89" s="232">
        <f>Прогноз!Y256</f>
        <v>0</v>
      </c>
      <c r="H89" s="232">
        <f>Прогноз!Y338</f>
        <v>0</v>
      </c>
      <c r="I89" s="232">
        <f>Прогноз!Y420</f>
        <v>0</v>
      </c>
      <c r="J89" s="79"/>
      <c r="K89" s="79"/>
      <c r="L89" s="79"/>
      <c r="M89" s="79"/>
      <c r="N89" s="79"/>
      <c r="O89" s="79"/>
      <c r="P89" s="232" t="e">
        <f t="shared" si="68"/>
        <v>#DIV/0!</v>
      </c>
      <c r="Q89" s="232" t="e">
        <f t="shared" si="69"/>
        <v>#DIV/0!</v>
      </c>
      <c r="R89" s="232" t="e">
        <f t="shared" si="70"/>
        <v>#DIV/0!</v>
      </c>
      <c r="S89" s="232" t="e">
        <f t="shared" si="71"/>
        <v>#DIV/0!</v>
      </c>
      <c r="T89" s="232" t="e">
        <f t="shared" si="72"/>
        <v>#DIV/0!</v>
      </c>
      <c r="U89" s="232" t="e">
        <f t="shared" si="73"/>
        <v>#DIV/0!</v>
      </c>
      <c r="V89" s="232">
        <f t="shared" si="74"/>
        <v>0</v>
      </c>
      <c r="W89" s="232">
        <f>Прогноз!R92</f>
        <v>0</v>
      </c>
      <c r="X89" s="232">
        <f>Прогноз!R174</f>
        <v>0</v>
      </c>
      <c r="Y89" s="232">
        <f>Прогноз!R256</f>
        <v>0</v>
      </c>
      <c r="Z89" s="232">
        <f>Прогноз!R338</f>
        <v>0</v>
      </c>
      <c r="AA89" s="232">
        <f>Прогноз!R420</f>
        <v>0</v>
      </c>
      <c r="AB89" s="79"/>
      <c r="AC89" s="79"/>
      <c r="AD89" s="79"/>
      <c r="AE89" s="79"/>
      <c r="AF89" s="79"/>
      <c r="AG89" s="79"/>
      <c r="AH89" s="232" t="e">
        <f t="shared" si="75"/>
        <v>#DIV/0!</v>
      </c>
      <c r="AI89" s="232" t="e">
        <f t="shared" si="76"/>
        <v>#DIV/0!</v>
      </c>
      <c r="AJ89" s="232" t="e">
        <f t="shared" si="77"/>
        <v>#DIV/0!</v>
      </c>
      <c r="AK89" s="232" t="e">
        <f t="shared" si="78"/>
        <v>#DIV/0!</v>
      </c>
      <c r="AL89" s="232" t="e">
        <f t="shared" si="79"/>
        <v>#DIV/0!</v>
      </c>
      <c r="AM89" s="232" t="e">
        <f t="shared" si="80"/>
        <v>#DIV/0!</v>
      </c>
      <c r="AN89" s="232">
        <f t="shared" si="81"/>
        <v>0</v>
      </c>
      <c r="AO89" s="232">
        <f>Прогноз!S92</f>
        <v>0</v>
      </c>
      <c r="AP89" s="232">
        <f>Прогноз!S174</f>
        <v>0</v>
      </c>
      <c r="AQ89" s="232">
        <f>Прогноз!S256</f>
        <v>0</v>
      </c>
      <c r="AR89" s="232">
        <f>Прогноз!S338</f>
        <v>0</v>
      </c>
      <c r="AS89" s="232">
        <f>Прогноз!S420</f>
        <v>0</v>
      </c>
      <c r="AT89" s="79"/>
      <c r="AU89" s="79"/>
      <c r="AV89" s="79"/>
      <c r="AW89" s="79"/>
      <c r="AX89" s="79"/>
      <c r="AY89" s="79"/>
      <c r="AZ89" s="232" t="e">
        <f t="shared" si="82"/>
        <v>#DIV/0!</v>
      </c>
      <c r="BA89" s="232" t="e">
        <f t="shared" si="83"/>
        <v>#DIV/0!</v>
      </c>
      <c r="BB89" s="232" t="e">
        <f t="shared" si="84"/>
        <v>#DIV/0!</v>
      </c>
      <c r="BC89" s="232" t="e">
        <f t="shared" si="85"/>
        <v>#DIV/0!</v>
      </c>
      <c r="BD89" s="232" t="e">
        <f t="shared" si="86"/>
        <v>#DIV/0!</v>
      </c>
      <c r="BE89" s="232" t="e">
        <f t="shared" si="87"/>
        <v>#DIV/0!</v>
      </c>
      <c r="BF89" s="232">
        <f t="shared" si="88"/>
        <v>0</v>
      </c>
      <c r="BG89" s="232">
        <f>Прогноз!T92</f>
        <v>0</v>
      </c>
      <c r="BH89" s="232">
        <f>Прогноз!T174</f>
        <v>0</v>
      </c>
      <c r="BI89" s="232">
        <f>Прогноз!T256</f>
        <v>0</v>
      </c>
      <c r="BJ89" s="232">
        <f>Прогноз!T338</f>
        <v>0</v>
      </c>
      <c r="BK89" s="232">
        <f>Прогноз!T420</f>
        <v>0</v>
      </c>
      <c r="BL89" s="79"/>
      <c r="BM89" s="79"/>
      <c r="BN89" s="79"/>
      <c r="BO89" s="79"/>
      <c r="BP89" s="79"/>
      <c r="BQ89" s="79"/>
      <c r="BR89" s="232" t="e">
        <f t="shared" si="89"/>
        <v>#DIV/0!</v>
      </c>
      <c r="BS89" s="232" t="e">
        <f t="shared" si="90"/>
        <v>#DIV/0!</v>
      </c>
      <c r="BT89" s="232" t="e">
        <f t="shared" si="91"/>
        <v>#DIV/0!</v>
      </c>
      <c r="BU89" s="232" t="e">
        <f t="shared" si="92"/>
        <v>#DIV/0!</v>
      </c>
      <c r="BV89" s="232" t="e">
        <f t="shared" si="93"/>
        <v>#DIV/0!</v>
      </c>
      <c r="BW89" s="232" t="e">
        <f t="shared" si="94"/>
        <v>#DIV/0!</v>
      </c>
      <c r="BX89" s="232">
        <f t="shared" si="95"/>
        <v>0</v>
      </c>
      <c r="BY89" s="232">
        <f>Прогноз!U92</f>
        <v>0</v>
      </c>
      <c r="BZ89" s="232">
        <f>Прогноз!U174</f>
        <v>0</v>
      </c>
      <c r="CA89" s="232">
        <f>Прогноз!U256</f>
        <v>0</v>
      </c>
      <c r="CB89" s="232">
        <f>Прогноз!U338</f>
        <v>0</v>
      </c>
      <c r="CC89" s="232">
        <f>Прогноз!U420</f>
        <v>0</v>
      </c>
      <c r="CD89" s="79"/>
      <c r="CE89" s="79"/>
      <c r="CF89" s="79"/>
      <c r="CG89" s="79"/>
      <c r="CH89" s="79"/>
      <c r="CI89" s="79"/>
      <c r="CJ89" s="232" t="e">
        <f t="shared" si="96"/>
        <v>#DIV/0!</v>
      </c>
      <c r="CK89" s="232" t="e">
        <f t="shared" si="97"/>
        <v>#DIV/0!</v>
      </c>
      <c r="CL89" s="232" t="e">
        <f t="shared" si="98"/>
        <v>#DIV/0!</v>
      </c>
      <c r="CM89" s="232" t="e">
        <f t="shared" si="99"/>
        <v>#DIV/0!</v>
      </c>
      <c r="CN89" s="232" t="e">
        <f t="shared" si="100"/>
        <v>#DIV/0!</v>
      </c>
      <c r="CO89" s="232" t="e">
        <f t="shared" si="101"/>
        <v>#DIV/0!</v>
      </c>
      <c r="CP89" s="232">
        <f t="shared" si="102"/>
        <v>0</v>
      </c>
      <c r="CQ89" s="232">
        <f>Прогноз!V92</f>
        <v>0</v>
      </c>
      <c r="CR89" s="232">
        <f>Прогноз!V174</f>
        <v>0</v>
      </c>
      <c r="CS89" s="232">
        <f>Прогноз!V256</f>
        <v>0</v>
      </c>
      <c r="CT89" s="232">
        <f>Прогноз!V338</f>
        <v>0</v>
      </c>
      <c r="CU89" s="232">
        <f>Прогноз!V420</f>
        <v>0</v>
      </c>
      <c r="CV89" s="79"/>
      <c r="CW89" s="79"/>
      <c r="CX89" s="79"/>
      <c r="CY89" s="79"/>
      <c r="CZ89" s="79"/>
      <c r="DA89" s="79"/>
      <c r="DB89" s="232" t="e">
        <f t="shared" si="103"/>
        <v>#DIV/0!</v>
      </c>
      <c r="DC89" s="232" t="e">
        <f t="shared" si="104"/>
        <v>#DIV/0!</v>
      </c>
      <c r="DD89" s="232" t="e">
        <f t="shared" si="105"/>
        <v>#DIV/0!</v>
      </c>
      <c r="DE89" s="232" t="e">
        <f t="shared" si="106"/>
        <v>#DIV/0!</v>
      </c>
      <c r="DF89" s="232" t="e">
        <f t="shared" si="107"/>
        <v>#DIV/0!</v>
      </c>
      <c r="DG89" s="232" t="e">
        <f t="shared" si="108"/>
        <v>#DIV/0!</v>
      </c>
      <c r="DH89" s="232">
        <f t="shared" si="109"/>
        <v>0</v>
      </c>
      <c r="DI89" s="232">
        <f>Прогноз!X92</f>
        <v>0</v>
      </c>
      <c r="DJ89" s="232">
        <f>Прогноз!X174</f>
        <v>0</v>
      </c>
      <c r="DK89" s="232">
        <f>Прогноз!X256</f>
        <v>0</v>
      </c>
      <c r="DL89" s="232">
        <f>Прогноз!X338</f>
        <v>0</v>
      </c>
      <c r="DM89" s="232">
        <f>Прогноз!X420</f>
        <v>0</v>
      </c>
      <c r="DN89" s="79"/>
      <c r="DO89" s="79"/>
      <c r="DP89" s="79"/>
      <c r="DQ89" s="79"/>
      <c r="DR89" s="79"/>
      <c r="DS89" s="79"/>
      <c r="DT89" s="232" t="e">
        <f t="shared" si="110"/>
        <v>#DIV/0!</v>
      </c>
      <c r="DU89" s="232" t="e">
        <f t="shared" si="111"/>
        <v>#DIV/0!</v>
      </c>
      <c r="DV89" s="232" t="e">
        <f t="shared" si="112"/>
        <v>#DIV/0!</v>
      </c>
      <c r="DW89" s="232" t="e">
        <f t="shared" si="113"/>
        <v>#DIV/0!</v>
      </c>
      <c r="DX89" s="232" t="e">
        <f t="shared" si="114"/>
        <v>#DIV/0!</v>
      </c>
      <c r="DY89" s="232" t="e">
        <f t="shared" si="115"/>
        <v>#DIV/0!</v>
      </c>
    </row>
    <row r="90" spans="1:129" ht="11.4" x14ac:dyDescent="0.2">
      <c r="A90" s="258">
        <v>82</v>
      </c>
      <c r="B90" s="63" t="s">
        <v>53</v>
      </c>
      <c r="C90" s="123" t="s">
        <v>103</v>
      </c>
      <c r="D90" s="232">
        <f t="shared" si="67"/>
        <v>0</v>
      </c>
      <c r="E90" s="232">
        <f>Прогноз!Y93</f>
        <v>0</v>
      </c>
      <c r="F90" s="232">
        <f>Прогноз!Y175</f>
        <v>0</v>
      </c>
      <c r="G90" s="232">
        <f>Прогноз!Y257</f>
        <v>0</v>
      </c>
      <c r="H90" s="232">
        <f>Прогноз!Y339</f>
        <v>0</v>
      </c>
      <c r="I90" s="232">
        <f>Прогноз!Y421</f>
        <v>0</v>
      </c>
      <c r="J90" s="79"/>
      <c r="K90" s="79"/>
      <c r="L90" s="79"/>
      <c r="M90" s="79"/>
      <c r="N90" s="79"/>
      <c r="O90" s="79"/>
      <c r="P90" s="232" t="e">
        <f t="shared" si="68"/>
        <v>#DIV/0!</v>
      </c>
      <c r="Q90" s="232" t="e">
        <f t="shared" si="69"/>
        <v>#DIV/0!</v>
      </c>
      <c r="R90" s="232" t="e">
        <f t="shared" si="70"/>
        <v>#DIV/0!</v>
      </c>
      <c r="S90" s="232" t="e">
        <f t="shared" si="71"/>
        <v>#DIV/0!</v>
      </c>
      <c r="T90" s="232" t="e">
        <f t="shared" si="72"/>
        <v>#DIV/0!</v>
      </c>
      <c r="U90" s="232" t="e">
        <f t="shared" si="73"/>
        <v>#DIV/0!</v>
      </c>
      <c r="V90" s="232">
        <f t="shared" si="74"/>
        <v>0</v>
      </c>
      <c r="W90" s="232">
        <f>Прогноз!R93</f>
        <v>0</v>
      </c>
      <c r="X90" s="232">
        <f>Прогноз!R175</f>
        <v>0</v>
      </c>
      <c r="Y90" s="232">
        <f>Прогноз!R257</f>
        <v>0</v>
      </c>
      <c r="Z90" s="232">
        <f>Прогноз!R339</f>
        <v>0</v>
      </c>
      <c r="AA90" s="232">
        <f>Прогноз!R421</f>
        <v>0</v>
      </c>
      <c r="AB90" s="79"/>
      <c r="AC90" s="79"/>
      <c r="AD90" s="79"/>
      <c r="AE90" s="79"/>
      <c r="AF90" s="79"/>
      <c r="AG90" s="79"/>
      <c r="AH90" s="232" t="e">
        <f t="shared" si="75"/>
        <v>#DIV/0!</v>
      </c>
      <c r="AI90" s="232" t="e">
        <f t="shared" si="76"/>
        <v>#DIV/0!</v>
      </c>
      <c r="AJ90" s="232" t="e">
        <f t="shared" si="77"/>
        <v>#DIV/0!</v>
      </c>
      <c r="AK90" s="232" t="e">
        <f t="shared" si="78"/>
        <v>#DIV/0!</v>
      </c>
      <c r="AL90" s="232" t="e">
        <f t="shared" si="79"/>
        <v>#DIV/0!</v>
      </c>
      <c r="AM90" s="232" t="e">
        <f t="shared" si="80"/>
        <v>#DIV/0!</v>
      </c>
      <c r="AN90" s="232">
        <f t="shared" si="81"/>
        <v>0</v>
      </c>
      <c r="AO90" s="232">
        <f>Прогноз!S93</f>
        <v>0</v>
      </c>
      <c r="AP90" s="232">
        <f>Прогноз!S175</f>
        <v>0</v>
      </c>
      <c r="AQ90" s="232">
        <f>Прогноз!S257</f>
        <v>0</v>
      </c>
      <c r="AR90" s="232">
        <f>Прогноз!S339</f>
        <v>0</v>
      </c>
      <c r="AS90" s="232">
        <f>Прогноз!S421</f>
        <v>0</v>
      </c>
      <c r="AT90" s="79"/>
      <c r="AU90" s="79"/>
      <c r="AV90" s="79"/>
      <c r="AW90" s="79"/>
      <c r="AX90" s="79"/>
      <c r="AY90" s="79"/>
      <c r="AZ90" s="232" t="e">
        <f t="shared" si="82"/>
        <v>#DIV/0!</v>
      </c>
      <c r="BA90" s="232" t="e">
        <f t="shared" si="83"/>
        <v>#DIV/0!</v>
      </c>
      <c r="BB90" s="232" t="e">
        <f t="shared" si="84"/>
        <v>#DIV/0!</v>
      </c>
      <c r="BC90" s="232" t="e">
        <f t="shared" si="85"/>
        <v>#DIV/0!</v>
      </c>
      <c r="BD90" s="232" t="e">
        <f t="shared" si="86"/>
        <v>#DIV/0!</v>
      </c>
      <c r="BE90" s="232" t="e">
        <f t="shared" si="87"/>
        <v>#DIV/0!</v>
      </c>
      <c r="BF90" s="232">
        <f t="shared" si="88"/>
        <v>0</v>
      </c>
      <c r="BG90" s="232">
        <f>Прогноз!T93</f>
        <v>0</v>
      </c>
      <c r="BH90" s="232">
        <f>Прогноз!T175</f>
        <v>0</v>
      </c>
      <c r="BI90" s="232">
        <f>Прогноз!T257</f>
        <v>0</v>
      </c>
      <c r="BJ90" s="232">
        <f>Прогноз!T339</f>
        <v>0</v>
      </c>
      <c r="BK90" s="232">
        <f>Прогноз!T421</f>
        <v>0</v>
      </c>
      <c r="BL90" s="79"/>
      <c r="BM90" s="79"/>
      <c r="BN90" s="79"/>
      <c r="BO90" s="79"/>
      <c r="BP90" s="79"/>
      <c r="BQ90" s="79"/>
      <c r="BR90" s="232" t="e">
        <f t="shared" si="89"/>
        <v>#DIV/0!</v>
      </c>
      <c r="BS90" s="232" t="e">
        <f t="shared" si="90"/>
        <v>#DIV/0!</v>
      </c>
      <c r="BT90" s="232" t="e">
        <f t="shared" si="91"/>
        <v>#DIV/0!</v>
      </c>
      <c r="BU90" s="232" t="e">
        <f t="shared" si="92"/>
        <v>#DIV/0!</v>
      </c>
      <c r="BV90" s="232" t="e">
        <f t="shared" si="93"/>
        <v>#DIV/0!</v>
      </c>
      <c r="BW90" s="232" t="e">
        <f t="shared" si="94"/>
        <v>#DIV/0!</v>
      </c>
      <c r="BX90" s="232">
        <f t="shared" si="95"/>
        <v>0</v>
      </c>
      <c r="BY90" s="232">
        <f>Прогноз!U93</f>
        <v>0</v>
      </c>
      <c r="BZ90" s="232">
        <f>Прогноз!U175</f>
        <v>0</v>
      </c>
      <c r="CA90" s="232">
        <f>Прогноз!U257</f>
        <v>0</v>
      </c>
      <c r="CB90" s="232">
        <f>Прогноз!U339</f>
        <v>0</v>
      </c>
      <c r="CC90" s="232">
        <f>Прогноз!U421</f>
        <v>0</v>
      </c>
      <c r="CD90" s="79"/>
      <c r="CE90" s="79"/>
      <c r="CF90" s="79"/>
      <c r="CG90" s="79"/>
      <c r="CH90" s="79"/>
      <c r="CI90" s="79"/>
      <c r="CJ90" s="232" t="e">
        <f t="shared" si="96"/>
        <v>#DIV/0!</v>
      </c>
      <c r="CK90" s="232" t="e">
        <f t="shared" si="97"/>
        <v>#DIV/0!</v>
      </c>
      <c r="CL90" s="232" t="e">
        <f t="shared" si="98"/>
        <v>#DIV/0!</v>
      </c>
      <c r="CM90" s="232" t="e">
        <f t="shared" si="99"/>
        <v>#DIV/0!</v>
      </c>
      <c r="CN90" s="232" t="e">
        <f t="shared" si="100"/>
        <v>#DIV/0!</v>
      </c>
      <c r="CO90" s="232" t="e">
        <f t="shared" si="101"/>
        <v>#DIV/0!</v>
      </c>
      <c r="CP90" s="232">
        <f t="shared" si="102"/>
        <v>0</v>
      </c>
      <c r="CQ90" s="232">
        <f>Прогноз!V93</f>
        <v>0</v>
      </c>
      <c r="CR90" s="232">
        <f>Прогноз!V175</f>
        <v>0</v>
      </c>
      <c r="CS90" s="232">
        <f>Прогноз!V257</f>
        <v>0</v>
      </c>
      <c r="CT90" s="232">
        <f>Прогноз!V339</f>
        <v>0</v>
      </c>
      <c r="CU90" s="232">
        <f>Прогноз!V421</f>
        <v>0</v>
      </c>
      <c r="CV90" s="79"/>
      <c r="CW90" s="79"/>
      <c r="CX90" s="79"/>
      <c r="CY90" s="79"/>
      <c r="CZ90" s="79"/>
      <c r="DA90" s="79"/>
      <c r="DB90" s="232" t="e">
        <f t="shared" si="103"/>
        <v>#DIV/0!</v>
      </c>
      <c r="DC90" s="232" t="e">
        <f t="shared" si="104"/>
        <v>#DIV/0!</v>
      </c>
      <c r="DD90" s="232" t="e">
        <f t="shared" si="105"/>
        <v>#DIV/0!</v>
      </c>
      <c r="DE90" s="232" t="e">
        <f t="shared" si="106"/>
        <v>#DIV/0!</v>
      </c>
      <c r="DF90" s="232" t="e">
        <f t="shared" si="107"/>
        <v>#DIV/0!</v>
      </c>
      <c r="DG90" s="232" t="e">
        <f t="shared" si="108"/>
        <v>#DIV/0!</v>
      </c>
      <c r="DH90" s="232">
        <f t="shared" si="109"/>
        <v>0</v>
      </c>
      <c r="DI90" s="232">
        <f>Прогноз!X93</f>
        <v>0</v>
      </c>
      <c r="DJ90" s="232">
        <f>Прогноз!X175</f>
        <v>0</v>
      </c>
      <c r="DK90" s="232">
        <f>Прогноз!X257</f>
        <v>0</v>
      </c>
      <c r="DL90" s="232">
        <f>Прогноз!X339</f>
        <v>0</v>
      </c>
      <c r="DM90" s="232">
        <f>Прогноз!X421</f>
        <v>0</v>
      </c>
      <c r="DN90" s="79"/>
      <c r="DO90" s="79"/>
      <c r="DP90" s="79"/>
      <c r="DQ90" s="79"/>
      <c r="DR90" s="79"/>
      <c r="DS90" s="79"/>
      <c r="DT90" s="232" t="e">
        <f t="shared" si="110"/>
        <v>#DIV/0!</v>
      </c>
      <c r="DU90" s="232" t="e">
        <f t="shared" si="111"/>
        <v>#DIV/0!</v>
      </c>
      <c r="DV90" s="232" t="e">
        <f t="shared" si="112"/>
        <v>#DIV/0!</v>
      </c>
      <c r="DW90" s="232" t="e">
        <f t="shared" si="113"/>
        <v>#DIV/0!</v>
      </c>
      <c r="DX90" s="232" t="e">
        <f t="shared" si="114"/>
        <v>#DIV/0!</v>
      </c>
      <c r="DY90" s="232" t="e">
        <f t="shared" si="115"/>
        <v>#DIV/0!</v>
      </c>
    </row>
  </sheetData>
  <autoFilter ref="A8:C90"/>
  <mergeCells count="31">
    <mergeCell ref="A5:A7"/>
    <mergeCell ref="B5:B7"/>
    <mergeCell ref="C5:C7"/>
    <mergeCell ref="D5:U5"/>
    <mergeCell ref="D6:I6"/>
    <mergeCell ref="J6:O6"/>
    <mergeCell ref="P6:U6"/>
    <mergeCell ref="DB6:DG6"/>
    <mergeCell ref="DH6:DM6"/>
    <mergeCell ref="DN6:DS6"/>
    <mergeCell ref="DT6:DY6"/>
    <mergeCell ref="CP5:DG5"/>
    <mergeCell ref="DH5:DY5"/>
    <mergeCell ref="CP6:CU6"/>
    <mergeCell ref="CV6:DA6"/>
    <mergeCell ref="AZ6:BE6"/>
    <mergeCell ref="V5:AM5"/>
    <mergeCell ref="AN5:BE5"/>
    <mergeCell ref="BF5:BW5"/>
    <mergeCell ref="BX5:CO5"/>
    <mergeCell ref="V6:AA6"/>
    <mergeCell ref="AB6:AG6"/>
    <mergeCell ref="AH6:AM6"/>
    <mergeCell ref="AN6:AS6"/>
    <mergeCell ref="AT6:AY6"/>
    <mergeCell ref="BF6:BK6"/>
    <mergeCell ref="BL6:BQ6"/>
    <mergeCell ref="BR6:BW6"/>
    <mergeCell ref="BX6:CC6"/>
    <mergeCell ref="CD6:CI6"/>
    <mergeCell ref="CJ6:CO6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500"/>
  <sheetViews>
    <sheetView topLeftCell="E1" workbookViewId="0">
      <selection activeCell="D419" sqref="D419"/>
    </sheetView>
  </sheetViews>
  <sheetFormatPr defaultRowHeight="10.199999999999999" x14ac:dyDescent="0.2"/>
  <cols>
    <col min="1" max="1" width="18.28515625" customWidth="1"/>
    <col min="2" max="2" width="5.28515625" customWidth="1"/>
    <col min="3" max="3" width="7.42578125" customWidth="1"/>
    <col min="4" max="4" width="17.42578125" customWidth="1"/>
    <col min="7" max="7" width="18.42578125" customWidth="1"/>
    <col min="8" max="8" width="12.42578125" customWidth="1"/>
    <col min="10" max="10" width="11.42578125" customWidth="1"/>
    <col min="12" max="12" width="12" customWidth="1"/>
    <col min="14" max="14" width="11.140625" customWidth="1"/>
    <col min="16" max="16" width="11.140625" customWidth="1"/>
    <col min="18" max="18" width="10.85546875" customWidth="1"/>
    <col min="20" max="20" width="11.42578125" customWidth="1"/>
  </cols>
  <sheetData>
    <row r="3" spans="1:24" ht="17.399999999999999" x14ac:dyDescent="0.3">
      <c r="B3" s="272" t="s">
        <v>94</v>
      </c>
      <c r="C3" s="272"/>
      <c r="D3" s="81"/>
    </row>
    <row r="4" spans="1:24" ht="17.399999999999999" x14ac:dyDescent="0.3">
      <c r="A4" s="81"/>
    </row>
    <row r="5" spans="1:24" x14ac:dyDescent="0.2">
      <c r="A5" s="350" t="s">
        <v>0</v>
      </c>
      <c r="B5" s="310" t="s">
        <v>59</v>
      </c>
      <c r="C5" s="310" t="s">
        <v>8</v>
      </c>
      <c r="D5" s="357" t="s">
        <v>10</v>
      </c>
      <c r="E5" s="385" t="s">
        <v>127</v>
      </c>
      <c r="F5" s="386"/>
      <c r="G5" s="389" t="s">
        <v>95</v>
      </c>
      <c r="H5" s="309" t="s">
        <v>83</v>
      </c>
      <c r="I5" s="309"/>
      <c r="J5" s="309" t="s">
        <v>84</v>
      </c>
      <c r="K5" s="309"/>
      <c r="L5" s="309" t="s">
        <v>85</v>
      </c>
      <c r="M5" s="309"/>
      <c r="N5" s="309" t="s">
        <v>86</v>
      </c>
      <c r="O5" s="309"/>
      <c r="P5" s="309" t="s">
        <v>87</v>
      </c>
      <c r="Q5" s="309"/>
      <c r="R5" s="309" t="s">
        <v>88</v>
      </c>
      <c r="S5" s="309"/>
      <c r="T5" s="309" t="s">
        <v>47</v>
      </c>
      <c r="U5" s="309"/>
      <c r="V5" s="309" t="s">
        <v>96</v>
      </c>
      <c r="W5" s="309"/>
      <c r="X5" s="309"/>
    </row>
    <row r="6" spans="1:24" ht="22.2" customHeight="1" x14ac:dyDescent="0.2">
      <c r="A6" s="377"/>
      <c r="B6" s="314"/>
      <c r="C6" s="314"/>
      <c r="D6" s="345"/>
      <c r="E6" s="387"/>
      <c r="F6" s="388"/>
      <c r="G6" s="390"/>
      <c r="H6" s="384" t="s">
        <v>97</v>
      </c>
      <c r="I6" s="369" t="s">
        <v>98</v>
      </c>
      <c r="J6" s="384" t="s">
        <v>97</v>
      </c>
      <c r="K6" s="369" t="s">
        <v>98</v>
      </c>
      <c r="L6" s="384" t="s">
        <v>97</v>
      </c>
      <c r="M6" s="369" t="s">
        <v>98</v>
      </c>
      <c r="N6" s="384" t="s">
        <v>97</v>
      </c>
      <c r="O6" s="369" t="s">
        <v>98</v>
      </c>
      <c r="P6" s="384" t="s">
        <v>97</v>
      </c>
      <c r="Q6" s="369" t="s">
        <v>98</v>
      </c>
      <c r="R6" s="384" t="s">
        <v>97</v>
      </c>
      <c r="S6" s="369" t="s">
        <v>98</v>
      </c>
      <c r="T6" s="384" t="s">
        <v>97</v>
      </c>
      <c r="U6" s="369" t="s">
        <v>98</v>
      </c>
      <c r="V6" s="369" t="s">
        <v>98</v>
      </c>
      <c r="W6" s="331" t="s">
        <v>99</v>
      </c>
      <c r="X6" s="331" t="s">
        <v>100</v>
      </c>
    </row>
    <row r="7" spans="1:24" ht="22.2" customHeight="1" x14ac:dyDescent="0.2">
      <c r="A7" s="351"/>
      <c r="B7" s="311"/>
      <c r="C7" s="311"/>
      <c r="D7" s="346"/>
      <c r="E7" s="167" t="s">
        <v>101</v>
      </c>
      <c r="F7" s="244" t="s">
        <v>102</v>
      </c>
      <c r="G7" s="391"/>
      <c r="H7" s="384"/>
      <c r="I7" s="369"/>
      <c r="J7" s="384"/>
      <c r="K7" s="369"/>
      <c r="L7" s="384"/>
      <c r="M7" s="369"/>
      <c r="N7" s="384"/>
      <c r="O7" s="369"/>
      <c r="P7" s="384"/>
      <c r="Q7" s="369"/>
      <c r="R7" s="384"/>
      <c r="S7" s="369"/>
      <c r="T7" s="384"/>
      <c r="U7" s="369"/>
      <c r="V7" s="369"/>
      <c r="W7" s="331"/>
      <c r="X7" s="331"/>
    </row>
    <row r="8" spans="1:24" ht="12" x14ac:dyDescent="0.2">
      <c r="A8" s="241"/>
      <c r="B8" s="241"/>
      <c r="C8" s="241"/>
      <c r="D8" s="242"/>
      <c r="E8" s="242"/>
      <c r="F8" s="242"/>
    </row>
    <row r="9" spans="1:24" ht="11.4" x14ac:dyDescent="0.2">
      <c r="A9" s="252">
        <v>1</v>
      </c>
      <c r="B9" s="63" t="s">
        <v>53</v>
      </c>
      <c r="C9" s="260" t="s">
        <v>109</v>
      </c>
      <c r="D9" s="243" t="s">
        <v>17</v>
      </c>
      <c r="E9" s="243">
        <v>9</v>
      </c>
      <c r="F9" s="243">
        <v>20</v>
      </c>
      <c r="G9" s="80"/>
      <c r="H9" s="79"/>
      <c r="I9" s="233">
        <f>(F9-H9)*G9</f>
        <v>0</v>
      </c>
      <c r="J9" s="79"/>
      <c r="K9" s="233">
        <f>(F9-J9)*G9</f>
        <v>0</v>
      </c>
      <c r="L9" s="79"/>
      <c r="M9" s="233">
        <f>(F9-L9)*G9</f>
        <v>0</v>
      </c>
      <c r="N9" s="79"/>
      <c r="O9" s="233">
        <f>(F9-N9)*G9</f>
        <v>0</v>
      </c>
      <c r="P9" s="79"/>
      <c r="Q9" s="233">
        <f>(F9-P9)*G9</f>
        <v>0</v>
      </c>
      <c r="R9" s="79"/>
      <c r="S9" s="233">
        <f>(F9-R9)*G9</f>
        <v>0</v>
      </c>
      <c r="T9" s="79"/>
      <c r="U9" s="233">
        <f>(F9-T9)*G9</f>
        <v>0</v>
      </c>
      <c r="V9" s="233">
        <f>I9+K9+M9+O9+Q9+S9+U9</f>
        <v>0</v>
      </c>
      <c r="W9" s="61"/>
      <c r="X9" s="233">
        <f>V9*W9</f>
        <v>0</v>
      </c>
    </row>
    <row r="10" spans="1:24" ht="11.4" x14ac:dyDescent="0.2">
      <c r="A10" s="252">
        <v>2</v>
      </c>
      <c r="B10" s="63" t="s">
        <v>53</v>
      </c>
      <c r="C10" s="260" t="s">
        <v>109</v>
      </c>
      <c r="D10" s="243" t="s">
        <v>17</v>
      </c>
      <c r="E10" s="243">
        <v>9</v>
      </c>
      <c r="F10" s="243">
        <v>20</v>
      </c>
      <c r="G10" s="80"/>
      <c r="H10" s="79"/>
      <c r="I10" s="233">
        <f t="shared" ref="I10:I73" si="0">(F10-H10)*G10</f>
        <v>0</v>
      </c>
      <c r="J10" s="79"/>
      <c r="K10" s="233">
        <f t="shared" ref="K10:K73" si="1">(F10-J10)*G10</f>
        <v>0</v>
      </c>
      <c r="L10" s="79"/>
      <c r="M10" s="233">
        <f t="shared" ref="M10:M73" si="2">(F10-L10)*G10</f>
        <v>0</v>
      </c>
      <c r="N10" s="79"/>
      <c r="O10" s="233">
        <f t="shared" ref="O10:O73" si="3">(F10-N10)*G10</f>
        <v>0</v>
      </c>
      <c r="P10" s="79"/>
      <c r="Q10" s="233">
        <f t="shared" ref="Q10:Q73" si="4">(F10-P10)*G10</f>
        <v>0</v>
      </c>
      <c r="R10" s="79"/>
      <c r="S10" s="233">
        <f t="shared" ref="S10:S73" si="5">(F10-R10)*G10</f>
        <v>0</v>
      </c>
      <c r="T10" s="79"/>
      <c r="U10" s="233">
        <f t="shared" ref="U10:U73" si="6">(F10-T10)*G10</f>
        <v>0</v>
      </c>
      <c r="V10" s="233">
        <f t="shared" ref="V10:V73" si="7">I10+K10+M10+O10+Q10+S10+U10</f>
        <v>0</v>
      </c>
      <c r="W10" s="61"/>
      <c r="X10" s="233">
        <f t="shared" ref="X10:X73" si="8">V10*W10</f>
        <v>0</v>
      </c>
    </row>
    <row r="11" spans="1:24" ht="11.4" x14ac:dyDescent="0.2">
      <c r="A11" s="252">
        <v>3</v>
      </c>
      <c r="B11" s="63" t="s">
        <v>53</v>
      </c>
      <c r="C11" s="260" t="s">
        <v>109</v>
      </c>
      <c r="D11" s="243" t="s">
        <v>17</v>
      </c>
      <c r="E11" s="243">
        <v>9</v>
      </c>
      <c r="F11" s="243">
        <v>20</v>
      </c>
      <c r="G11" s="80"/>
      <c r="H11" s="79"/>
      <c r="I11" s="233">
        <f t="shared" si="0"/>
        <v>0</v>
      </c>
      <c r="J11" s="79"/>
      <c r="K11" s="233">
        <f t="shared" si="1"/>
        <v>0</v>
      </c>
      <c r="L11" s="79"/>
      <c r="M11" s="233">
        <f t="shared" si="2"/>
        <v>0</v>
      </c>
      <c r="N11" s="79"/>
      <c r="O11" s="233">
        <f t="shared" si="3"/>
        <v>0</v>
      </c>
      <c r="P11" s="79"/>
      <c r="Q11" s="233">
        <f t="shared" si="4"/>
        <v>0</v>
      </c>
      <c r="R11" s="79"/>
      <c r="S11" s="233">
        <f t="shared" si="5"/>
        <v>0</v>
      </c>
      <c r="T11" s="79"/>
      <c r="U11" s="233">
        <f t="shared" si="6"/>
        <v>0</v>
      </c>
      <c r="V11" s="233">
        <f t="shared" si="7"/>
        <v>0</v>
      </c>
      <c r="W11" s="61"/>
      <c r="X11" s="233">
        <f t="shared" si="8"/>
        <v>0</v>
      </c>
    </row>
    <row r="12" spans="1:24" ht="11.4" x14ac:dyDescent="0.2">
      <c r="A12" s="252">
        <v>4</v>
      </c>
      <c r="B12" s="63" t="s">
        <v>53</v>
      </c>
      <c r="C12" s="260" t="s">
        <v>109</v>
      </c>
      <c r="D12" s="243" t="s">
        <v>17</v>
      </c>
      <c r="E12" s="243">
        <v>9</v>
      </c>
      <c r="F12" s="243">
        <v>20</v>
      </c>
      <c r="G12" s="80"/>
      <c r="H12" s="79"/>
      <c r="I12" s="233">
        <f t="shared" si="0"/>
        <v>0</v>
      </c>
      <c r="J12" s="79"/>
      <c r="K12" s="233">
        <f t="shared" si="1"/>
        <v>0</v>
      </c>
      <c r="L12" s="79"/>
      <c r="M12" s="233">
        <f t="shared" si="2"/>
        <v>0</v>
      </c>
      <c r="N12" s="79"/>
      <c r="O12" s="233">
        <f t="shared" si="3"/>
        <v>0</v>
      </c>
      <c r="P12" s="79"/>
      <c r="Q12" s="233">
        <f t="shared" si="4"/>
        <v>0</v>
      </c>
      <c r="R12" s="79"/>
      <c r="S12" s="233">
        <f t="shared" si="5"/>
        <v>0</v>
      </c>
      <c r="T12" s="79"/>
      <c r="U12" s="233">
        <f t="shared" si="6"/>
        <v>0</v>
      </c>
      <c r="V12" s="233">
        <f t="shared" si="7"/>
        <v>0</v>
      </c>
      <c r="W12" s="61"/>
      <c r="X12" s="233">
        <f t="shared" si="8"/>
        <v>0</v>
      </c>
    </row>
    <row r="13" spans="1:24" ht="11.4" x14ac:dyDescent="0.2">
      <c r="A13" s="252">
        <v>5</v>
      </c>
      <c r="B13" s="63" t="s">
        <v>53</v>
      </c>
      <c r="C13" s="260" t="s">
        <v>109</v>
      </c>
      <c r="D13" s="243" t="s">
        <v>17</v>
      </c>
      <c r="E13" s="243">
        <v>9</v>
      </c>
      <c r="F13" s="243">
        <v>20</v>
      </c>
      <c r="G13" s="80"/>
      <c r="H13" s="79"/>
      <c r="I13" s="233">
        <f t="shared" si="0"/>
        <v>0</v>
      </c>
      <c r="J13" s="79"/>
      <c r="K13" s="233">
        <f t="shared" si="1"/>
        <v>0</v>
      </c>
      <c r="L13" s="79"/>
      <c r="M13" s="233">
        <f t="shared" si="2"/>
        <v>0</v>
      </c>
      <c r="N13" s="79"/>
      <c r="O13" s="233">
        <f t="shared" si="3"/>
        <v>0</v>
      </c>
      <c r="P13" s="79"/>
      <c r="Q13" s="233">
        <f t="shared" si="4"/>
        <v>0</v>
      </c>
      <c r="R13" s="79"/>
      <c r="S13" s="233">
        <f t="shared" si="5"/>
        <v>0</v>
      </c>
      <c r="T13" s="79"/>
      <c r="U13" s="233">
        <f t="shared" si="6"/>
        <v>0</v>
      </c>
      <c r="V13" s="233">
        <f t="shared" si="7"/>
        <v>0</v>
      </c>
      <c r="W13" s="61"/>
      <c r="X13" s="233">
        <f t="shared" si="8"/>
        <v>0</v>
      </c>
    </row>
    <row r="14" spans="1:24" ht="11.4" x14ac:dyDescent="0.2">
      <c r="A14" s="253">
        <v>6</v>
      </c>
      <c r="B14" s="63" t="s">
        <v>53</v>
      </c>
      <c r="C14" s="260" t="s">
        <v>109</v>
      </c>
      <c r="D14" s="243" t="s">
        <v>17</v>
      </c>
      <c r="E14" s="243">
        <v>9</v>
      </c>
      <c r="F14" s="243">
        <v>20</v>
      </c>
      <c r="G14" s="80"/>
      <c r="H14" s="79"/>
      <c r="I14" s="233">
        <f t="shared" si="0"/>
        <v>0</v>
      </c>
      <c r="J14" s="79"/>
      <c r="K14" s="233">
        <f t="shared" si="1"/>
        <v>0</v>
      </c>
      <c r="L14" s="79"/>
      <c r="M14" s="233">
        <f t="shared" si="2"/>
        <v>0</v>
      </c>
      <c r="N14" s="79"/>
      <c r="O14" s="233">
        <f t="shared" si="3"/>
        <v>0</v>
      </c>
      <c r="P14" s="79"/>
      <c r="Q14" s="233">
        <f t="shared" si="4"/>
        <v>0</v>
      </c>
      <c r="R14" s="79"/>
      <c r="S14" s="233">
        <f t="shared" si="5"/>
        <v>0</v>
      </c>
      <c r="T14" s="79"/>
      <c r="U14" s="233">
        <f t="shared" si="6"/>
        <v>0</v>
      </c>
      <c r="V14" s="233">
        <f t="shared" si="7"/>
        <v>0</v>
      </c>
      <c r="W14" s="61"/>
      <c r="X14" s="233">
        <f t="shared" si="8"/>
        <v>0</v>
      </c>
    </row>
    <row r="15" spans="1:24" ht="11.4" x14ac:dyDescent="0.2">
      <c r="A15" s="252">
        <v>7</v>
      </c>
      <c r="B15" s="63" t="s">
        <v>53</v>
      </c>
      <c r="C15" s="260" t="s">
        <v>109</v>
      </c>
      <c r="D15" s="243" t="s">
        <v>17</v>
      </c>
      <c r="E15" s="243">
        <v>9</v>
      </c>
      <c r="F15" s="243">
        <v>20</v>
      </c>
      <c r="G15" s="80"/>
      <c r="H15" s="79"/>
      <c r="I15" s="233">
        <f t="shared" si="0"/>
        <v>0</v>
      </c>
      <c r="J15" s="79"/>
      <c r="K15" s="233">
        <f t="shared" si="1"/>
        <v>0</v>
      </c>
      <c r="L15" s="79"/>
      <c r="M15" s="233">
        <f t="shared" si="2"/>
        <v>0</v>
      </c>
      <c r="N15" s="79"/>
      <c r="O15" s="233">
        <f t="shared" si="3"/>
        <v>0</v>
      </c>
      <c r="P15" s="79"/>
      <c r="Q15" s="233">
        <f t="shared" si="4"/>
        <v>0</v>
      </c>
      <c r="R15" s="79"/>
      <c r="S15" s="233">
        <f t="shared" si="5"/>
        <v>0</v>
      </c>
      <c r="T15" s="79"/>
      <c r="U15" s="233">
        <f t="shared" si="6"/>
        <v>0</v>
      </c>
      <c r="V15" s="233">
        <f t="shared" si="7"/>
        <v>0</v>
      </c>
      <c r="W15" s="61"/>
      <c r="X15" s="233">
        <f t="shared" si="8"/>
        <v>0</v>
      </c>
    </row>
    <row r="16" spans="1:24" ht="11.4" x14ac:dyDescent="0.2">
      <c r="A16" s="252">
        <v>8</v>
      </c>
      <c r="B16" s="63" t="s">
        <v>53</v>
      </c>
      <c r="C16" s="260" t="s">
        <v>109</v>
      </c>
      <c r="D16" s="243" t="s">
        <v>17</v>
      </c>
      <c r="E16" s="243">
        <v>9</v>
      </c>
      <c r="F16" s="243">
        <v>20</v>
      </c>
      <c r="G16" s="80"/>
      <c r="H16" s="79"/>
      <c r="I16" s="233">
        <f t="shared" si="0"/>
        <v>0</v>
      </c>
      <c r="J16" s="79"/>
      <c r="K16" s="233">
        <f t="shared" si="1"/>
        <v>0</v>
      </c>
      <c r="L16" s="79"/>
      <c r="M16" s="233">
        <f t="shared" si="2"/>
        <v>0</v>
      </c>
      <c r="N16" s="79"/>
      <c r="O16" s="233">
        <f t="shared" si="3"/>
        <v>0</v>
      </c>
      <c r="P16" s="79"/>
      <c r="Q16" s="233">
        <f t="shared" si="4"/>
        <v>0</v>
      </c>
      <c r="R16" s="79"/>
      <c r="S16" s="233">
        <f t="shared" si="5"/>
        <v>0</v>
      </c>
      <c r="T16" s="79"/>
      <c r="U16" s="233">
        <f t="shared" si="6"/>
        <v>0</v>
      </c>
      <c r="V16" s="233">
        <f t="shared" si="7"/>
        <v>0</v>
      </c>
      <c r="W16" s="61"/>
      <c r="X16" s="233">
        <f t="shared" si="8"/>
        <v>0</v>
      </c>
    </row>
    <row r="17" spans="1:24" ht="11.4" x14ac:dyDescent="0.2">
      <c r="A17" s="252">
        <v>9</v>
      </c>
      <c r="B17" s="63" t="s">
        <v>53</v>
      </c>
      <c r="C17" s="260" t="s">
        <v>109</v>
      </c>
      <c r="D17" s="243" t="s">
        <v>17</v>
      </c>
      <c r="E17" s="243">
        <v>9</v>
      </c>
      <c r="F17" s="243">
        <v>20</v>
      </c>
      <c r="G17" s="80"/>
      <c r="H17" s="79"/>
      <c r="I17" s="233">
        <f t="shared" si="0"/>
        <v>0</v>
      </c>
      <c r="J17" s="79"/>
      <c r="K17" s="233">
        <f t="shared" si="1"/>
        <v>0</v>
      </c>
      <c r="L17" s="79"/>
      <c r="M17" s="233">
        <f t="shared" si="2"/>
        <v>0</v>
      </c>
      <c r="N17" s="79"/>
      <c r="O17" s="233">
        <f t="shared" si="3"/>
        <v>0</v>
      </c>
      <c r="P17" s="79"/>
      <c r="Q17" s="233">
        <f t="shared" si="4"/>
        <v>0</v>
      </c>
      <c r="R17" s="79"/>
      <c r="S17" s="233">
        <f t="shared" si="5"/>
        <v>0</v>
      </c>
      <c r="T17" s="79"/>
      <c r="U17" s="233">
        <f t="shared" si="6"/>
        <v>0</v>
      </c>
      <c r="V17" s="233">
        <f t="shared" si="7"/>
        <v>0</v>
      </c>
      <c r="W17" s="61"/>
      <c r="X17" s="233">
        <f t="shared" si="8"/>
        <v>0</v>
      </c>
    </row>
    <row r="18" spans="1:24" ht="11.4" x14ac:dyDescent="0.2">
      <c r="A18" s="252">
        <v>10</v>
      </c>
      <c r="B18" s="63" t="s">
        <v>53</v>
      </c>
      <c r="C18" s="260" t="s">
        <v>109</v>
      </c>
      <c r="D18" s="243" t="s">
        <v>17</v>
      </c>
      <c r="E18" s="243">
        <v>9</v>
      </c>
      <c r="F18" s="243">
        <v>20</v>
      </c>
      <c r="G18" s="80"/>
      <c r="H18" s="79"/>
      <c r="I18" s="233">
        <f t="shared" si="0"/>
        <v>0</v>
      </c>
      <c r="J18" s="79"/>
      <c r="K18" s="233">
        <f t="shared" si="1"/>
        <v>0</v>
      </c>
      <c r="L18" s="79"/>
      <c r="M18" s="233">
        <f t="shared" si="2"/>
        <v>0</v>
      </c>
      <c r="N18" s="79"/>
      <c r="O18" s="233">
        <f t="shared" si="3"/>
        <v>0</v>
      </c>
      <c r="P18" s="79"/>
      <c r="Q18" s="233">
        <f t="shared" si="4"/>
        <v>0</v>
      </c>
      <c r="R18" s="79"/>
      <c r="S18" s="233">
        <f t="shared" si="5"/>
        <v>0</v>
      </c>
      <c r="T18" s="79"/>
      <c r="U18" s="233">
        <f t="shared" si="6"/>
        <v>0</v>
      </c>
      <c r="V18" s="233">
        <f t="shared" si="7"/>
        <v>0</v>
      </c>
      <c r="W18" s="61"/>
      <c r="X18" s="233">
        <f t="shared" si="8"/>
        <v>0</v>
      </c>
    </row>
    <row r="19" spans="1:24" ht="11.4" x14ac:dyDescent="0.2">
      <c r="A19" s="252">
        <v>11</v>
      </c>
      <c r="B19" s="63" t="s">
        <v>53</v>
      </c>
      <c r="C19" s="260" t="s">
        <v>109</v>
      </c>
      <c r="D19" s="243" t="s">
        <v>17</v>
      </c>
      <c r="E19" s="243">
        <v>9</v>
      </c>
      <c r="F19" s="243">
        <v>20</v>
      </c>
      <c r="G19" s="80"/>
      <c r="H19" s="79"/>
      <c r="I19" s="233">
        <f t="shared" si="0"/>
        <v>0</v>
      </c>
      <c r="J19" s="79"/>
      <c r="K19" s="233">
        <f t="shared" si="1"/>
        <v>0</v>
      </c>
      <c r="L19" s="79"/>
      <c r="M19" s="233">
        <f t="shared" si="2"/>
        <v>0</v>
      </c>
      <c r="N19" s="79"/>
      <c r="O19" s="233">
        <f t="shared" si="3"/>
        <v>0</v>
      </c>
      <c r="P19" s="79"/>
      <c r="Q19" s="233">
        <f t="shared" si="4"/>
        <v>0</v>
      </c>
      <c r="R19" s="79"/>
      <c r="S19" s="233">
        <f t="shared" si="5"/>
        <v>0</v>
      </c>
      <c r="T19" s="79"/>
      <c r="U19" s="233">
        <f t="shared" si="6"/>
        <v>0</v>
      </c>
      <c r="V19" s="233">
        <f t="shared" si="7"/>
        <v>0</v>
      </c>
      <c r="W19" s="61"/>
      <c r="X19" s="233">
        <f t="shared" si="8"/>
        <v>0</v>
      </c>
    </row>
    <row r="20" spans="1:24" ht="11.4" x14ac:dyDescent="0.2">
      <c r="A20" s="252">
        <v>12</v>
      </c>
      <c r="B20" s="63" t="s">
        <v>53</v>
      </c>
      <c r="C20" s="260" t="s">
        <v>109</v>
      </c>
      <c r="D20" s="243" t="s">
        <v>17</v>
      </c>
      <c r="E20" s="243">
        <v>9</v>
      </c>
      <c r="F20" s="243">
        <v>20</v>
      </c>
      <c r="G20" s="80"/>
      <c r="H20" s="79"/>
      <c r="I20" s="233">
        <f t="shared" si="0"/>
        <v>0</v>
      </c>
      <c r="J20" s="79"/>
      <c r="K20" s="233">
        <f t="shared" si="1"/>
        <v>0</v>
      </c>
      <c r="L20" s="79"/>
      <c r="M20" s="233">
        <f t="shared" si="2"/>
        <v>0</v>
      </c>
      <c r="N20" s="79"/>
      <c r="O20" s="233">
        <f t="shared" si="3"/>
        <v>0</v>
      </c>
      <c r="P20" s="79"/>
      <c r="Q20" s="233">
        <f t="shared" si="4"/>
        <v>0</v>
      </c>
      <c r="R20" s="79"/>
      <c r="S20" s="233">
        <f t="shared" si="5"/>
        <v>0</v>
      </c>
      <c r="T20" s="79"/>
      <c r="U20" s="233">
        <f t="shared" si="6"/>
        <v>0</v>
      </c>
      <c r="V20" s="233">
        <f t="shared" si="7"/>
        <v>0</v>
      </c>
      <c r="W20" s="61"/>
      <c r="X20" s="233">
        <f t="shared" si="8"/>
        <v>0</v>
      </c>
    </row>
    <row r="21" spans="1:24" ht="11.4" x14ac:dyDescent="0.2">
      <c r="A21" s="252">
        <v>13</v>
      </c>
      <c r="B21" s="63" t="s">
        <v>53</v>
      </c>
      <c r="C21" s="260" t="s">
        <v>109</v>
      </c>
      <c r="D21" s="243" t="s">
        <v>17</v>
      </c>
      <c r="E21" s="243">
        <v>9</v>
      </c>
      <c r="F21" s="243">
        <v>20</v>
      </c>
      <c r="G21" s="80"/>
      <c r="H21" s="79"/>
      <c r="I21" s="233">
        <f t="shared" si="0"/>
        <v>0</v>
      </c>
      <c r="J21" s="79"/>
      <c r="K21" s="233">
        <f t="shared" si="1"/>
        <v>0</v>
      </c>
      <c r="L21" s="79"/>
      <c r="M21" s="233">
        <f t="shared" si="2"/>
        <v>0</v>
      </c>
      <c r="N21" s="79"/>
      <c r="O21" s="233">
        <f t="shared" si="3"/>
        <v>0</v>
      </c>
      <c r="P21" s="79"/>
      <c r="Q21" s="233">
        <f t="shared" si="4"/>
        <v>0</v>
      </c>
      <c r="R21" s="79"/>
      <c r="S21" s="233">
        <f t="shared" si="5"/>
        <v>0</v>
      </c>
      <c r="T21" s="79"/>
      <c r="U21" s="233">
        <f t="shared" si="6"/>
        <v>0</v>
      </c>
      <c r="V21" s="233">
        <f t="shared" si="7"/>
        <v>0</v>
      </c>
      <c r="W21" s="61"/>
      <c r="X21" s="233">
        <f t="shared" si="8"/>
        <v>0</v>
      </c>
    </row>
    <row r="22" spans="1:24" ht="11.4" x14ac:dyDescent="0.2">
      <c r="A22" s="252">
        <v>14</v>
      </c>
      <c r="B22" s="63" t="s">
        <v>53</v>
      </c>
      <c r="C22" s="260" t="s">
        <v>109</v>
      </c>
      <c r="D22" s="243" t="s">
        <v>17</v>
      </c>
      <c r="E22" s="243">
        <v>9</v>
      </c>
      <c r="F22" s="243">
        <v>20</v>
      </c>
      <c r="G22" s="80"/>
      <c r="H22" s="79"/>
      <c r="I22" s="233">
        <f t="shared" si="0"/>
        <v>0</v>
      </c>
      <c r="J22" s="79"/>
      <c r="K22" s="233">
        <f t="shared" si="1"/>
        <v>0</v>
      </c>
      <c r="L22" s="79"/>
      <c r="M22" s="233">
        <f t="shared" si="2"/>
        <v>0</v>
      </c>
      <c r="N22" s="79"/>
      <c r="O22" s="233">
        <f t="shared" si="3"/>
        <v>0</v>
      </c>
      <c r="P22" s="79"/>
      <c r="Q22" s="233">
        <f t="shared" si="4"/>
        <v>0</v>
      </c>
      <c r="R22" s="79"/>
      <c r="S22" s="233">
        <f t="shared" si="5"/>
        <v>0</v>
      </c>
      <c r="T22" s="79"/>
      <c r="U22" s="233">
        <f t="shared" si="6"/>
        <v>0</v>
      </c>
      <c r="V22" s="233">
        <f t="shared" si="7"/>
        <v>0</v>
      </c>
      <c r="W22" s="61"/>
      <c r="X22" s="233">
        <f t="shared" si="8"/>
        <v>0</v>
      </c>
    </row>
    <row r="23" spans="1:24" ht="11.4" x14ac:dyDescent="0.2">
      <c r="A23" s="252">
        <v>15</v>
      </c>
      <c r="B23" s="63" t="s">
        <v>53</v>
      </c>
      <c r="C23" s="260" t="s">
        <v>109</v>
      </c>
      <c r="D23" s="243" t="s">
        <v>17</v>
      </c>
      <c r="E23" s="243">
        <v>9</v>
      </c>
      <c r="F23" s="243">
        <v>20</v>
      </c>
      <c r="G23" s="80"/>
      <c r="H23" s="79"/>
      <c r="I23" s="233">
        <f t="shared" si="0"/>
        <v>0</v>
      </c>
      <c r="J23" s="79"/>
      <c r="K23" s="233">
        <f t="shared" si="1"/>
        <v>0</v>
      </c>
      <c r="L23" s="79"/>
      <c r="M23" s="233">
        <f t="shared" si="2"/>
        <v>0</v>
      </c>
      <c r="N23" s="79"/>
      <c r="O23" s="233">
        <f t="shared" si="3"/>
        <v>0</v>
      </c>
      <c r="P23" s="79"/>
      <c r="Q23" s="233">
        <f t="shared" si="4"/>
        <v>0</v>
      </c>
      <c r="R23" s="79"/>
      <c r="S23" s="233">
        <f t="shared" si="5"/>
        <v>0</v>
      </c>
      <c r="T23" s="79"/>
      <c r="U23" s="233">
        <f t="shared" si="6"/>
        <v>0</v>
      </c>
      <c r="V23" s="233">
        <f t="shared" si="7"/>
        <v>0</v>
      </c>
      <c r="W23" s="61"/>
      <c r="X23" s="233">
        <f t="shared" si="8"/>
        <v>0</v>
      </c>
    </row>
    <row r="24" spans="1:24" ht="11.4" x14ac:dyDescent="0.2">
      <c r="A24" s="252">
        <v>16</v>
      </c>
      <c r="B24" s="63" t="s">
        <v>53</v>
      </c>
      <c r="C24" s="260" t="s">
        <v>109</v>
      </c>
      <c r="D24" s="243" t="s">
        <v>17</v>
      </c>
      <c r="E24" s="243">
        <v>9</v>
      </c>
      <c r="F24" s="243">
        <v>20</v>
      </c>
      <c r="G24" s="80"/>
      <c r="H24" s="79"/>
      <c r="I24" s="233">
        <f t="shared" si="0"/>
        <v>0</v>
      </c>
      <c r="J24" s="79"/>
      <c r="K24" s="233">
        <f t="shared" si="1"/>
        <v>0</v>
      </c>
      <c r="L24" s="79"/>
      <c r="M24" s="233">
        <f t="shared" si="2"/>
        <v>0</v>
      </c>
      <c r="N24" s="79"/>
      <c r="O24" s="233">
        <f t="shared" si="3"/>
        <v>0</v>
      </c>
      <c r="P24" s="79"/>
      <c r="Q24" s="233">
        <f t="shared" si="4"/>
        <v>0</v>
      </c>
      <c r="R24" s="79"/>
      <c r="S24" s="233">
        <f t="shared" si="5"/>
        <v>0</v>
      </c>
      <c r="T24" s="79"/>
      <c r="U24" s="233">
        <f t="shared" si="6"/>
        <v>0</v>
      </c>
      <c r="V24" s="233">
        <f t="shared" si="7"/>
        <v>0</v>
      </c>
      <c r="W24" s="61"/>
      <c r="X24" s="233">
        <f t="shared" si="8"/>
        <v>0</v>
      </c>
    </row>
    <row r="25" spans="1:24" ht="11.4" x14ac:dyDescent="0.2">
      <c r="A25" s="252">
        <v>17</v>
      </c>
      <c r="B25" s="63" t="s">
        <v>53</v>
      </c>
      <c r="C25" s="260" t="s">
        <v>109</v>
      </c>
      <c r="D25" s="243" t="s">
        <v>17</v>
      </c>
      <c r="E25" s="243">
        <v>9</v>
      </c>
      <c r="F25" s="243">
        <v>20</v>
      </c>
      <c r="G25" s="80"/>
      <c r="H25" s="79"/>
      <c r="I25" s="233">
        <f t="shared" si="0"/>
        <v>0</v>
      </c>
      <c r="J25" s="79"/>
      <c r="K25" s="233">
        <f t="shared" si="1"/>
        <v>0</v>
      </c>
      <c r="L25" s="79"/>
      <c r="M25" s="233">
        <f t="shared" si="2"/>
        <v>0</v>
      </c>
      <c r="N25" s="79"/>
      <c r="O25" s="233">
        <f t="shared" si="3"/>
        <v>0</v>
      </c>
      <c r="P25" s="79"/>
      <c r="Q25" s="233">
        <f t="shared" si="4"/>
        <v>0</v>
      </c>
      <c r="R25" s="79"/>
      <c r="S25" s="233">
        <f t="shared" si="5"/>
        <v>0</v>
      </c>
      <c r="T25" s="79"/>
      <c r="U25" s="233">
        <f t="shared" si="6"/>
        <v>0</v>
      </c>
      <c r="V25" s="233">
        <f t="shared" si="7"/>
        <v>0</v>
      </c>
      <c r="W25" s="61"/>
      <c r="X25" s="233">
        <f t="shared" si="8"/>
        <v>0</v>
      </c>
    </row>
    <row r="26" spans="1:24" ht="11.4" x14ac:dyDescent="0.2">
      <c r="A26" s="252">
        <v>18</v>
      </c>
      <c r="B26" s="63" t="s">
        <v>53</v>
      </c>
      <c r="C26" s="260" t="s">
        <v>109</v>
      </c>
      <c r="D26" s="243" t="s">
        <v>17</v>
      </c>
      <c r="E26" s="243">
        <v>9</v>
      </c>
      <c r="F26" s="243">
        <v>20</v>
      </c>
      <c r="G26" s="80"/>
      <c r="H26" s="79"/>
      <c r="I26" s="233">
        <f t="shared" si="0"/>
        <v>0</v>
      </c>
      <c r="J26" s="79"/>
      <c r="K26" s="233">
        <f t="shared" si="1"/>
        <v>0</v>
      </c>
      <c r="L26" s="79"/>
      <c r="M26" s="233">
        <f t="shared" si="2"/>
        <v>0</v>
      </c>
      <c r="N26" s="79"/>
      <c r="O26" s="233">
        <f t="shared" si="3"/>
        <v>0</v>
      </c>
      <c r="P26" s="79"/>
      <c r="Q26" s="233">
        <f t="shared" si="4"/>
        <v>0</v>
      </c>
      <c r="R26" s="79"/>
      <c r="S26" s="233">
        <f t="shared" si="5"/>
        <v>0</v>
      </c>
      <c r="T26" s="79"/>
      <c r="U26" s="233">
        <f t="shared" si="6"/>
        <v>0</v>
      </c>
      <c r="V26" s="233">
        <f t="shared" si="7"/>
        <v>0</v>
      </c>
      <c r="W26" s="61"/>
      <c r="X26" s="233">
        <f t="shared" si="8"/>
        <v>0</v>
      </c>
    </row>
    <row r="27" spans="1:24" ht="11.4" x14ac:dyDescent="0.2">
      <c r="A27" s="254">
        <v>19</v>
      </c>
      <c r="B27" s="63" t="s">
        <v>53</v>
      </c>
      <c r="C27" s="260" t="s">
        <v>109</v>
      </c>
      <c r="D27" s="243" t="s">
        <v>17</v>
      </c>
      <c r="E27" s="243">
        <v>9</v>
      </c>
      <c r="F27" s="243">
        <v>20</v>
      </c>
      <c r="G27" s="80"/>
      <c r="H27" s="79"/>
      <c r="I27" s="233">
        <f t="shared" si="0"/>
        <v>0</v>
      </c>
      <c r="J27" s="79"/>
      <c r="K27" s="233">
        <f t="shared" si="1"/>
        <v>0</v>
      </c>
      <c r="L27" s="79"/>
      <c r="M27" s="233">
        <f t="shared" si="2"/>
        <v>0</v>
      </c>
      <c r="N27" s="79"/>
      <c r="O27" s="233">
        <f t="shared" si="3"/>
        <v>0</v>
      </c>
      <c r="P27" s="79"/>
      <c r="Q27" s="233">
        <f t="shared" si="4"/>
        <v>0</v>
      </c>
      <c r="R27" s="79"/>
      <c r="S27" s="233">
        <f t="shared" si="5"/>
        <v>0</v>
      </c>
      <c r="T27" s="79"/>
      <c r="U27" s="233">
        <f t="shared" si="6"/>
        <v>0</v>
      </c>
      <c r="V27" s="233">
        <f t="shared" si="7"/>
        <v>0</v>
      </c>
      <c r="W27" s="61"/>
      <c r="X27" s="233">
        <f t="shared" si="8"/>
        <v>0</v>
      </c>
    </row>
    <row r="28" spans="1:24" ht="11.4" x14ac:dyDescent="0.2">
      <c r="A28" s="254">
        <v>20</v>
      </c>
      <c r="B28" s="63" t="s">
        <v>53</v>
      </c>
      <c r="C28" s="260" t="s">
        <v>109</v>
      </c>
      <c r="D28" s="243" t="s">
        <v>17</v>
      </c>
      <c r="E28" s="243">
        <v>9</v>
      </c>
      <c r="F28" s="243">
        <v>20</v>
      </c>
      <c r="G28" s="80"/>
      <c r="H28" s="79"/>
      <c r="I28" s="233">
        <f t="shared" si="0"/>
        <v>0</v>
      </c>
      <c r="J28" s="79"/>
      <c r="K28" s="233">
        <f t="shared" si="1"/>
        <v>0</v>
      </c>
      <c r="L28" s="79"/>
      <c r="M28" s="233">
        <f t="shared" si="2"/>
        <v>0</v>
      </c>
      <c r="N28" s="79"/>
      <c r="O28" s="233">
        <f t="shared" si="3"/>
        <v>0</v>
      </c>
      <c r="P28" s="79"/>
      <c r="Q28" s="233">
        <f t="shared" si="4"/>
        <v>0</v>
      </c>
      <c r="R28" s="79"/>
      <c r="S28" s="233">
        <f t="shared" si="5"/>
        <v>0</v>
      </c>
      <c r="T28" s="79"/>
      <c r="U28" s="233">
        <f t="shared" si="6"/>
        <v>0</v>
      </c>
      <c r="V28" s="233">
        <f t="shared" si="7"/>
        <v>0</v>
      </c>
      <c r="W28" s="61"/>
      <c r="X28" s="233">
        <f t="shared" si="8"/>
        <v>0</v>
      </c>
    </row>
    <row r="29" spans="1:24" ht="11.4" x14ac:dyDescent="0.2">
      <c r="A29" s="254">
        <v>21</v>
      </c>
      <c r="B29" s="63" t="s">
        <v>53</v>
      </c>
      <c r="C29" s="260" t="s">
        <v>109</v>
      </c>
      <c r="D29" s="243" t="s">
        <v>17</v>
      </c>
      <c r="E29" s="243">
        <v>9</v>
      </c>
      <c r="F29" s="243">
        <v>20</v>
      </c>
      <c r="G29" s="80"/>
      <c r="H29" s="79"/>
      <c r="I29" s="233">
        <f t="shared" si="0"/>
        <v>0</v>
      </c>
      <c r="J29" s="79"/>
      <c r="K29" s="233">
        <f t="shared" si="1"/>
        <v>0</v>
      </c>
      <c r="L29" s="79"/>
      <c r="M29" s="233">
        <f t="shared" si="2"/>
        <v>0</v>
      </c>
      <c r="N29" s="79"/>
      <c r="O29" s="233">
        <f t="shared" si="3"/>
        <v>0</v>
      </c>
      <c r="P29" s="79"/>
      <c r="Q29" s="233">
        <f t="shared" si="4"/>
        <v>0</v>
      </c>
      <c r="R29" s="79"/>
      <c r="S29" s="233">
        <f t="shared" si="5"/>
        <v>0</v>
      </c>
      <c r="T29" s="79"/>
      <c r="U29" s="233">
        <f t="shared" si="6"/>
        <v>0</v>
      </c>
      <c r="V29" s="233">
        <f t="shared" si="7"/>
        <v>0</v>
      </c>
      <c r="W29" s="61"/>
      <c r="X29" s="233">
        <f t="shared" si="8"/>
        <v>0</v>
      </c>
    </row>
    <row r="30" spans="1:24" ht="11.4" x14ac:dyDescent="0.2">
      <c r="A30" s="252">
        <v>22</v>
      </c>
      <c r="B30" s="63" t="s">
        <v>53</v>
      </c>
      <c r="C30" s="260" t="s">
        <v>109</v>
      </c>
      <c r="D30" s="243" t="s">
        <v>17</v>
      </c>
      <c r="E30" s="243">
        <v>9</v>
      </c>
      <c r="F30" s="243">
        <v>20</v>
      </c>
      <c r="G30" s="80"/>
      <c r="H30" s="79"/>
      <c r="I30" s="233">
        <f t="shared" si="0"/>
        <v>0</v>
      </c>
      <c r="J30" s="79"/>
      <c r="K30" s="233">
        <f t="shared" si="1"/>
        <v>0</v>
      </c>
      <c r="L30" s="79"/>
      <c r="M30" s="233">
        <f t="shared" si="2"/>
        <v>0</v>
      </c>
      <c r="N30" s="79"/>
      <c r="O30" s="233">
        <f t="shared" si="3"/>
        <v>0</v>
      </c>
      <c r="P30" s="79"/>
      <c r="Q30" s="233">
        <f t="shared" si="4"/>
        <v>0</v>
      </c>
      <c r="R30" s="79"/>
      <c r="S30" s="233">
        <f t="shared" si="5"/>
        <v>0</v>
      </c>
      <c r="T30" s="79"/>
      <c r="U30" s="233">
        <f t="shared" si="6"/>
        <v>0</v>
      </c>
      <c r="V30" s="233">
        <f t="shared" si="7"/>
        <v>0</v>
      </c>
      <c r="W30" s="61"/>
      <c r="X30" s="233">
        <f t="shared" si="8"/>
        <v>0</v>
      </c>
    </row>
    <row r="31" spans="1:24" ht="11.4" x14ac:dyDescent="0.2">
      <c r="A31" s="252">
        <v>23</v>
      </c>
      <c r="B31" s="63" t="s">
        <v>53</v>
      </c>
      <c r="C31" s="260" t="s">
        <v>109</v>
      </c>
      <c r="D31" s="243" t="s">
        <v>17</v>
      </c>
      <c r="E31" s="243">
        <v>9</v>
      </c>
      <c r="F31" s="243">
        <v>20</v>
      </c>
      <c r="G31" s="80"/>
      <c r="H31" s="79"/>
      <c r="I31" s="233">
        <f t="shared" si="0"/>
        <v>0</v>
      </c>
      <c r="J31" s="79"/>
      <c r="K31" s="233">
        <f t="shared" si="1"/>
        <v>0</v>
      </c>
      <c r="L31" s="79"/>
      <c r="M31" s="233">
        <f t="shared" si="2"/>
        <v>0</v>
      </c>
      <c r="N31" s="79"/>
      <c r="O31" s="233">
        <f t="shared" si="3"/>
        <v>0</v>
      </c>
      <c r="P31" s="79"/>
      <c r="Q31" s="233">
        <f t="shared" si="4"/>
        <v>0</v>
      </c>
      <c r="R31" s="79"/>
      <c r="S31" s="233">
        <f t="shared" si="5"/>
        <v>0</v>
      </c>
      <c r="T31" s="79"/>
      <c r="U31" s="233">
        <f t="shared" si="6"/>
        <v>0</v>
      </c>
      <c r="V31" s="233">
        <f t="shared" si="7"/>
        <v>0</v>
      </c>
      <c r="W31" s="61"/>
      <c r="X31" s="233">
        <f t="shared" si="8"/>
        <v>0</v>
      </c>
    </row>
    <row r="32" spans="1:24" ht="11.4" x14ac:dyDescent="0.2">
      <c r="A32" s="252">
        <v>24</v>
      </c>
      <c r="B32" s="63" t="s">
        <v>53</v>
      </c>
      <c r="C32" s="260" t="s">
        <v>109</v>
      </c>
      <c r="D32" s="243" t="s">
        <v>17</v>
      </c>
      <c r="E32" s="243">
        <v>9</v>
      </c>
      <c r="F32" s="243">
        <v>20</v>
      </c>
      <c r="G32" s="80"/>
      <c r="H32" s="79"/>
      <c r="I32" s="233">
        <f t="shared" si="0"/>
        <v>0</v>
      </c>
      <c r="J32" s="79"/>
      <c r="K32" s="233">
        <f t="shared" si="1"/>
        <v>0</v>
      </c>
      <c r="L32" s="79"/>
      <c r="M32" s="233">
        <f t="shared" si="2"/>
        <v>0</v>
      </c>
      <c r="N32" s="79"/>
      <c r="O32" s="233">
        <f t="shared" si="3"/>
        <v>0</v>
      </c>
      <c r="P32" s="79"/>
      <c r="Q32" s="233">
        <f t="shared" si="4"/>
        <v>0</v>
      </c>
      <c r="R32" s="79"/>
      <c r="S32" s="233">
        <f t="shared" si="5"/>
        <v>0</v>
      </c>
      <c r="T32" s="79"/>
      <c r="U32" s="233">
        <f t="shared" si="6"/>
        <v>0</v>
      </c>
      <c r="V32" s="233">
        <f t="shared" si="7"/>
        <v>0</v>
      </c>
      <c r="W32" s="61"/>
      <c r="X32" s="233">
        <f t="shared" si="8"/>
        <v>0</v>
      </c>
    </row>
    <row r="33" spans="1:24" ht="11.4" x14ac:dyDescent="0.2">
      <c r="A33" s="252">
        <v>25</v>
      </c>
      <c r="B33" s="63" t="s">
        <v>53</v>
      </c>
      <c r="C33" s="260" t="s">
        <v>109</v>
      </c>
      <c r="D33" s="243" t="s">
        <v>17</v>
      </c>
      <c r="E33" s="243">
        <v>9</v>
      </c>
      <c r="F33" s="243">
        <v>20</v>
      </c>
      <c r="G33" s="80"/>
      <c r="H33" s="79"/>
      <c r="I33" s="233">
        <f t="shared" si="0"/>
        <v>0</v>
      </c>
      <c r="J33" s="79"/>
      <c r="K33" s="233">
        <f t="shared" si="1"/>
        <v>0</v>
      </c>
      <c r="L33" s="79"/>
      <c r="M33" s="233">
        <f t="shared" si="2"/>
        <v>0</v>
      </c>
      <c r="N33" s="79"/>
      <c r="O33" s="233">
        <f t="shared" si="3"/>
        <v>0</v>
      </c>
      <c r="P33" s="79"/>
      <c r="Q33" s="233">
        <f t="shared" si="4"/>
        <v>0</v>
      </c>
      <c r="R33" s="79"/>
      <c r="S33" s="233">
        <f t="shared" si="5"/>
        <v>0</v>
      </c>
      <c r="T33" s="79"/>
      <c r="U33" s="233">
        <f t="shared" si="6"/>
        <v>0</v>
      </c>
      <c r="V33" s="233">
        <f t="shared" si="7"/>
        <v>0</v>
      </c>
      <c r="W33" s="61"/>
      <c r="X33" s="233">
        <f t="shared" si="8"/>
        <v>0</v>
      </c>
    </row>
    <row r="34" spans="1:24" ht="11.4" x14ac:dyDescent="0.2">
      <c r="A34" s="252">
        <v>26</v>
      </c>
      <c r="B34" s="63" t="s">
        <v>53</v>
      </c>
      <c r="C34" s="260" t="s">
        <v>109</v>
      </c>
      <c r="D34" s="243" t="s">
        <v>17</v>
      </c>
      <c r="E34" s="243">
        <v>9</v>
      </c>
      <c r="F34" s="243">
        <v>20</v>
      </c>
      <c r="G34" s="80"/>
      <c r="H34" s="79"/>
      <c r="I34" s="233">
        <f t="shared" si="0"/>
        <v>0</v>
      </c>
      <c r="J34" s="79"/>
      <c r="K34" s="233">
        <f t="shared" si="1"/>
        <v>0</v>
      </c>
      <c r="L34" s="79"/>
      <c r="M34" s="233">
        <f t="shared" si="2"/>
        <v>0</v>
      </c>
      <c r="N34" s="79"/>
      <c r="O34" s="233">
        <f t="shared" si="3"/>
        <v>0</v>
      </c>
      <c r="P34" s="79"/>
      <c r="Q34" s="233">
        <f t="shared" si="4"/>
        <v>0</v>
      </c>
      <c r="R34" s="79"/>
      <c r="S34" s="233">
        <f t="shared" si="5"/>
        <v>0</v>
      </c>
      <c r="T34" s="79"/>
      <c r="U34" s="233">
        <f t="shared" si="6"/>
        <v>0</v>
      </c>
      <c r="V34" s="233">
        <f t="shared" si="7"/>
        <v>0</v>
      </c>
      <c r="W34" s="61"/>
      <c r="X34" s="233">
        <f t="shared" si="8"/>
        <v>0</v>
      </c>
    </row>
    <row r="35" spans="1:24" ht="11.4" x14ac:dyDescent="0.2">
      <c r="A35" s="252">
        <v>27</v>
      </c>
      <c r="B35" s="63" t="s">
        <v>53</v>
      </c>
      <c r="C35" s="260" t="s">
        <v>109</v>
      </c>
      <c r="D35" s="243" t="s">
        <v>17</v>
      </c>
      <c r="E35" s="243">
        <v>9</v>
      </c>
      <c r="F35" s="243">
        <v>20</v>
      </c>
      <c r="G35" s="80"/>
      <c r="H35" s="79"/>
      <c r="I35" s="233">
        <f t="shared" si="0"/>
        <v>0</v>
      </c>
      <c r="J35" s="79"/>
      <c r="K35" s="233">
        <f t="shared" si="1"/>
        <v>0</v>
      </c>
      <c r="L35" s="79"/>
      <c r="M35" s="233">
        <f t="shared" si="2"/>
        <v>0</v>
      </c>
      <c r="N35" s="79"/>
      <c r="O35" s="233">
        <f t="shared" si="3"/>
        <v>0</v>
      </c>
      <c r="P35" s="79"/>
      <c r="Q35" s="233">
        <f t="shared" si="4"/>
        <v>0</v>
      </c>
      <c r="R35" s="79"/>
      <c r="S35" s="233">
        <f t="shared" si="5"/>
        <v>0</v>
      </c>
      <c r="T35" s="79"/>
      <c r="U35" s="233">
        <f t="shared" si="6"/>
        <v>0</v>
      </c>
      <c r="V35" s="233">
        <f t="shared" si="7"/>
        <v>0</v>
      </c>
      <c r="W35" s="61"/>
      <c r="X35" s="233">
        <f t="shared" si="8"/>
        <v>0</v>
      </c>
    </row>
    <row r="36" spans="1:24" ht="11.4" x14ac:dyDescent="0.2">
      <c r="A36" s="252">
        <v>28</v>
      </c>
      <c r="B36" s="63" t="s">
        <v>53</v>
      </c>
      <c r="C36" s="260" t="s">
        <v>109</v>
      </c>
      <c r="D36" s="243" t="s">
        <v>17</v>
      </c>
      <c r="E36" s="243">
        <v>9</v>
      </c>
      <c r="F36" s="243">
        <v>20</v>
      </c>
      <c r="G36" s="80"/>
      <c r="H36" s="79"/>
      <c r="I36" s="233">
        <f t="shared" si="0"/>
        <v>0</v>
      </c>
      <c r="J36" s="79"/>
      <c r="K36" s="233">
        <f t="shared" si="1"/>
        <v>0</v>
      </c>
      <c r="L36" s="79"/>
      <c r="M36" s="233">
        <f t="shared" si="2"/>
        <v>0</v>
      </c>
      <c r="N36" s="79"/>
      <c r="O36" s="233">
        <f t="shared" si="3"/>
        <v>0</v>
      </c>
      <c r="P36" s="79"/>
      <c r="Q36" s="233">
        <f t="shared" si="4"/>
        <v>0</v>
      </c>
      <c r="R36" s="79"/>
      <c r="S36" s="233">
        <f t="shared" si="5"/>
        <v>0</v>
      </c>
      <c r="T36" s="79"/>
      <c r="U36" s="233">
        <f t="shared" si="6"/>
        <v>0</v>
      </c>
      <c r="V36" s="233">
        <f t="shared" si="7"/>
        <v>0</v>
      </c>
      <c r="W36" s="61"/>
      <c r="X36" s="233">
        <f t="shared" si="8"/>
        <v>0</v>
      </c>
    </row>
    <row r="37" spans="1:24" ht="11.4" x14ac:dyDescent="0.2">
      <c r="A37" s="252">
        <v>29</v>
      </c>
      <c r="B37" s="63" t="s">
        <v>53</v>
      </c>
      <c r="C37" s="260" t="s">
        <v>109</v>
      </c>
      <c r="D37" s="243" t="s">
        <v>17</v>
      </c>
      <c r="E37" s="243">
        <v>9</v>
      </c>
      <c r="F37" s="243">
        <v>20</v>
      </c>
      <c r="G37" s="80"/>
      <c r="H37" s="79"/>
      <c r="I37" s="233">
        <f t="shared" si="0"/>
        <v>0</v>
      </c>
      <c r="J37" s="79"/>
      <c r="K37" s="233">
        <f t="shared" si="1"/>
        <v>0</v>
      </c>
      <c r="L37" s="79"/>
      <c r="M37" s="233">
        <f t="shared" si="2"/>
        <v>0</v>
      </c>
      <c r="N37" s="79"/>
      <c r="O37" s="233">
        <f t="shared" si="3"/>
        <v>0</v>
      </c>
      <c r="P37" s="79"/>
      <c r="Q37" s="233">
        <f t="shared" si="4"/>
        <v>0</v>
      </c>
      <c r="R37" s="79"/>
      <c r="S37" s="233">
        <f t="shared" si="5"/>
        <v>0</v>
      </c>
      <c r="T37" s="79"/>
      <c r="U37" s="233">
        <f t="shared" si="6"/>
        <v>0</v>
      </c>
      <c r="V37" s="233">
        <f t="shared" si="7"/>
        <v>0</v>
      </c>
      <c r="W37" s="61"/>
      <c r="X37" s="233">
        <f t="shared" si="8"/>
        <v>0</v>
      </c>
    </row>
    <row r="38" spans="1:24" ht="11.4" x14ac:dyDescent="0.2">
      <c r="A38" s="253">
        <v>30</v>
      </c>
      <c r="B38" s="63" t="s">
        <v>53</v>
      </c>
      <c r="C38" s="260" t="s">
        <v>109</v>
      </c>
      <c r="D38" s="243" t="s">
        <v>17</v>
      </c>
      <c r="E38" s="243">
        <v>9</v>
      </c>
      <c r="F38" s="243">
        <v>20</v>
      </c>
      <c r="G38" s="80"/>
      <c r="H38" s="79"/>
      <c r="I38" s="233">
        <f t="shared" si="0"/>
        <v>0</v>
      </c>
      <c r="J38" s="79"/>
      <c r="K38" s="233">
        <f t="shared" si="1"/>
        <v>0</v>
      </c>
      <c r="L38" s="79"/>
      <c r="M38" s="233">
        <f t="shared" si="2"/>
        <v>0</v>
      </c>
      <c r="N38" s="79"/>
      <c r="O38" s="233">
        <f t="shared" si="3"/>
        <v>0</v>
      </c>
      <c r="P38" s="79"/>
      <c r="Q38" s="233">
        <f t="shared" si="4"/>
        <v>0</v>
      </c>
      <c r="R38" s="79"/>
      <c r="S38" s="233">
        <f t="shared" si="5"/>
        <v>0</v>
      </c>
      <c r="T38" s="79"/>
      <c r="U38" s="233">
        <f t="shared" si="6"/>
        <v>0</v>
      </c>
      <c r="V38" s="233">
        <f t="shared" si="7"/>
        <v>0</v>
      </c>
      <c r="W38" s="61"/>
      <c r="X38" s="233">
        <f t="shared" si="8"/>
        <v>0</v>
      </c>
    </row>
    <row r="39" spans="1:24" ht="11.4" x14ac:dyDescent="0.2">
      <c r="A39" s="253">
        <v>31</v>
      </c>
      <c r="B39" s="63" t="s">
        <v>53</v>
      </c>
      <c r="C39" s="260" t="s">
        <v>109</v>
      </c>
      <c r="D39" s="243" t="s">
        <v>17</v>
      </c>
      <c r="E39" s="243">
        <v>9</v>
      </c>
      <c r="F39" s="243">
        <v>20</v>
      </c>
      <c r="G39" s="80"/>
      <c r="H39" s="79"/>
      <c r="I39" s="233">
        <f t="shared" si="0"/>
        <v>0</v>
      </c>
      <c r="J39" s="79"/>
      <c r="K39" s="233">
        <f t="shared" si="1"/>
        <v>0</v>
      </c>
      <c r="L39" s="79"/>
      <c r="M39" s="233">
        <f t="shared" si="2"/>
        <v>0</v>
      </c>
      <c r="N39" s="79"/>
      <c r="O39" s="233">
        <f t="shared" si="3"/>
        <v>0</v>
      </c>
      <c r="P39" s="79"/>
      <c r="Q39" s="233">
        <f t="shared" si="4"/>
        <v>0</v>
      </c>
      <c r="R39" s="79"/>
      <c r="S39" s="233">
        <f t="shared" si="5"/>
        <v>0</v>
      </c>
      <c r="T39" s="79"/>
      <c r="U39" s="233">
        <f t="shared" si="6"/>
        <v>0</v>
      </c>
      <c r="V39" s="233">
        <f t="shared" si="7"/>
        <v>0</v>
      </c>
      <c r="W39" s="61"/>
      <c r="X39" s="233">
        <f t="shared" si="8"/>
        <v>0</v>
      </c>
    </row>
    <row r="40" spans="1:24" ht="11.4" x14ac:dyDescent="0.2">
      <c r="A40" s="252">
        <v>32</v>
      </c>
      <c r="B40" s="63" t="s">
        <v>53</v>
      </c>
      <c r="C40" s="260" t="s">
        <v>109</v>
      </c>
      <c r="D40" s="243" t="s">
        <v>17</v>
      </c>
      <c r="E40" s="243">
        <v>9</v>
      </c>
      <c r="F40" s="243">
        <v>20</v>
      </c>
      <c r="G40" s="80"/>
      <c r="H40" s="79"/>
      <c r="I40" s="233">
        <f t="shared" si="0"/>
        <v>0</v>
      </c>
      <c r="J40" s="79"/>
      <c r="K40" s="233">
        <f t="shared" si="1"/>
        <v>0</v>
      </c>
      <c r="L40" s="79"/>
      <c r="M40" s="233">
        <f t="shared" si="2"/>
        <v>0</v>
      </c>
      <c r="N40" s="79"/>
      <c r="O40" s="233">
        <f t="shared" si="3"/>
        <v>0</v>
      </c>
      <c r="P40" s="79"/>
      <c r="Q40" s="233">
        <f t="shared" si="4"/>
        <v>0</v>
      </c>
      <c r="R40" s="79"/>
      <c r="S40" s="233">
        <f t="shared" si="5"/>
        <v>0</v>
      </c>
      <c r="T40" s="79"/>
      <c r="U40" s="233">
        <f t="shared" si="6"/>
        <v>0</v>
      </c>
      <c r="V40" s="233">
        <f t="shared" si="7"/>
        <v>0</v>
      </c>
      <c r="W40" s="61"/>
      <c r="X40" s="233">
        <f t="shared" si="8"/>
        <v>0</v>
      </c>
    </row>
    <row r="41" spans="1:24" ht="11.4" x14ac:dyDescent="0.2">
      <c r="A41" s="252">
        <v>33</v>
      </c>
      <c r="B41" s="63" t="s">
        <v>53</v>
      </c>
      <c r="C41" s="260" t="s">
        <v>109</v>
      </c>
      <c r="D41" s="243" t="s">
        <v>17</v>
      </c>
      <c r="E41" s="243">
        <v>9</v>
      </c>
      <c r="F41" s="243">
        <v>20</v>
      </c>
      <c r="G41" s="80"/>
      <c r="H41" s="79"/>
      <c r="I41" s="233">
        <f t="shared" si="0"/>
        <v>0</v>
      </c>
      <c r="J41" s="79"/>
      <c r="K41" s="233">
        <f t="shared" si="1"/>
        <v>0</v>
      </c>
      <c r="L41" s="79"/>
      <c r="M41" s="233">
        <f t="shared" si="2"/>
        <v>0</v>
      </c>
      <c r="N41" s="79"/>
      <c r="O41" s="233">
        <f t="shared" si="3"/>
        <v>0</v>
      </c>
      <c r="P41" s="79"/>
      <c r="Q41" s="233">
        <f t="shared" si="4"/>
        <v>0</v>
      </c>
      <c r="R41" s="79"/>
      <c r="S41" s="233">
        <f t="shared" si="5"/>
        <v>0</v>
      </c>
      <c r="T41" s="79"/>
      <c r="U41" s="233">
        <f t="shared" si="6"/>
        <v>0</v>
      </c>
      <c r="V41" s="233">
        <f t="shared" si="7"/>
        <v>0</v>
      </c>
      <c r="W41" s="61"/>
      <c r="X41" s="233">
        <f t="shared" si="8"/>
        <v>0</v>
      </c>
    </row>
    <row r="42" spans="1:24" ht="11.4" x14ac:dyDescent="0.2">
      <c r="A42" s="252">
        <v>34</v>
      </c>
      <c r="B42" s="63" t="s">
        <v>53</v>
      </c>
      <c r="C42" s="260" t="s">
        <v>109</v>
      </c>
      <c r="D42" s="243" t="s">
        <v>17</v>
      </c>
      <c r="E42" s="243">
        <v>9</v>
      </c>
      <c r="F42" s="243">
        <v>20</v>
      </c>
      <c r="G42" s="80"/>
      <c r="H42" s="79"/>
      <c r="I42" s="233">
        <f t="shared" si="0"/>
        <v>0</v>
      </c>
      <c r="J42" s="79"/>
      <c r="K42" s="233">
        <f t="shared" si="1"/>
        <v>0</v>
      </c>
      <c r="L42" s="79"/>
      <c r="M42" s="233">
        <f t="shared" si="2"/>
        <v>0</v>
      </c>
      <c r="N42" s="79"/>
      <c r="O42" s="233">
        <f t="shared" si="3"/>
        <v>0</v>
      </c>
      <c r="P42" s="79"/>
      <c r="Q42" s="233">
        <f t="shared" si="4"/>
        <v>0</v>
      </c>
      <c r="R42" s="79"/>
      <c r="S42" s="233">
        <f t="shared" si="5"/>
        <v>0</v>
      </c>
      <c r="T42" s="79"/>
      <c r="U42" s="233">
        <f t="shared" si="6"/>
        <v>0</v>
      </c>
      <c r="V42" s="233">
        <f t="shared" si="7"/>
        <v>0</v>
      </c>
      <c r="W42" s="61"/>
      <c r="X42" s="233">
        <f t="shared" si="8"/>
        <v>0</v>
      </c>
    </row>
    <row r="43" spans="1:24" ht="11.4" x14ac:dyDescent="0.2">
      <c r="A43" s="252">
        <v>35</v>
      </c>
      <c r="B43" s="63" t="s">
        <v>53</v>
      </c>
      <c r="C43" s="260" t="s">
        <v>109</v>
      </c>
      <c r="D43" s="243" t="s">
        <v>17</v>
      </c>
      <c r="E43" s="243">
        <v>9</v>
      </c>
      <c r="F43" s="243">
        <v>20</v>
      </c>
      <c r="G43" s="80"/>
      <c r="H43" s="79"/>
      <c r="I43" s="233">
        <f t="shared" si="0"/>
        <v>0</v>
      </c>
      <c r="J43" s="79"/>
      <c r="K43" s="233">
        <f t="shared" si="1"/>
        <v>0</v>
      </c>
      <c r="L43" s="79"/>
      <c r="M43" s="233">
        <f t="shared" si="2"/>
        <v>0</v>
      </c>
      <c r="N43" s="79"/>
      <c r="O43" s="233">
        <f t="shared" si="3"/>
        <v>0</v>
      </c>
      <c r="P43" s="79"/>
      <c r="Q43" s="233">
        <f t="shared" si="4"/>
        <v>0</v>
      </c>
      <c r="R43" s="79"/>
      <c r="S43" s="233">
        <f t="shared" si="5"/>
        <v>0</v>
      </c>
      <c r="T43" s="79"/>
      <c r="U43" s="233">
        <f t="shared" si="6"/>
        <v>0</v>
      </c>
      <c r="V43" s="233">
        <f t="shared" si="7"/>
        <v>0</v>
      </c>
      <c r="W43" s="61"/>
      <c r="X43" s="233">
        <f t="shared" si="8"/>
        <v>0</v>
      </c>
    </row>
    <row r="44" spans="1:24" ht="11.4" x14ac:dyDescent="0.2">
      <c r="A44" s="252">
        <v>36</v>
      </c>
      <c r="B44" s="63" t="s">
        <v>53</v>
      </c>
      <c r="C44" s="260" t="s">
        <v>109</v>
      </c>
      <c r="D44" s="243" t="s">
        <v>17</v>
      </c>
      <c r="E44" s="243">
        <v>9</v>
      </c>
      <c r="F44" s="243">
        <v>20</v>
      </c>
      <c r="G44" s="80"/>
      <c r="H44" s="79"/>
      <c r="I44" s="233">
        <f t="shared" si="0"/>
        <v>0</v>
      </c>
      <c r="J44" s="79"/>
      <c r="K44" s="233">
        <f t="shared" si="1"/>
        <v>0</v>
      </c>
      <c r="L44" s="79"/>
      <c r="M44" s="233">
        <f t="shared" si="2"/>
        <v>0</v>
      </c>
      <c r="N44" s="79"/>
      <c r="O44" s="233">
        <f t="shared" si="3"/>
        <v>0</v>
      </c>
      <c r="P44" s="79"/>
      <c r="Q44" s="233">
        <f t="shared" si="4"/>
        <v>0</v>
      </c>
      <c r="R44" s="79"/>
      <c r="S44" s="233">
        <f t="shared" si="5"/>
        <v>0</v>
      </c>
      <c r="T44" s="79"/>
      <c r="U44" s="233">
        <f t="shared" si="6"/>
        <v>0</v>
      </c>
      <c r="V44" s="233">
        <f t="shared" si="7"/>
        <v>0</v>
      </c>
      <c r="W44" s="61"/>
      <c r="X44" s="233">
        <f t="shared" si="8"/>
        <v>0</v>
      </c>
    </row>
    <row r="45" spans="1:24" ht="11.4" x14ac:dyDescent="0.2">
      <c r="A45" s="252">
        <v>37</v>
      </c>
      <c r="B45" s="63" t="s">
        <v>53</v>
      </c>
      <c r="C45" s="260" t="s">
        <v>109</v>
      </c>
      <c r="D45" s="243" t="s">
        <v>17</v>
      </c>
      <c r="E45" s="243">
        <v>9</v>
      </c>
      <c r="F45" s="243">
        <v>20</v>
      </c>
      <c r="G45" s="80"/>
      <c r="H45" s="79"/>
      <c r="I45" s="233">
        <f t="shared" si="0"/>
        <v>0</v>
      </c>
      <c r="J45" s="79"/>
      <c r="K45" s="233">
        <f t="shared" si="1"/>
        <v>0</v>
      </c>
      <c r="L45" s="79"/>
      <c r="M45" s="233">
        <f t="shared" si="2"/>
        <v>0</v>
      </c>
      <c r="N45" s="79"/>
      <c r="O45" s="233">
        <f t="shared" si="3"/>
        <v>0</v>
      </c>
      <c r="P45" s="79"/>
      <c r="Q45" s="233">
        <f t="shared" si="4"/>
        <v>0</v>
      </c>
      <c r="R45" s="79"/>
      <c r="S45" s="233">
        <f t="shared" si="5"/>
        <v>0</v>
      </c>
      <c r="T45" s="79"/>
      <c r="U45" s="233">
        <f t="shared" si="6"/>
        <v>0</v>
      </c>
      <c r="V45" s="233">
        <f t="shared" si="7"/>
        <v>0</v>
      </c>
      <c r="W45" s="61"/>
      <c r="X45" s="233">
        <f t="shared" si="8"/>
        <v>0</v>
      </c>
    </row>
    <row r="46" spans="1:24" ht="11.4" x14ac:dyDescent="0.2">
      <c r="A46" s="252">
        <v>38</v>
      </c>
      <c r="B46" s="63" t="s">
        <v>53</v>
      </c>
      <c r="C46" s="260" t="s">
        <v>109</v>
      </c>
      <c r="D46" s="243" t="s">
        <v>17</v>
      </c>
      <c r="E46" s="243">
        <v>9</v>
      </c>
      <c r="F46" s="243">
        <v>20</v>
      </c>
      <c r="G46" s="80"/>
      <c r="H46" s="79"/>
      <c r="I46" s="233">
        <f t="shared" si="0"/>
        <v>0</v>
      </c>
      <c r="J46" s="79"/>
      <c r="K46" s="233">
        <f t="shared" si="1"/>
        <v>0</v>
      </c>
      <c r="L46" s="79"/>
      <c r="M46" s="233">
        <f t="shared" si="2"/>
        <v>0</v>
      </c>
      <c r="N46" s="79"/>
      <c r="O46" s="233">
        <f t="shared" si="3"/>
        <v>0</v>
      </c>
      <c r="P46" s="79"/>
      <c r="Q46" s="233">
        <f t="shared" si="4"/>
        <v>0</v>
      </c>
      <c r="R46" s="79"/>
      <c r="S46" s="233">
        <f t="shared" si="5"/>
        <v>0</v>
      </c>
      <c r="T46" s="79"/>
      <c r="U46" s="233">
        <f t="shared" si="6"/>
        <v>0</v>
      </c>
      <c r="V46" s="233">
        <f t="shared" si="7"/>
        <v>0</v>
      </c>
      <c r="W46" s="61"/>
      <c r="X46" s="233">
        <f t="shared" si="8"/>
        <v>0</v>
      </c>
    </row>
    <row r="47" spans="1:24" ht="11.4" x14ac:dyDescent="0.2">
      <c r="A47" s="252">
        <v>39</v>
      </c>
      <c r="B47" s="63" t="s">
        <v>53</v>
      </c>
      <c r="C47" s="260" t="s">
        <v>109</v>
      </c>
      <c r="D47" s="243" t="s">
        <v>17</v>
      </c>
      <c r="E47" s="243">
        <v>9</v>
      </c>
      <c r="F47" s="243">
        <v>20</v>
      </c>
      <c r="G47" s="80"/>
      <c r="H47" s="79"/>
      <c r="I47" s="233">
        <f t="shared" si="0"/>
        <v>0</v>
      </c>
      <c r="J47" s="79"/>
      <c r="K47" s="233">
        <f t="shared" si="1"/>
        <v>0</v>
      </c>
      <c r="L47" s="79"/>
      <c r="M47" s="233">
        <f t="shared" si="2"/>
        <v>0</v>
      </c>
      <c r="N47" s="79"/>
      <c r="O47" s="233">
        <f t="shared" si="3"/>
        <v>0</v>
      </c>
      <c r="P47" s="79"/>
      <c r="Q47" s="233">
        <f t="shared" si="4"/>
        <v>0</v>
      </c>
      <c r="R47" s="79"/>
      <c r="S47" s="233">
        <f t="shared" si="5"/>
        <v>0</v>
      </c>
      <c r="T47" s="79"/>
      <c r="U47" s="233">
        <f t="shared" si="6"/>
        <v>0</v>
      </c>
      <c r="V47" s="233">
        <f t="shared" si="7"/>
        <v>0</v>
      </c>
      <c r="W47" s="61"/>
      <c r="X47" s="233">
        <f t="shared" si="8"/>
        <v>0</v>
      </c>
    </row>
    <row r="48" spans="1:24" ht="11.4" x14ac:dyDescent="0.2">
      <c r="A48" s="252">
        <v>40</v>
      </c>
      <c r="B48" s="63" t="s">
        <v>53</v>
      </c>
      <c r="C48" s="260" t="s">
        <v>109</v>
      </c>
      <c r="D48" s="243" t="s">
        <v>17</v>
      </c>
      <c r="E48" s="243">
        <v>9</v>
      </c>
      <c r="F48" s="243">
        <v>20</v>
      </c>
      <c r="G48" s="80"/>
      <c r="H48" s="79"/>
      <c r="I48" s="233">
        <f t="shared" si="0"/>
        <v>0</v>
      </c>
      <c r="J48" s="79"/>
      <c r="K48" s="233">
        <f t="shared" si="1"/>
        <v>0</v>
      </c>
      <c r="L48" s="79"/>
      <c r="M48" s="233">
        <f t="shared" si="2"/>
        <v>0</v>
      </c>
      <c r="N48" s="79"/>
      <c r="O48" s="233">
        <f t="shared" si="3"/>
        <v>0</v>
      </c>
      <c r="P48" s="79"/>
      <c r="Q48" s="233">
        <f t="shared" si="4"/>
        <v>0</v>
      </c>
      <c r="R48" s="79"/>
      <c r="S48" s="233">
        <f t="shared" si="5"/>
        <v>0</v>
      </c>
      <c r="T48" s="79"/>
      <c r="U48" s="233">
        <f t="shared" si="6"/>
        <v>0</v>
      </c>
      <c r="V48" s="233">
        <f t="shared" si="7"/>
        <v>0</v>
      </c>
      <c r="W48" s="61"/>
      <c r="X48" s="233">
        <f t="shared" si="8"/>
        <v>0</v>
      </c>
    </row>
    <row r="49" spans="1:24" ht="11.4" x14ac:dyDescent="0.2">
      <c r="A49" s="252">
        <v>41</v>
      </c>
      <c r="B49" s="63" t="s">
        <v>53</v>
      </c>
      <c r="C49" s="260" t="s">
        <v>109</v>
      </c>
      <c r="D49" s="243" t="s">
        <v>17</v>
      </c>
      <c r="E49" s="243">
        <v>9</v>
      </c>
      <c r="F49" s="243">
        <v>20</v>
      </c>
      <c r="G49" s="80"/>
      <c r="H49" s="79"/>
      <c r="I49" s="233">
        <f t="shared" si="0"/>
        <v>0</v>
      </c>
      <c r="J49" s="79"/>
      <c r="K49" s="233">
        <f t="shared" si="1"/>
        <v>0</v>
      </c>
      <c r="L49" s="79"/>
      <c r="M49" s="233">
        <f t="shared" si="2"/>
        <v>0</v>
      </c>
      <c r="N49" s="79"/>
      <c r="O49" s="233">
        <f t="shared" si="3"/>
        <v>0</v>
      </c>
      <c r="P49" s="79"/>
      <c r="Q49" s="233">
        <f t="shared" si="4"/>
        <v>0</v>
      </c>
      <c r="R49" s="79"/>
      <c r="S49" s="233">
        <f t="shared" si="5"/>
        <v>0</v>
      </c>
      <c r="T49" s="79"/>
      <c r="U49" s="233">
        <f t="shared" si="6"/>
        <v>0</v>
      </c>
      <c r="V49" s="233">
        <f t="shared" si="7"/>
        <v>0</v>
      </c>
      <c r="W49" s="61"/>
      <c r="X49" s="233">
        <f t="shared" si="8"/>
        <v>0</v>
      </c>
    </row>
    <row r="50" spans="1:24" ht="11.4" x14ac:dyDescent="0.2">
      <c r="A50" s="252">
        <v>42</v>
      </c>
      <c r="B50" s="63" t="s">
        <v>53</v>
      </c>
      <c r="C50" s="260" t="s">
        <v>109</v>
      </c>
      <c r="D50" s="243" t="s">
        <v>17</v>
      </c>
      <c r="E50" s="243">
        <v>9</v>
      </c>
      <c r="F50" s="243">
        <v>20</v>
      </c>
      <c r="G50" s="80"/>
      <c r="H50" s="79"/>
      <c r="I50" s="233">
        <f t="shared" si="0"/>
        <v>0</v>
      </c>
      <c r="J50" s="79"/>
      <c r="K50" s="233">
        <f t="shared" si="1"/>
        <v>0</v>
      </c>
      <c r="L50" s="79"/>
      <c r="M50" s="233">
        <f t="shared" si="2"/>
        <v>0</v>
      </c>
      <c r="N50" s="79"/>
      <c r="O50" s="233">
        <f t="shared" si="3"/>
        <v>0</v>
      </c>
      <c r="P50" s="79"/>
      <c r="Q50" s="233">
        <f t="shared" si="4"/>
        <v>0</v>
      </c>
      <c r="R50" s="79"/>
      <c r="S50" s="233">
        <f t="shared" si="5"/>
        <v>0</v>
      </c>
      <c r="T50" s="79"/>
      <c r="U50" s="233">
        <f t="shared" si="6"/>
        <v>0</v>
      </c>
      <c r="V50" s="233">
        <f t="shared" si="7"/>
        <v>0</v>
      </c>
      <c r="W50" s="61"/>
      <c r="X50" s="233">
        <f t="shared" si="8"/>
        <v>0</v>
      </c>
    </row>
    <row r="51" spans="1:24" ht="11.4" x14ac:dyDescent="0.2">
      <c r="A51" s="255">
        <v>43</v>
      </c>
      <c r="B51" s="63" t="s">
        <v>54</v>
      </c>
      <c r="C51" s="261" t="s">
        <v>109</v>
      </c>
      <c r="D51" s="243" t="s">
        <v>17</v>
      </c>
      <c r="E51" s="243">
        <v>9</v>
      </c>
      <c r="F51" s="243">
        <v>20</v>
      </c>
      <c r="G51" s="80"/>
      <c r="H51" s="79"/>
      <c r="I51" s="233">
        <f t="shared" si="0"/>
        <v>0</v>
      </c>
      <c r="J51" s="79"/>
      <c r="K51" s="233">
        <f t="shared" si="1"/>
        <v>0</v>
      </c>
      <c r="L51" s="79"/>
      <c r="M51" s="233">
        <f t="shared" si="2"/>
        <v>0</v>
      </c>
      <c r="N51" s="79"/>
      <c r="O51" s="233">
        <f t="shared" si="3"/>
        <v>0</v>
      </c>
      <c r="P51" s="79"/>
      <c r="Q51" s="233">
        <f t="shared" si="4"/>
        <v>0</v>
      </c>
      <c r="R51" s="79"/>
      <c r="S51" s="233">
        <f t="shared" si="5"/>
        <v>0</v>
      </c>
      <c r="T51" s="79"/>
      <c r="U51" s="233">
        <f t="shared" si="6"/>
        <v>0</v>
      </c>
      <c r="V51" s="233">
        <f t="shared" si="7"/>
        <v>0</v>
      </c>
      <c r="W51" s="61"/>
      <c r="X51" s="233">
        <f t="shared" si="8"/>
        <v>0</v>
      </c>
    </row>
    <row r="52" spans="1:24" ht="11.4" x14ac:dyDescent="0.2">
      <c r="A52" s="255">
        <v>44</v>
      </c>
      <c r="B52" s="63" t="s">
        <v>54</v>
      </c>
      <c r="C52" s="261" t="s">
        <v>109</v>
      </c>
      <c r="D52" s="243" t="s">
        <v>17</v>
      </c>
      <c r="E52" s="243">
        <v>9</v>
      </c>
      <c r="F52" s="243">
        <v>20</v>
      </c>
      <c r="G52" s="80"/>
      <c r="H52" s="79"/>
      <c r="I52" s="233">
        <f t="shared" si="0"/>
        <v>0</v>
      </c>
      <c r="J52" s="79"/>
      <c r="K52" s="233">
        <f t="shared" si="1"/>
        <v>0</v>
      </c>
      <c r="L52" s="79"/>
      <c r="M52" s="233">
        <f t="shared" si="2"/>
        <v>0</v>
      </c>
      <c r="N52" s="79"/>
      <c r="O52" s="233">
        <f t="shared" si="3"/>
        <v>0</v>
      </c>
      <c r="P52" s="79"/>
      <c r="Q52" s="233">
        <f t="shared" si="4"/>
        <v>0</v>
      </c>
      <c r="R52" s="79"/>
      <c r="S52" s="233">
        <f t="shared" si="5"/>
        <v>0</v>
      </c>
      <c r="T52" s="79"/>
      <c r="U52" s="233">
        <f t="shared" si="6"/>
        <v>0</v>
      </c>
      <c r="V52" s="233">
        <f t="shared" si="7"/>
        <v>0</v>
      </c>
      <c r="W52" s="61"/>
      <c r="X52" s="233">
        <f t="shared" si="8"/>
        <v>0</v>
      </c>
    </row>
    <row r="53" spans="1:24" ht="11.4" x14ac:dyDescent="0.2">
      <c r="A53" s="255">
        <v>45</v>
      </c>
      <c r="B53" s="63" t="s">
        <v>54</v>
      </c>
      <c r="C53" s="261" t="s">
        <v>109</v>
      </c>
      <c r="D53" s="243" t="s">
        <v>17</v>
      </c>
      <c r="E53" s="243">
        <v>9</v>
      </c>
      <c r="F53" s="243">
        <v>20</v>
      </c>
      <c r="G53" s="80"/>
      <c r="H53" s="79"/>
      <c r="I53" s="233">
        <f t="shared" si="0"/>
        <v>0</v>
      </c>
      <c r="J53" s="79"/>
      <c r="K53" s="233">
        <f t="shared" si="1"/>
        <v>0</v>
      </c>
      <c r="L53" s="79"/>
      <c r="M53" s="233">
        <f t="shared" si="2"/>
        <v>0</v>
      </c>
      <c r="N53" s="79"/>
      <c r="O53" s="233">
        <f t="shared" si="3"/>
        <v>0</v>
      </c>
      <c r="P53" s="79"/>
      <c r="Q53" s="233">
        <f t="shared" si="4"/>
        <v>0</v>
      </c>
      <c r="R53" s="79"/>
      <c r="S53" s="233">
        <f t="shared" si="5"/>
        <v>0</v>
      </c>
      <c r="T53" s="79"/>
      <c r="U53" s="233">
        <f t="shared" si="6"/>
        <v>0</v>
      </c>
      <c r="V53" s="233">
        <f t="shared" si="7"/>
        <v>0</v>
      </c>
      <c r="W53" s="61"/>
      <c r="X53" s="233">
        <f t="shared" si="8"/>
        <v>0</v>
      </c>
    </row>
    <row r="54" spans="1:24" ht="11.4" x14ac:dyDescent="0.2">
      <c r="A54" s="252">
        <v>46</v>
      </c>
      <c r="B54" s="63" t="s">
        <v>53</v>
      </c>
      <c r="C54" s="260" t="s">
        <v>109</v>
      </c>
      <c r="D54" s="243" t="s">
        <v>17</v>
      </c>
      <c r="E54" s="243">
        <v>9</v>
      </c>
      <c r="F54" s="243">
        <v>20</v>
      </c>
      <c r="G54" s="80"/>
      <c r="H54" s="79"/>
      <c r="I54" s="233">
        <f t="shared" si="0"/>
        <v>0</v>
      </c>
      <c r="J54" s="79"/>
      <c r="K54" s="233">
        <f t="shared" si="1"/>
        <v>0</v>
      </c>
      <c r="L54" s="79"/>
      <c r="M54" s="233">
        <f t="shared" si="2"/>
        <v>0</v>
      </c>
      <c r="N54" s="79"/>
      <c r="O54" s="233">
        <f t="shared" si="3"/>
        <v>0</v>
      </c>
      <c r="P54" s="79"/>
      <c r="Q54" s="233">
        <f t="shared" si="4"/>
        <v>0</v>
      </c>
      <c r="R54" s="79"/>
      <c r="S54" s="233">
        <f t="shared" si="5"/>
        <v>0</v>
      </c>
      <c r="T54" s="79"/>
      <c r="U54" s="233">
        <f t="shared" si="6"/>
        <v>0</v>
      </c>
      <c r="V54" s="233">
        <f t="shared" si="7"/>
        <v>0</v>
      </c>
      <c r="W54" s="61"/>
      <c r="X54" s="233">
        <f t="shared" si="8"/>
        <v>0</v>
      </c>
    </row>
    <row r="55" spans="1:24" ht="11.4" x14ac:dyDescent="0.2">
      <c r="A55" s="252">
        <v>47</v>
      </c>
      <c r="B55" s="63" t="s">
        <v>53</v>
      </c>
      <c r="C55" s="260" t="s">
        <v>109</v>
      </c>
      <c r="D55" s="243" t="s">
        <v>17</v>
      </c>
      <c r="E55" s="243">
        <v>9</v>
      </c>
      <c r="F55" s="243">
        <v>20</v>
      </c>
      <c r="G55" s="80"/>
      <c r="H55" s="79"/>
      <c r="I55" s="233">
        <f t="shared" si="0"/>
        <v>0</v>
      </c>
      <c r="J55" s="79"/>
      <c r="K55" s="233">
        <f t="shared" si="1"/>
        <v>0</v>
      </c>
      <c r="L55" s="79"/>
      <c r="M55" s="233">
        <f t="shared" si="2"/>
        <v>0</v>
      </c>
      <c r="N55" s="79"/>
      <c r="O55" s="233">
        <f t="shared" si="3"/>
        <v>0</v>
      </c>
      <c r="P55" s="79"/>
      <c r="Q55" s="233">
        <f t="shared" si="4"/>
        <v>0</v>
      </c>
      <c r="R55" s="79"/>
      <c r="S55" s="233">
        <f t="shared" si="5"/>
        <v>0</v>
      </c>
      <c r="T55" s="79"/>
      <c r="U55" s="233">
        <f t="shared" si="6"/>
        <v>0</v>
      </c>
      <c r="V55" s="233">
        <f t="shared" si="7"/>
        <v>0</v>
      </c>
      <c r="W55" s="61"/>
      <c r="X55" s="233">
        <f t="shared" si="8"/>
        <v>0</v>
      </c>
    </row>
    <row r="56" spans="1:24" ht="11.4" x14ac:dyDescent="0.2">
      <c r="A56" s="252">
        <v>48</v>
      </c>
      <c r="B56" s="63" t="s">
        <v>53</v>
      </c>
      <c r="C56" s="260" t="s">
        <v>109</v>
      </c>
      <c r="D56" s="243" t="s">
        <v>17</v>
      </c>
      <c r="E56" s="243">
        <v>9</v>
      </c>
      <c r="F56" s="243">
        <v>20</v>
      </c>
      <c r="G56" s="80"/>
      <c r="H56" s="79"/>
      <c r="I56" s="233">
        <f t="shared" si="0"/>
        <v>0</v>
      </c>
      <c r="J56" s="79"/>
      <c r="K56" s="233">
        <f t="shared" si="1"/>
        <v>0</v>
      </c>
      <c r="L56" s="79"/>
      <c r="M56" s="233">
        <f t="shared" si="2"/>
        <v>0</v>
      </c>
      <c r="N56" s="79"/>
      <c r="O56" s="233">
        <f t="shared" si="3"/>
        <v>0</v>
      </c>
      <c r="P56" s="79"/>
      <c r="Q56" s="233">
        <f t="shared" si="4"/>
        <v>0</v>
      </c>
      <c r="R56" s="79"/>
      <c r="S56" s="233">
        <f t="shared" si="5"/>
        <v>0</v>
      </c>
      <c r="T56" s="79"/>
      <c r="U56" s="233">
        <f t="shared" si="6"/>
        <v>0</v>
      </c>
      <c r="V56" s="233">
        <f t="shared" si="7"/>
        <v>0</v>
      </c>
      <c r="W56" s="61"/>
      <c r="X56" s="233">
        <f t="shared" si="8"/>
        <v>0</v>
      </c>
    </row>
    <row r="57" spans="1:24" ht="11.4" x14ac:dyDescent="0.2">
      <c r="A57" s="255">
        <v>49</v>
      </c>
      <c r="B57" s="63" t="s">
        <v>54</v>
      </c>
      <c r="C57" s="261" t="s">
        <v>109</v>
      </c>
      <c r="D57" s="243" t="s">
        <v>17</v>
      </c>
      <c r="E57" s="243">
        <v>9</v>
      </c>
      <c r="F57" s="243">
        <v>20</v>
      </c>
      <c r="G57" s="80"/>
      <c r="H57" s="79"/>
      <c r="I57" s="233">
        <f t="shared" si="0"/>
        <v>0</v>
      </c>
      <c r="J57" s="79"/>
      <c r="K57" s="233">
        <f t="shared" si="1"/>
        <v>0</v>
      </c>
      <c r="L57" s="79"/>
      <c r="M57" s="233">
        <f t="shared" si="2"/>
        <v>0</v>
      </c>
      <c r="N57" s="79"/>
      <c r="O57" s="233">
        <f t="shared" si="3"/>
        <v>0</v>
      </c>
      <c r="P57" s="79"/>
      <c r="Q57" s="233">
        <f t="shared" si="4"/>
        <v>0</v>
      </c>
      <c r="R57" s="79"/>
      <c r="S57" s="233">
        <f t="shared" si="5"/>
        <v>0</v>
      </c>
      <c r="T57" s="79"/>
      <c r="U57" s="233">
        <f t="shared" si="6"/>
        <v>0</v>
      </c>
      <c r="V57" s="233">
        <f t="shared" si="7"/>
        <v>0</v>
      </c>
      <c r="W57" s="61"/>
      <c r="X57" s="233">
        <f t="shared" si="8"/>
        <v>0</v>
      </c>
    </row>
    <row r="58" spans="1:24" ht="11.4" x14ac:dyDescent="0.2">
      <c r="A58" s="252">
        <v>50</v>
      </c>
      <c r="B58" s="63" t="s">
        <v>53</v>
      </c>
      <c r="C58" s="260" t="s">
        <v>109</v>
      </c>
      <c r="D58" s="243" t="s">
        <v>17</v>
      </c>
      <c r="E58" s="243">
        <v>9</v>
      </c>
      <c r="F58" s="243">
        <v>20</v>
      </c>
      <c r="G58" s="80"/>
      <c r="H58" s="79"/>
      <c r="I58" s="233">
        <f t="shared" si="0"/>
        <v>0</v>
      </c>
      <c r="J58" s="79"/>
      <c r="K58" s="233">
        <f t="shared" si="1"/>
        <v>0</v>
      </c>
      <c r="L58" s="79"/>
      <c r="M58" s="233">
        <f t="shared" si="2"/>
        <v>0</v>
      </c>
      <c r="N58" s="79"/>
      <c r="O58" s="233">
        <f t="shared" si="3"/>
        <v>0</v>
      </c>
      <c r="P58" s="79"/>
      <c r="Q58" s="233">
        <f t="shared" si="4"/>
        <v>0</v>
      </c>
      <c r="R58" s="79"/>
      <c r="S58" s="233">
        <f t="shared" si="5"/>
        <v>0</v>
      </c>
      <c r="T58" s="79"/>
      <c r="U58" s="233">
        <f t="shared" si="6"/>
        <v>0</v>
      </c>
      <c r="V58" s="233">
        <f t="shared" si="7"/>
        <v>0</v>
      </c>
      <c r="W58" s="61"/>
      <c r="X58" s="233">
        <f t="shared" si="8"/>
        <v>0</v>
      </c>
    </row>
    <row r="59" spans="1:24" ht="11.4" x14ac:dyDescent="0.2">
      <c r="A59" s="252">
        <v>51</v>
      </c>
      <c r="B59" s="63" t="s">
        <v>53</v>
      </c>
      <c r="C59" s="260" t="s">
        <v>109</v>
      </c>
      <c r="D59" s="243" t="s">
        <v>17</v>
      </c>
      <c r="E59" s="243">
        <v>9</v>
      </c>
      <c r="F59" s="243">
        <v>20</v>
      </c>
      <c r="G59" s="80"/>
      <c r="H59" s="79"/>
      <c r="I59" s="233">
        <f t="shared" si="0"/>
        <v>0</v>
      </c>
      <c r="J59" s="79"/>
      <c r="K59" s="233">
        <f t="shared" si="1"/>
        <v>0</v>
      </c>
      <c r="L59" s="79"/>
      <c r="M59" s="233">
        <f t="shared" si="2"/>
        <v>0</v>
      </c>
      <c r="N59" s="79"/>
      <c r="O59" s="233">
        <f t="shared" si="3"/>
        <v>0</v>
      </c>
      <c r="P59" s="79"/>
      <c r="Q59" s="233">
        <f t="shared" si="4"/>
        <v>0</v>
      </c>
      <c r="R59" s="79"/>
      <c r="S59" s="233">
        <f t="shared" si="5"/>
        <v>0</v>
      </c>
      <c r="T59" s="79"/>
      <c r="U59" s="233">
        <f t="shared" si="6"/>
        <v>0</v>
      </c>
      <c r="V59" s="233">
        <f t="shared" si="7"/>
        <v>0</v>
      </c>
      <c r="W59" s="61"/>
      <c r="X59" s="233">
        <f t="shared" si="8"/>
        <v>0</v>
      </c>
    </row>
    <row r="60" spans="1:24" ht="11.4" x14ac:dyDescent="0.2">
      <c r="A60" s="254">
        <v>52</v>
      </c>
      <c r="B60" s="63" t="s">
        <v>53</v>
      </c>
      <c r="C60" s="260" t="s">
        <v>109</v>
      </c>
      <c r="D60" s="243" t="s">
        <v>17</v>
      </c>
      <c r="E60" s="243">
        <v>9</v>
      </c>
      <c r="F60" s="243">
        <v>20</v>
      </c>
      <c r="G60" s="80"/>
      <c r="H60" s="79"/>
      <c r="I60" s="233">
        <f t="shared" si="0"/>
        <v>0</v>
      </c>
      <c r="J60" s="79"/>
      <c r="K60" s="233">
        <f t="shared" si="1"/>
        <v>0</v>
      </c>
      <c r="L60" s="79"/>
      <c r="M60" s="233">
        <f t="shared" si="2"/>
        <v>0</v>
      </c>
      <c r="N60" s="79"/>
      <c r="O60" s="233">
        <f t="shared" si="3"/>
        <v>0</v>
      </c>
      <c r="P60" s="79"/>
      <c r="Q60" s="233">
        <f t="shared" si="4"/>
        <v>0</v>
      </c>
      <c r="R60" s="79"/>
      <c r="S60" s="233">
        <f t="shared" si="5"/>
        <v>0</v>
      </c>
      <c r="T60" s="79"/>
      <c r="U60" s="233">
        <f t="shared" si="6"/>
        <v>0</v>
      </c>
      <c r="V60" s="233">
        <f t="shared" si="7"/>
        <v>0</v>
      </c>
      <c r="W60" s="61"/>
      <c r="X60" s="233">
        <f t="shared" si="8"/>
        <v>0</v>
      </c>
    </row>
    <row r="61" spans="1:24" ht="11.4" x14ac:dyDescent="0.2">
      <c r="A61" s="254">
        <v>53</v>
      </c>
      <c r="B61" s="63" t="s">
        <v>53</v>
      </c>
      <c r="C61" s="260" t="s">
        <v>109</v>
      </c>
      <c r="D61" s="243" t="s">
        <v>17</v>
      </c>
      <c r="E61" s="243">
        <v>9</v>
      </c>
      <c r="F61" s="243">
        <v>20</v>
      </c>
      <c r="G61" s="80"/>
      <c r="H61" s="79"/>
      <c r="I61" s="233">
        <f t="shared" si="0"/>
        <v>0</v>
      </c>
      <c r="J61" s="79"/>
      <c r="K61" s="233">
        <f t="shared" si="1"/>
        <v>0</v>
      </c>
      <c r="L61" s="79"/>
      <c r="M61" s="233">
        <f t="shared" si="2"/>
        <v>0</v>
      </c>
      <c r="N61" s="79"/>
      <c r="O61" s="233">
        <f t="shared" si="3"/>
        <v>0</v>
      </c>
      <c r="P61" s="79"/>
      <c r="Q61" s="233">
        <f t="shared" si="4"/>
        <v>0</v>
      </c>
      <c r="R61" s="79"/>
      <c r="S61" s="233">
        <f t="shared" si="5"/>
        <v>0</v>
      </c>
      <c r="T61" s="79"/>
      <c r="U61" s="233">
        <f t="shared" si="6"/>
        <v>0</v>
      </c>
      <c r="V61" s="233">
        <f t="shared" si="7"/>
        <v>0</v>
      </c>
      <c r="W61" s="61"/>
      <c r="X61" s="233">
        <f t="shared" si="8"/>
        <v>0</v>
      </c>
    </row>
    <row r="62" spans="1:24" ht="11.4" x14ac:dyDescent="0.2">
      <c r="A62" s="256">
        <v>54</v>
      </c>
      <c r="B62" s="63" t="s">
        <v>53</v>
      </c>
      <c r="C62" s="260" t="s">
        <v>109</v>
      </c>
      <c r="D62" s="243" t="s">
        <v>17</v>
      </c>
      <c r="E62" s="243">
        <v>9</v>
      </c>
      <c r="F62" s="243">
        <v>20</v>
      </c>
      <c r="G62" s="80"/>
      <c r="H62" s="79"/>
      <c r="I62" s="233">
        <f t="shared" si="0"/>
        <v>0</v>
      </c>
      <c r="J62" s="79"/>
      <c r="K62" s="233">
        <f t="shared" si="1"/>
        <v>0</v>
      </c>
      <c r="L62" s="79"/>
      <c r="M62" s="233">
        <f t="shared" si="2"/>
        <v>0</v>
      </c>
      <c r="N62" s="79"/>
      <c r="O62" s="233">
        <f t="shared" si="3"/>
        <v>0</v>
      </c>
      <c r="P62" s="79"/>
      <c r="Q62" s="233">
        <f t="shared" si="4"/>
        <v>0</v>
      </c>
      <c r="R62" s="79"/>
      <c r="S62" s="233">
        <f t="shared" si="5"/>
        <v>0</v>
      </c>
      <c r="T62" s="79"/>
      <c r="U62" s="233">
        <f t="shared" si="6"/>
        <v>0</v>
      </c>
      <c r="V62" s="233">
        <f t="shared" si="7"/>
        <v>0</v>
      </c>
      <c r="W62" s="61"/>
      <c r="X62" s="233">
        <f t="shared" si="8"/>
        <v>0</v>
      </c>
    </row>
    <row r="63" spans="1:24" ht="11.4" x14ac:dyDescent="0.2">
      <c r="A63" s="254">
        <v>55</v>
      </c>
      <c r="B63" s="63" t="s">
        <v>53</v>
      </c>
      <c r="C63" s="260" t="s">
        <v>109</v>
      </c>
      <c r="D63" s="243" t="s">
        <v>17</v>
      </c>
      <c r="E63" s="243">
        <v>9</v>
      </c>
      <c r="F63" s="243">
        <v>20</v>
      </c>
      <c r="G63" s="80"/>
      <c r="H63" s="79"/>
      <c r="I63" s="233">
        <f t="shared" si="0"/>
        <v>0</v>
      </c>
      <c r="J63" s="79"/>
      <c r="K63" s="233">
        <f t="shared" si="1"/>
        <v>0</v>
      </c>
      <c r="L63" s="79"/>
      <c r="M63" s="233">
        <f t="shared" si="2"/>
        <v>0</v>
      </c>
      <c r="N63" s="79"/>
      <c r="O63" s="233">
        <f t="shared" si="3"/>
        <v>0</v>
      </c>
      <c r="P63" s="79"/>
      <c r="Q63" s="233">
        <f t="shared" si="4"/>
        <v>0</v>
      </c>
      <c r="R63" s="79"/>
      <c r="S63" s="233">
        <f t="shared" si="5"/>
        <v>0</v>
      </c>
      <c r="T63" s="79"/>
      <c r="U63" s="233">
        <f t="shared" si="6"/>
        <v>0</v>
      </c>
      <c r="V63" s="233">
        <f t="shared" si="7"/>
        <v>0</v>
      </c>
      <c r="W63" s="61"/>
      <c r="X63" s="233">
        <f t="shared" si="8"/>
        <v>0</v>
      </c>
    </row>
    <row r="64" spans="1:24" ht="11.4" x14ac:dyDescent="0.2">
      <c r="A64" s="254">
        <v>56</v>
      </c>
      <c r="B64" s="63" t="s">
        <v>53</v>
      </c>
      <c r="C64" s="260" t="s">
        <v>109</v>
      </c>
      <c r="D64" s="243" t="s">
        <v>17</v>
      </c>
      <c r="E64" s="243">
        <v>9</v>
      </c>
      <c r="F64" s="243">
        <v>20</v>
      </c>
      <c r="G64" s="80"/>
      <c r="H64" s="79"/>
      <c r="I64" s="233">
        <f t="shared" si="0"/>
        <v>0</v>
      </c>
      <c r="J64" s="79"/>
      <c r="K64" s="233">
        <f t="shared" si="1"/>
        <v>0</v>
      </c>
      <c r="L64" s="79"/>
      <c r="M64" s="233">
        <f t="shared" si="2"/>
        <v>0</v>
      </c>
      <c r="N64" s="79"/>
      <c r="O64" s="233">
        <f t="shared" si="3"/>
        <v>0</v>
      </c>
      <c r="P64" s="79"/>
      <c r="Q64" s="233">
        <f t="shared" si="4"/>
        <v>0</v>
      </c>
      <c r="R64" s="79"/>
      <c r="S64" s="233">
        <f t="shared" si="5"/>
        <v>0</v>
      </c>
      <c r="T64" s="79"/>
      <c r="U64" s="233">
        <f t="shared" si="6"/>
        <v>0</v>
      </c>
      <c r="V64" s="233">
        <f t="shared" si="7"/>
        <v>0</v>
      </c>
      <c r="W64" s="61"/>
      <c r="X64" s="233">
        <f t="shared" si="8"/>
        <v>0</v>
      </c>
    </row>
    <row r="65" spans="1:24" ht="11.4" x14ac:dyDescent="0.2">
      <c r="A65" s="254">
        <v>57</v>
      </c>
      <c r="B65" s="63" t="s">
        <v>53</v>
      </c>
      <c r="C65" s="260" t="s">
        <v>109</v>
      </c>
      <c r="D65" s="243" t="s">
        <v>17</v>
      </c>
      <c r="E65" s="243">
        <v>9</v>
      </c>
      <c r="F65" s="243">
        <v>20</v>
      </c>
      <c r="G65" s="80"/>
      <c r="H65" s="79"/>
      <c r="I65" s="233">
        <f t="shared" si="0"/>
        <v>0</v>
      </c>
      <c r="J65" s="79"/>
      <c r="K65" s="233">
        <f t="shared" si="1"/>
        <v>0</v>
      </c>
      <c r="L65" s="79"/>
      <c r="M65" s="233">
        <f t="shared" si="2"/>
        <v>0</v>
      </c>
      <c r="N65" s="79"/>
      <c r="O65" s="233">
        <f t="shared" si="3"/>
        <v>0</v>
      </c>
      <c r="P65" s="79"/>
      <c r="Q65" s="233">
        <f t="shared" si="4"/>
        <v>0</v>
      </c>
      <c r="R65" s="79"/>
      <c r="S65" s="233">
        <f t="shared" si="5"/>
        <v>0</v>
      </c>
      <c r="T65" s="79"/>
      <c r="U65" s="233">
        <f t="shared" si="6"/>
        <v>0</v>
      </c>
      <c r="V65" s="233">
        <f t="shared" si="7"/>
        <v>0</v>
      </c>
      <c r="W65" s="61"/>
      <c r="X65" s="233">
        <f t="shared" si="8"/>
        <v>0</v>
      </c>
    </row>
    <row r="66" spans="1:24" ht="11.4" x14ac:dyDescent="0.2">
      <c r="A66" s="254">
        <v>58</v>
      </c>
      <c r="B66" s="63" t="s">
        <v>53</v>
      </c>
      <c r="C66" s="260" t="s">
        <v>109</v>
      </c>
      <c r="D66" s="243" t="s">
        <v>17</v>
      </c>
      <c r="E66" s="243">
        <v>9</v>
      </c>
      <c r="F66" s="243">
        <v>20</v>
      </c>
      <c r="G66" s="80"/>
      <c r="H66" s="79"/>
      <c r="I66" s="233">
        <f t="shared" si="0"/>
        <v>0</v>
      </c>
      <c r="J66" s="79"/>
      <c r="K66" s="233">
        <f t="shared" si="1"/>
        <v>0</v>
      </c>
      <c r="L66" s="79"/>
      <c r="M66" s="233">
        <f t="shared" si="2"/>
        <v>0</v>
      </c>
      <c r="N66" s="79"/>
      <c r="O66" s="233">
        <f t="shared" si="3"/>
        <v>0</v>
      </c>
      <c r="P66" s="79"/>
      <c r="Q66" s="233">
        <f t="shared" si="4"/>
        <v>0</v>
      </c>
      <c r="R66" s="79"/>
      <c r="S66" s="233">
        <f t="shared" si="5"/>
        <v>0</v>
      </c>
      <c r="T66" s="79"/>
      <c r="U66" s="233">
        <f t="shared" si="6"/>
        <v>0</v>
      </c>
      <c r="V66" s="233">
        <f t="shared" si="7"/>
        <v>0</v>
      </c>
      <c r="W66" s="61"/>
      <c r="X66" s="233">
        <f t="shared" si="8"/>
        <v>0</v>
      </c>
    </row>
    <row r="67" spans="1:24" ht="11.4" x14ac:dyDescent="0.2">
      <c r="A67" s="254">
        <v>59</v>
      </c>
      <c r="B67" s="63" t="s">
        <v>53</v>
      </c>
      <c r="C67" s="260" t="s">
        <v>109</v>
      </c>
      <c r="D67" s="243" t="s">
        <v>17</v>
      </c>
      <c r="E67" s="243">
        <v>9</v>
      </c>
      <c r="F67" s="243">
        <v>20</v>
      </c>
      <c r="G67" s="80"/>
      <c r="H67" s="79"/>
      <c r="I67" s="233">
        <f t="shared" si="0"/>
        <v>0</v>
      </c>
      <c r="J67" s="79"/>
      <c r="K67" s="233">
        <f t="shared" si="1"/>
        <v>0</v>
      </c>
      <c r="L67" s="79"/>
      <c r="M67" s="233">
        <f t="shared" si="2"/>
        <v>0</v>
      </c>
      <c r="N67" s="79"/>
      <c r="O67" s="233">
        <f t="shared" si="3"/>
        <v>0</v>
      </c>
      <c r="P67" s="79"/>
      <c r="Q67" s="233">
        <f t="shared" si="4"/>
        <v>0</v>
      </c>
      <c r="R67" s="79"/>
      <c r="S67" s="233">
        <f t="shared" si="5"/>
        <v>0</v>
      </c>
      <c r="T67" s="79"/>
      <c r="U67" s="233">
        <f t="shared" si="6"/>
        <v>0</v>
      </c>
      <c r="V67" s="233">
        <f t="shared" si="7"/>
        <v>0</v>
      </c>
      <c r="W67" s="61"/>
      <c r="X67" s="233">
        <f t="shared" si="8"/>
        <v>0</v>
      </c>
    </row>
    <row r="68" spans="1:24" ht="11.4" x14ac:dyDescent="0.2">
      <c r="A68" s="257">
        <v>60</v>
      </c>
      <c r="B68" s="63" t="s">
        <v>54</v>
      </c>
      <c r="C68" s="261" t="s">
        <v>109</v>
      </c>
      <c r="D68" s="243" t="s">
        <v>17</v>
      </c>
      <c r="E68" s="243">
        <v>9</v>
      </c>
      <c r="F68" s="243">
        <v>20</v>
      </c>
      <c r="G68" s="80"/>
      <c r="H68" s="79"/>
      <c r="I68" s="233">
        <f t="shared" si="0"/>
        <v>0</v>
      </c>
      <c r="J68" s="79"/>
      <c r="K68" s="233">
        <f t="shared" si="1"/>
        <v>0</v>
      </c>
      <c r="L68" s="79"/>
      <c r="M68" s="233">
        <f t="shared" si="2"/>
        <v>0</v>
      </c>
      <c r="N68" s="79"/>
      <c r="O68" s="233">
        <f t="shared" si="3"/>
        <v>0</v>
      </c>
      <c r="P68" s="79"/>
      <c r="Q68" s="233">
        <f t="shared" si="4"/>
        <v>0</v>
      </c>
      <c r="R68" s="79"/>
      <c r="S68" s="233">
        <f t="shared" si="5"/>
        <v>0</v>
      </c>
      <c r="T68" s="79"/>
      <c r="U68" s="233">
        <f t="shared" si="6"/>
        <v>0</v>
      </c>
      <c r="V68" s="233">
        <f t="shared" si="7"/>
        <v>0</v>
      </c>
      <c r="W68" s="61"/>
      <c r="X68" s="233">
        <f t="shared" si="8"/>
        <v>0</v>
      </c>
    </row>
    <row r="69" spans="1:24" ht="11.4" x14ac:dyDescent="0.2">
      <c r="A69" s="254">
        <v>61</v>
      </c>
      <c r="B69" s="63" t="s">
        <v>53</v>
      </c>
      <c r="C69" s="260" t="s">
        <v>110</v>
      </c>
      <c r="D69" s="243" t="s">
        <v>17</v>
      </c>
      <c r="E69" s="243">
        <v>9</v>
      </c>
      <c r="F69" s="243">
        <v>20</v>
      </c>
      <c r="G69" s="80"/>
      <c r="H69" s="79"/>
      <c r="I69" s="233">
        <f t="shared" si="0"/>
        <v>0</v>
      </c>
      <c r="J69" s="79"/>
      <c r="K69" s="233">
        <f t="shared" si="1"/>
        <v>0</v>
      </c>
      <c r="L69" s="79"/>
      <c r="M69" s="233">
        <f t="shared" si="2"/>
        <v>0</v>
      </c>
      <c r="N69" s="79"/>
      <c r="O69" s="233">
        <f t="shared" si="3"/>
        <v>0</v>
      </c>
      <c r="P69" s="79"/>
      <c r="Q69" s="233">
        <f t="shared" si="4"/>
        <v>0</v>
      </c>
      <c r="R69" s="79"/>
      <c r="S69" s="233">
        <f t="shared" si="5"/>
        <v>0</v>
      </c>
      <c r="T69" s="79"/>
      <c r="U69" s="233">
        <f t="shared" si="6"/>
        <v>0</v>
      </c>
      <c r="V69" s="233">
        <f t="shared" si="7"/>
        <v>0</v>
      </c>
      <c r="W69" s="61"/>
      <c r="X69" s="233">
        <f t="shared" si="8"/>
        <v>0</v>
      </c>
    </row>
    <row r="70" spans="1:24" ht="11.4" x14ac:dyDescent="0.2">
      <c r="A70" s="254">
        <v>62</v>
      </c>
      <c r="B70" s="63" t="s">
        <v>53</v>
      </c>
      <c r="C70" s="260" t="s">
        <v>110</v>
      </c>
      <c r="D70" s="243" t="s">
        <v>17</v>
      </c>
      <c r="E70" s="243">
        <v>9</v>
      </c>
      <c r="F70" s="243">
        <v>20</v>
      </c>
      <c r="G70" s="80"/>
      <c r="H70" s="79"/>
      <c r="I70" s="233">
        <f t="shared" si="0"/>
        <v>0</v>
      </c>
      <c r="J70" s="79"/>
      <c r="K70" s="233">
        <f t="shared" si="1"/>
        <v>0</v>
      </c>
      <c r="L70" s="79"/>
      <c r="M70" s="233">
        <f t="shared" si="2"/>
        <v>0</v>
      </c>
      <c r="N70" s="79"/>
      <c r="O70" s="233">
        <f t="shared" si="3"/>
        <v>0</v>
      </c>
      <c r="P70" s="79"/>
      <c r="Q70" s="233">
        <f t="shared" si="4"/>
        <v>0</v>
      </c>
      <c r="R70" s="79"/>
      <c r="S70" s="233">
        <f t="shared" si="5"/>
        <v>0</v>
      </c>
      <c r="T70" s="79"/>
      <c r="U70" s="233">
        <f t="shared" si="6"/>
        <v>0</v>
      </c>
      <c r="V70" s="233">
        <f t="shared" si="7"/>
        <v>0</v>
      </c>
      <c r="W70" s="61"/>
      <c r="X70" s="233">
        <f t="shared" si="8"/>
        <v>0</v>
      </c>
    </row>
    <row r="71" spans="1:24" ht="11.4" x14ac:dyDescent="0.2">
      <c r="A71" s="254">
        <v>63</v>
      </c>
      <c r="B71" s="63" t="s">
        <v>53</v>
      </c>
      <c r="C71" s="260" t="s">
        <v>110</v>
      </c>
      <c r="D71" s="243" t="s">
        <v>17</v>
      </c>
      <c r="E71" s="243">
        <v>9</v>
      </c>
      <c r="F71" s="243">
        <v>20</v>
      </c>
      <c r="G71" s="80"/>
      <c r="H71" s="79"/>
      <c r="I71" s="233">
        <f t="shared" si="0"/>
        <v>0</v>
      </c>
      <c r="J71" s="79"/>
      <c r="K71" s="233">
        <f t="shared" si="1"/>
        <v>0</v>
      </c>
      <c r="L71" s="79"/>
      <c r="M71" s="233">
        <f t="shared" si="2"/>
        <v>0</v>
      </c>
      <c r="N71" s="79"/>
      <c r="O71" s="233">
        <f t="shared" si="3"/>
        <v>0</v>
      </c>
      <c r="P71" s="79"/>
      <c r="Q71" s="233">
        <f t="shared" si="4"/>
        <v>0</v>
      </c>
      <c r="R71" s="79"/>
      <c r="S71" s="233">
        <f t="shared" si="5"/>
        <v>0</v>
      </c>
      <c r="T71" s="79"/>
      <c r="U71" s="233">
        <f t="shared" si="6"/>
        <v>0</v>
      </c>
      <c r="V71" s="233">
        <f t="shared" si="7"/>
        <v>0</v>
      </c>
      <c r="W71" s="61"/>
      <c r="X71" s="233">
        <f t="shared" si="8"/>
        <v>0</v>
      </c>
    </row>
    <row r="72" spans="1:24" ht="11.4" x14ac:dyDescent="0.2">
      <c r="A72" s="254">
        <v>64</v>
      </c>
      <c r="B72" s="63" t="s">
        <v>53</v>
      </c>
      <c r="C72" s="260" t="s">
        <v>110</v>
      </c>
      <c r="D72" s="243" t="s">
        <v>17</v>
      </c>
      <c r="E72" s="243">
        <v>9</v>
      </c>
      <c r="F72" s="243">
        <v>20</v>
      </c>
      <c r="G72" s="80"/>
      <c r="H72" s="79"/>
      <c r="I72" s="233">
        <f t="shared" si="0"/>
        <v>0</v>
      </c>
      <c r="J72" s="79"/>
      <c r="K72" s="233">
        <f t="shared" si="1"/>
        <v>0</v>
      </c>
      <c r="L72" s="79"/>
      <c r="M72" s="233">
        <f t="shared" si="2"/>
        <v>0</v>
      </c>
      <c r="N72" s="79"/>
      <c r="O72" s="233">
        <f t="shared" si="3"/>
        <v>0</v>
      </c>
      <c r="P72" s="79"/>
      <c r="Q72" s="233">
        <f t="shared" si="4"/>
        <v>0</v>
      </c>
      <c r="R72" s="79"/>
      <c r="S72" s="233">
        <f t="shared" si="5"/>
        <v>0</v>
      </c>
      <c r="T72" s="79"/>
      <c r="U72" s="233">
        <f t="shared" si="6"/>
        <v>0</v>
      </c>
      <c r="V72" s="233">
        <f t="shared" si="7"/>
        <v>0</v>
      </c>
      <c r="W72" s="61"/>
      <c r="X72" s="233">
        <f t="shared" si="8"/>
        <v>0</v>
      </c>
    </row>
    <row r="73" spans="1:24" ht="11.4" x14ac:dyDescent="0.2">
      <c r="A73" s="254">
        <v>65</v>
      </c>
      <c r="B73" s="63" t="s">
        <v>53</v>
      </c>
      <c r="C73" s="260" t="s">
        <v>110</v>
      </c>
      <c r="D73" s="243" t="s">
        <v>17</v>
      </c>
      <c r="E73" s="243">
        <v>9</v>
      </c>
      <c r="F73" s="243">
        <v>20</v>
      </c>
      <c r="G73" s="80"/>
      <c r="H73" s="79"/>
      <c r="I73" s="233">
        <f t="shared" si="0"/>
        <v>0</v>
      </c>
      <c r="J73" s="79"/>
      <c r="K73" s="233">
        <f t="shared" si="1"/>
        <v>0</v>
      </c>
      <c r="L73" s="79"/>
      <c r="M73" s="233">
        <f t="shared" si="2"/>
        <v>0</v>
      </c>
      <c r="N73" s="79"/>
      <c r="O73" s="233">
        <f t="shared" si="3"/>
        <v>0</v>
      </c>
      <c r="P73" s="79"/>
      <c r="Q73" s="233">
        <f t="shared" si="4"/>
        <v>0</v>
      </c>
      <c r="R73" s="79"/>
      <c r="S73" s="233">
        <f t="shared" si="5"/>
        <v>0</v>
      </c>
      <c r="T73" s="79"/>
      <c r="U73" s="233">
        <f t="shared" si="6"/>
        <v>0</v>
      </c>
      <c r="V73" s="233">
        <f t="shared" si="7"/>
        <v>0</v>
      </c>
      <c r="W73" s="61"/>
      <c r="X73" s="233">
        <f t="shared" si="8"/>
        <v>0</v>
      </c>
    </row>
    <row r="74" spans="1:24" ht="11.4" x14ac:dyDescent="0.2">
      <c r="A74" s="254">
        <v>66</v>
      </c>
      <c r="B74" s="63" t="s">
        <v>53</v>
      </c>
      <c r="C74" s="260" t="s">
        <v>110</v>
      </c>
      <c r="D74" s="243" t="s">
        <v>17</v>
      </c>
      <c r="E74" s="243">
        <v>9</v>
      </c>
      <c r="F74" s="243">
        <v>20</v>
      </c>
      <c r="G74" s="80"/>
      <c r="H74" s="79"/>
      <c r="I74" s="233">
        <f t="shared" ref="I74:I137" si="9">(F74-H74)*G74</f>
        <v>0</v>
      </c>
      <c r="J74" s="79"/>
      <c r="K74" s="233">
        <f t="shared" ref="K74:K137" si="10">(F74-J74)*G74</f>
        <v>0</v>
      </c>
      <c r="L74" s="79"/>
      <c r="M74" s="233">
        <f t="shared" ref="M74:M137" si="11">(F74-L74)*G74</f>
        <v>0</v>
      </c>
      <c r="N74" s="79"/>
      <c r="O74" s="233">
        <f t="shared" ref="O74:O137" si="12">(F74-N74)*G74</f>
        <v>0</v>
      </c>
      <c r="P74" s="79"/>
      <c r="Q74" s="233">
        <f t="shared" ref="Q74:Q137" si="13">(F74-P74)*G74</f>
        <v>0</v>
      </c>
      <c r="R74" s="79"/>
      <c r="S74" s="233">
        <f t="shared" ref="S74:S137" si="14">(F74-R74)*G74</f>
        <v>0</v>
      </c>
      <c r="T74" s="79"/>
      <c r="U74" s="233">
        <f t="shared" ref="U74:U137" si="15">(F74-T74)*G74</f>
        <v>0</v>
      </c>
      <c r="V74" s="233">
        <f t="shared" ref="V74:V137" si="16">I74+K74+M74+O74+Q74+S74+U74</f>
        <v>0</v>
      </c>
      <c r="W74" s="61"/>
      <c r="X74" s="233">
        <f t="shared" ref="X74:X137" si="17">V74*W74</f>
        <v>0</v>
      </c>
    </row>
    <row r="75" spans="1:24" ht="11.4" x14ac:dyDescent="0.2">
      <c r="A75" s="254">
        <v>67</v>
      </c>
      <c r="B75" s="63" t="s">
        <v>53</v>
      </c>
      <c r="C75" s="260" t="s">
        <v>110</v>
      </c>
      <c r="D75" s="243" t="s">
        <v>17</v>
      </c>
      <c r="E75" s="243">
        <v>9</v>
      </c>
      <c r="F75" s="243">
        <v>20</v>
      </c>
      <c r="G75" s="80"/>
      <c r="H75" s="79"/>
      <c r="I75" s="233">
        <f t="shared" si="9"/>
        <v>0</v>
      </c>
      <c r="J75" s="79"/>
      <c r="K75" s="233">
        <f t="shared" si="10"/>
        <v>0</v>
      </c>
      <c r="L75" s="79"/>
      <c r="M75" s="233">
        <f t="shared" si="11"/>
        <v>0</v>
      </c>
      <c r="N75" s="79"/>
      <c r="O75" s="233">
        <f t="shared" si="12"/>
        <v>0</v>
      </c>
      <c r="P75" s="79"/>
      <c r="Q75" s="233">
        <f t="shared" si="13"/>
        <v>0</v>
      </c>
      <c r="R75" s="79"/>
      <c r="S75" s="233">
        <f t="shared" si="14"/>
        <v>0</v>
      </c>
      <c r="T75" s="79"/>
      <c r="U75" s="233">
        <f t="shared" si="15"/>
        <v>0</v>
      </c>
      <c r="V75" s="233">
        <f t="shared" si="16"/>
        <v>0</v>
      </c>
      <c r="W75" s="61"/>
      <c r="X75" s="233">
        <f t="shared" si="17"/>
        <v>0</v>
      </c>
    </row>
    <row r="76" spans="1:24" ht="11.4" x14ac:dyDescent="0.2">
      <c r="A76" s="254">
        <v>68</v>
      </c>
      <c r="B76" s="63" t="s">
        <v>53</v>
      </c>
      <c r="C76" s="260" t="s">
        <v>110</v>
      </c>
      <c r="D76" s="243" t="s">
        <v>17</v>
      </c>
      <c r="E76" s="243">
        <v>9</v>
      </c>
      <c r="F76" s="243">
        <v>20</v>
      </c>
      <c r="G76" s="80"/>
      <c r="H76" s="79"/>
      <c r="I76" s="233">
        <f t="shared" si="9"/>
        <v>0</v>
      </c>
      <c r="J76" s="79"/>
      <c r="K76" s="233">
        <f t="shared" si="10"/>
        <v>0</v>
      </c>
      <c r="L76" s="79"/>
      <c r="M76" s="233">
        <f t="shared" si="11"/>
        <v>0</v>
      </c>
      <c r="N76" s="79"/>
      <c r="O76" s="233">
        <f t="shared" si="12"/>
        <v>0</v>
      </c>
      <c r="P76" s="79"/>
      <c r="Q76" s="233">
        <f t="shared" si="13"/>
        <v>0</v>
      </c>
      <c r="R76" s="79"/>
      <c r="S76" s="233">
        <f t="shared" si="14"/>
        <v>0</v>
      </c>
      <c r="T76" s="79"/>
      <c r="U76" s="233">
        <f t="shared" si="15"/>
        <v>0</v>
      </c>
      <c r="V76" s="233">
        <f t="shared" si="16"/>
        <v>0</v>
      </c>
      <c r="W76" s="61"/>
      <c r="X76" s="233">
        <f t="shared" si="17"/>
        <v>0</v>
      </c>
    </row>
    <row r="77" spans="1:24" ht="11.4" x14ac:dyDescent="0.2">
      <c r="A77" s="254">
        <v>69</v>
      </c>
      <c r="B77" s="63" t="s">
        <v>53</v>
      </c>
      <c r="C77" s="260" t="s">
        <v>110</v>
      </c>
      <c r="D77" s="243" t="s">
        <v>17</v>
      </c>
      <c r="E77" s="243">
        <v>9</v>
      </c>
      <c r="F77" s="243">
        <v>20</v>
      </c>
      <c r="G77" s="80"/>
      <c r="H77" s="79"/>
      <c r="I77" s="233">
        <f t="shared" si="9"/>
        <v>0</v>
      </c>
      <c r="J77" s="79"/>
      <c r="K77" s="233">
        <f t="shared" si="10"/>
        <v>0</v>
      </c>
      <c r="L77" s="79"/>
      <c r="M77" s="233">
        <f t="shared" si="11"/>
        <v>0</v>
      </c>
      <c r="N77" s="79"/>
      <c r="O77" s="233">
        <f t="shared" si="12"/>
        <v>0</v>
      </c>
      <c r="P77" s="79"/>
      <c r="Q77" s="233">
        <f t="shared" si="13"/>
        <v>0</v>
      </c>
      <c r="R77" s="79"/>
      <c r="S77" s="233">
        <f t="shared" si="14"/>
        <v>0</v>
      </c>
      <c r="T77" s="79"/>
      <c r="U77" s="233">
        <f t="shared" si="15"/>
        <v>0</v>
      </c>
      <c r="V77" s="233">
        <f t="shared" si="16"/>
        <v>0</v>
      </c>
      <c r="W77" s="61"/>
      <c r="X77" s="233">
        <f t="shared" si="17"/>
        <v>0</v>
      </c>
    </row>
    <row r="78" spans="1:24" ht="11.4" x14ac:dyDescent="0.2">
      <c r="A78" s="254">
        <v>70</v>
      </c>
      <c r="B78" s="63" t="s">
        <v>53</v>
      </c>
      <c r="C78" s="260" t="s">
        <v>110</v>
      </c>
      <c r="D78" s="243" t="s">
        <v>17</v>
      </c>
      <c r="E78" s="243">
        <v>9</v>
      </c>
      <c r="F78" s="243">
        <v>20</v>
      </c>
      <c r="G78" s="80"/>
      <c r="H78" s="79"/>
      <c r="I78" s="233">
        <f t="shared" si="9"/>
        <v>0</v>
      </c>
      <c r="J78" s="79"/>
      <c r="K78" s="233">
        <f t="shared" si="10"/>
        <v>0</v>
      </c>
      <c r="L78" s="79"/>
      <c r="M78" s="233">
        <f t="shared" si="11"/>
        <v>0</v>
      </c>
      <c r="N78" s="79"/>
      <c r="O78" s="233">
        <f t="shared" si="12"/>
        <v>0</v>
      </c>
      <c r="P78" s="79"/>
      <c r="Q78" s="233">
        <f t="shared" si="13"/>
        <v>0</v>
      </c>
      <c r="R78" s="79"/>
      <c r="S78" s="233">
        <f t="shared" si="14"/>
        <v>0</v>
      </c>
      <c r="T78" s="79"/>
      <c r="U78" s="233">
        <f t="shared" si="15"/>
        <v>0</v>
      </c>
      <c r="V78" s="233">
        <f t="shared" si="16"/>
        <v>0</v>
      </c>
      <c r="W78" s="61"/>
      <c r="X78" s="233">
        <f t="shared" si="17"/>
        <v>0</v>
      </c>
    </row>
    <row r="79" spans="1:24" ht="11.4" x14ac:dyDescent="0.2">
      <c r="A79" s="254">
        <v>71</v>
      </c>
      <c r="B79" s="63" t="s">
        <v>53</v>
      </c>
      <c r="C79" s="260" t="s">
        <v>110</v>
      </c>
      <c r="D79" s="243" t="s">
        <v>17</v>
      </c>
      <c r="E79" s="243">
        <v>9</v>
      </c>
      <c r="F79" s="243">
        <v>20</v>
      </c>
      <c r="G79" s="80"/>
      <c r="H79" s="79"/>
      <c r="I79" s="233">
        <f t="shared" si="9"/>
        <v>0</v>
      </c>
      <c r="J79" s="79"/>
      <c r="K79" s="233">
        <f t="shared" si="10"/>
        <v>0</v>
      </c>
      <c r="L79" s="79"/>
      <c r="M79" s="233">
        <f t="shared" si="11"/>
        <v>0</v>
      </c>
      <c r="N79" s="79"/>
      <c r="O79" s="233">
        <f t="shared" si="12"/>
        <v>0</v>
      </c>
      <c r="P79" s="79"/>
      <c r="Q79" s="233">
        <f t="shared" si="13"/>
        <v>0</v>
      </c>
      <c r="R79" s="79"/>
      <c r="S79" s="233">
        <f t="shared" si="14"/>
        <v>0</v>
      </c>
      <c r="T79" s="79"/>
      <c r="U79" s="233">
        <f t="shared" si="15"/>
        <v>0</v>
      </c>
      <c r="V79" s="233">
        <f t="shared" si="16"/>
        <v>0</v>
      </c>
      <c r="W79" s="61"/>
      <c r="X79" s="233">
        <f t="shared" si="17"/>
        <v>0</v>
      </c>
    </row>
    <row r="80" spans="1:24" ht="11.4" x14ac:dyDescent="0.2">
      <c r="A80" s="254">
        <v>72</v>
      </c>
      <c r="B80" s="63" t="s">
        <v>53</v>
      </c>
      <c r="C80" s="260" t="s">
        <v>110</v>
      </c>
      <c r="D80" s="243" t="s">
        <v>17</v>
      </c>
      <c r="E80" s="243">
        <v>9</v>
      </c>
      <c r="F80" s="243">
        <v>20</v>
      </c>
      <c r="G80" s="80"/>
      <c r="H80" s="79"/>
      <c r="I80" s="233">
        <f t="shared" si="9"/>
        <v>0</v>
      </c>
      <c r="J80" s="79"/>
      <c r="K80" s="233">
        <f t="shared" si="10"/>
        <v>0</v>
      </c>
      <c r="L80" s="79"/>
      <c r="M80" s="233">
        <f t="shared" si="11"/>
        <v>0</v>
      </c>
      <c r="N80" s="79"/>
      <c r="O80" s="233">
        <f t="shared" si="12"/>
        <v>0</v>
      </c>
      <c r="P80" s="79"/>
      <c r="Q80" s="233">
        <f t="shared" si="13"/>
        <v>0</v>
      </c>
      <c r="R80" s="79"/>
      <c r="S80" s="233">
        <f t="shared" si="14"/>
        <v>0</v>
      </c>
      <c r="T80" s="79"/>
      <c r="U80" s="233">
        <f t="shared" si="15"/>
        <v>0</v>
      </c>
      <c r="V80" s="233">
        <f t="shared" si="16"/>
        <v>0</v>
      </c>
      <c r="W80" s="61"/>
      <c r="X80" s="233">
        <f t="shared" si="17"/>
        <v>0</v>
      </c>
    </row>
    <row r="81" spans="1:24" ht="11.4" x14ac:dyDescent="0.2">
      <c r="A81" s="254">
        <v>73</v>
      </c>
      <c r="B81" s="63" t="s">
        <v>53</v>
      </c>
      <c r="C81" s="260" t="s">
        <v>110</v>
      </c>
      <c r="D81" s="243" t="s">
        <v>17</v>
      </c>
      <c r="E81" s="243">
        <v>9</v>
      </c>
      <c r="F81" s="243">
        <v>20</v>
      </c>
      <c r="G81" s="80"/>
      <c r="H81" s="79"/>
      <c r="I81" s="233">
        <f t="shared" si="9"/>
        <v>0</v>
      </c>
      <c r="J81" s="79"/>
      <c r="K81" s="233">
        <f t="shared" si="10"/>
        <v>0</v>
      </c>
      <c r="L81" s="79"/>
      <c r="M81" s="233">
        <f t="shared" si="11"/>
        <v>0</v>
      </c>
      <c r="N81" s="79"/>
      <c r="O81" s="233">
        <f t="shared" si="12"/>
        <v>0</v>
      </c>
      <c r="P81" s="79"/>
      <c r="Q81" s="233">
        <f t="shared" si="13"/>
        <v>0</v>
      </c>
      <c r="R81" s="79"/>
      <c r="S81" s="233">
        <f t="shared" si="14"/>
        <v>0</v>
      </c>
      <c r="T81" s="79"/>
      <c r="U81" s="233">
        <f t="shared" si="15"/>
        <v>0</v>
      </c>
      <c r="V81" s="233">
        <f t="shared" si="16"/>
        <v>0</v>
      </c>
      <c r="W81" s="61"/>
      <c r="X81" s="233">
        <f t="shared" si="17"/>
        <v>0</v>
      </c>
    </row>
    <row r="82" spans="1:24" ht="11.4" x14ac:dyDescent="0.2">
      <c r="A82" s="254">
        <v>74</v>
      </c>
      <c r="B82" s="63" t="s">
        <v>53</v>
      </c>
      <c r="C82" s="260" t="s">
        <v>110</v>
      </c>
      <c r="D82" s="243" t="s">
        <v>17</v>
      </c>
      <c r="E82" s="243">
        <v>9</v>
      </c>
      <c r="F82" s="243">
        <v>20</v>
      </c>
      <c r="G82" s="80"/>
      <c r="H82" s="79"/>
      <c r="I82" s="233">
        <f t="shared" si="9"/>
        <v>0</v>
      </c>
      <c r="J82" s="79"/>
      <c r="K82" s="233">
        <f t="shared" si="10"/>
        <v>0</v>
      </c>
      <c r="L82" s="79"/>
      <c r="M82" s="233">
        <f t="shared" si="11"/>
        <v>0</v>
      </c>
      <c r="N82" s="79"/>
      <c r="O82" s="233">
        <f t="shared" si="12"/>
        <v>0</v>
      </c>
      <c r="P82" s="79"/>
      <c r="Q82" s="233">
        <f t="shared" si="13"/>
        <v>0</v>
      </c>
      <c r="R82" s="79"/>
      <c r="S82" s="233">
        <f t="shared" si="14"/>
        <v>0</v>
      </c>
      <c r="T82" s="79"/>
      <c r="U82" s="233">
        <f t="shared" si="15"/>
        <v>0</v>
      </c>
      <c r="V82" s="233">
        <f t="shared" si="16"/>
        <v>0</v>
      </c>
      <c r="W82" s="61"/>
      <c r="X82" s="233">
        <f t="shared" si="17"/>
        <v>0</v>
      </c>
    </row>
    <row r="83" spans="1:24" ht="11.4" x14ac:dyDescent="0.2">
      <c r="A83" s="254">
        <v>75</v>
      </c>
      <c r="B83" s="63" t="s">
        <v>53</v>
      </c>
      <c r="C83" s="260" t="s">
        <v>110</v>
      </c>
      <c r="D83" s="243" t="s">
        <v>17</v>
      </c>
      <c r="E83" s="243">
        <v>9</v>
      </c>
      <c r="F83" s="243">
        <v>20</v>
      </c>
      <c r="G83" s="80"/>
      <c r="H83" s="79"/>
      <c r="I83" s="233">
        <f t="shared" si="9"/>
        <v>0</v>
      </c>
      <c r="J83" s="79"/>
      <c r="K83" s="233">
        <f t="shared" si="10"/>
        <v>0</v>
      </c>
      <c r="L83" s="79"/>
      <c r="M83" s="233">
        <f t="shared" si="11"/>
        <v>0</v>
      </c>
      <c r="N83" s="79"/>
      <c r="O83" s="233">
        <f t="shared" si="12"/>
        <v>0</v>
      </c>
      <c r="P83" s="79"/>
      <c r="Q83" s="233">
        <f t="shared" si="13"/>
        <v>0</v>
      </c>
      <c r="R83" s="79"/>
      <c r="S83" s="233">
        <f t="shared" si="14"/>
        <v>0</v>
      </c>
      <c r="T83" s="79"/>
      <c r="U83" s="233">
        <f t="shared" si="15"/>
        <v>0</v>
      </c>
      <c r="V83" s="233">
        <f t="shared" si="16"/>
        <v>0</v>
      </c>
      <c r="W83" s="61"/>
      <c r="X83" s="233">
        <f t="shared" si="17"/>
        <v>0</v>
      </c>
    </row>
    <row r="84" spans="1:24" ht="11.4" x14ac:dyDescent="0.2">
      <c r="A84" s="254">
        <v>76</v>
      </c>
      <c r="B84" s="63" t="s">
        <v>53</v>
      </c>
      <c r="C84" s="260" t="s">
        <v>110</v>
      </c>
      <c r="D84" s="243" t="s">
        <v>17</v>
      </c>
      <c r="E84" s="243">
        <v>9</v>
      </c>
      <c r="F84" s="243">
        <v>20</v>
      </c>
      <c r="G84" s="80"/>
      <c r="H84" s="79"/>
      <c r="I84" s="233">
        <f t="shared" si="9"/>
        <v>0</v>
      </c>
      <c r="J84" s="79"/>
      <c r="K84" s="233">
        <f t="shared" si="10"/>
        <v>0</v>
      </c>
      <c r="L84" s="79"/>
      <c r="M84" s="233">
        <f t="shared" si="11"/>
        <v>0</v>
      </c>
      <c r="N84" s="79"/>
      <c r="O84" s="233">
        <f t="shared" si="12"/>
        <v>0</v>
      </c>
      <c r="P84" s="79"/>
      <c r="Q84" s="233">
        <f t="shared" si="13"/>
        <v>0</v>
      </c>
      <c r="R84" s="79"/>
      <c r="S84" s="233">
        <f t="shared" si="14"/>
        <v>0</v>
      </c>
      <c r="T84" s="79"/>
      <c r="U84" s="233">
        <f t="shared" si="15"/>
        <v>0</v>
      </c>
      <c r="V84" s="233">
        <f t="shared" si="16"/>
        <v>0</v>
      </c>
      <c r="W84" s="61"/>
      <c r="X84" s="233">
        <f t="shared" si="17"/>
        <v>0</v>
      </c>
    </row>
    <row r="85" spans="1:24" ht="11.4" x14ac:dyDescent="0.2">
      <c r="A85" s="254">
        <v>77</v>
      </c>
      <c r="B85" s="63" t="s">
        <v>53</v>
      </c>
      <c r="C85" s="260" t="s">
        <v>110</v>
      </c>
      <c r="D85" s="243" t="s">
        <v>17</v>
      </c>
      <c r="E85" s="243">
        <v>9</v>
      </c>
      <c r="F85" s="243">
        <v>20</v>
      </c>
      <c r="G85" s="80"/>
      <c r="H85" s="79"/>
      <c r="I85" s="233">
        <f t="shared" si="9"/>
        <v>0</v>
      </c>
      <c r="J85" s="79"/>
      <c r="K85" s="233">
        <f t="shared" si="10"/>
        <v>0</v>
      </c>
      <c r="L85" s="79"/>
      <c r="M85" s="233">
        <f t="shared" si="11"/>
        <v>0</v>
      </c>
      <c r="N85" s="79"/>
      <c r="O85" s="233">
        <f t="shared" si="12"/>
        <v>0</v>
      </c>
      <c r="P85" s="79"/>
      <c r="Q85" s="233">
        <f t="shared" si="13"/>
        <v>0</v>
      </c>
      <c r="R85" s="79"/>
      <c r="S85" s="233">
        <f t="shared" si="14"/>
        <v>0</v>
      </c>
      <c r="T85" s="79"/>
      <c r="U85" s="233">
        <f t="shared" si="15"/>
        <v>0</v>
      </c>
      <c r="V85" s="233">
        <f t="shared" si="16"/>
        <v>0</v>
      </c>
      <c r="W85" s="61"/>
      <c r="X85" s="233">
        <f t="shared" si="17"/>
        <v>0</v>
      </c>
    </row>
    <row r="86" spans="1:24" ht="11.4" x14ac:dyDescent="0.2">
      <c r="A86" s="254">
        <v>78</v>
      </c>
      <c r="B86" s="63" t="s">
        <v>53</v>
      </c>
      <c r="C86" s="260" t="s">
        <v>103</v>
      </c>
      <c r="D86" s="243" t="s">
        <v>17</v>
      </c>
      <c r="E86" s="243">
        <v>9</v>
      </c>
      <c r="F86" s="243">
        <v>20</v>
      </c>
      <c r="G86" s="80"/>
      <c r="H86" s="79"/>
      <c r="I86" s="233">
        <f t="shared" si="9"/>
        <v>0</v>
      </c>
      <c r="J86" s="79"/>
      <c r="K86" s="233">
        <f t="shared" si="10"/>
        <v>0</v>
      </c>
      <c r="L86" s="79"/>
      <c r="M86" s="233">
        <f t="shared" si="11"/>
        <v>0</v>
      </c>
      <c r="N86" s="79"/>
      <c r="O86" s="233">
        <f t="shared" si="12"/>
        <v>0</v>
      </c>
      <c r="P86" s="79"/>
      <c r="Q86" s="233">
        <f t="shared" si="13"/>
        <v>0</v>
      </c>
      <c r="R86" s="79"/>
      <c r="S86" s="233">
        <f t="shared" si="14"/>
        <v>0</v>
      </c>
      <c r="T86" s="79"/>
      <c r="U86" s="233">
        <f t="shared" si="15"/>
        <v>0</v>
      </c>
      <c r="V86" s="233">
        <f t="shared" si="16"/>
        <v>0</v>
      </c>
      <c r="W86" s="61"/>
      <c r="X86" s="233">
        <f t="shared" si="17"/>
        <v>0</v>
      </c>
    </row>
    <row r="87" spans="1:24" ht="11.4" x14ac:dyDescent="0.2">
      <c r="A87" s="258">
        <v>79</v>
      </c>
      <c r="B87" s="63" t="s">
        <v>53</v>
      </c>
      <c r="C87" s="260" t="s">
        <v>103</v>
      </c>
      <c r="D87" s="243" t="s">
        <v>17</v>
      </c>
      <c r="E87" s="243">
        <v>9</v>
      </c>
      <c r="F87" s="243">
        <v>20</v>
      </c>
      <c r="G87" s="80"/>
      <c r="H87" s="79"/>
      <c r="I87" s="233">
        <f t="shared" si="9"/>
        <v>0</v>
      </c>
      <c r="J87" s="79"/>
      <c r="K87" s="233">
        <f t="shared" si="10"/>
        <v>0</v>
      </c>
      <c r="L87" s="79"/>
      <c r="M87" s="233">
        <f t="shared" si="11"/>
        <v>0</v>
      </c>
      <c r="N87" s="79"/>
      <c r="O87" s="233">
        <f t="shared" si="12"/>
        <v>0</v>
      </c>
      <c r="P87" s="79"/>
      <c r="Q87" s="233">
        <f t="shared" si="13"/>
        <v>0</v>
      </c>
      <c r="R87" s="79"/>
      <c r="S87" s="233">
        <f t="shared" si="14"/>
        <v>0</v>
      </c>
      <c r="T87" s="79"/>
      <c r="U87" s="233">
        <f t="shared" si="15"/>
        <v>0</v>
      </c>
      <c r="V87" s="233">
        <f t="shared" si="16"/>
        <v>0</v>
      </c>
      <c r="W87" s="61"/>
      <c r="X87" s="233">
        <f t="shared" si="17"/>
        <v>0</v>
      </c>
    </row>
    <row r="88" spans="1:24" ht="11.4" x14ac:dyDescent="0.2">
      <c r="A88" s="258">
        <v>80</v>
      </c>
      <c r="B88" s="63" t="s">
        <v>53</v>
      </c>
      <c r="C88" s="260" t="s">
        <v>103</v>
      </c>
      <c r="D88" s="243" t="s">
        <v>17</v>
      </c>
      <c r="E88" s="243">
        <v>9</v>
      </c>
      <c r="F88" s="243">
        <v>20</v>
      </c>
      <c r="G88" s="80"/>
      <c r="H88" s="79"/>
      <c r="I88" s="233">
        <f t="shared" si="9"/>
        <v>0</v>
      </c>
      <c r="J88" s="79"/>
      <c r="K88" s="233">
        <f t="shared" si="10"/>
        <v>0</v>
      </c>
      <c r="L88" s="79"/>
      <c r="M88" s="233">
        <f t="shared" si="11"/>
        <v>0</v>
      </c>
      <c r="N88" s="79"/>
      <c r="O88" s="233">
        <f t="shared" si="12"/>
        <v>0</v>
      </c>
      <c r="P88" s="79"/>
      <c r="Q88" s="233">
        <f t="shared" si="13"/>
        <v>0</v>
      </c>
      <c r="R88" s="79"/>
      <c r="S88" s="233">
        <f t="shared" si="14"/>
        <v>0</v>
      </c>
      <c r="T88" s="79"/>
      <c r="U88" s="233">
        <f t="shared" si="15"/>
        <v>0</v>
      </c>
      <c r="V88" s="233">
        <f t="shared" si="16"/>
        <v>0</v>
      </c>
      <c r="W88" s="61"/>
      <c r="X88" s="233">
        <f t="shared" si="17"/>
        <v>0</v>
      </c>
    </row>
    <row r="89" spans="1:24" ht="11.4" x14ac:dyDescent="0.2">
      <c r="A89" s="259">
        <v>81</v>
      </c>
      <c r="B89" s="63" t="s">
        <v>53</v>
      </c>
      <c r="C89" s="260" t="s">
        <v>103</v>
      </c>
      <c r="D89" s="243" t="s">
        <v>17</v>
      </c>
      <c r="E89" s="243">
        <v>9</v>
      </c>
      <c r="F89" s="243">
        <v>20</v>
      </c>
      <c r="G89" s="80"/>
      <c r="H89" s="79"/>
      <c r="I89" s="233">
        <f t="shared" si="9"/>
        <v>0</v>
      </c>
      <c r="J89" s="79"/>
      <c r="K89" s="233">
        <f t="shared" si="10"/>
        <v>0</v>
      </c>
      <c r="L89" s="79"/>
      <c r="M89" s="233">
        <f t="shared" si="11"/>
        <v>0</v>
      </c>
      <c r="N89" s="79"/>
      <c r="O89" s="233">
        <f t="shared" si="12"/>
        <v>0</v>
      </c>
      <c r="P89" s="79"/>
      <c r="Q89" s="233">
        <f t="shared" si="13"/>
        <v>0</v>
      </c>
      <c r="R89" s="79"/>
      <c r="S89" s="233">
        <f t="shared" si="14"/>
        <v>0</v>
      </c>
      <c r="T89" s="79"/>
      <c r="U89" s="233">
        <f t="shared" si="15"/>
        <v>0</v>
      </c>
      <c r="V89" s="233">
        <f t="shared" si="16"/>
        <v>0</v>
      </c>
      <c r="W89" s="61"/>
      <c r="X89" s="233">
        <f t="shared" si="17"/>
        <v>0</v>
      </c>
    </row>
    <row r="90" spans="1:24" ht="11.4" x14ac:dyDescent="0.2">
      <c r="A90" s="258">
        <v>82</v>
      </c>
      <c r="B90" s="63" t="s">
        <v>53</v>
      </c>
      <c r="C90" s="260" t="s">
        <v>103</v>
      </c>
      <c r="D90" s="243" t="s">
        <v>17</v>
      </c>
      <c r="E90" s="243">
        <v>9</v>
      </c>
      <c r="F90" s="243">
        <v>20</v>
      </c>
      <c r="G90" s="80"/>
      <c r="H90" s="79"/>
      <c r="I90" s="233">
        <f t="shared" si="9"/>
        <v>0</v>
      </c>
      <c r="J90" s="79"/>
      <c r="K90" s="233">
        <f t="shared" si="10"/>
        <v>0</v>
      </c>
      <c r="L90" s="79"/>
      <c r="M90" s="233">
        <f t="shared" si="11"/>
        <v>0</v>
      </c>
      <c r="N90" s="79"/>
      <c r="O90" s="233">
        <f t="shared" si="12"/>
        <v>0</v>
      </c>
      <c r="P90" s="79"/>
      <c r="Q90" s="233">
        <f t="shared" si="13"/>
        <v>0</v>
      </c>
      <c r="R90" s="79"/>
      <c r="S90" s="233">
        <f t="shared" si="14"/>
        <v>0</v>
      </c>
      <c r="T90" s="79"/>
      <c r="U90" s="233">
        <f t="shared" si="15"/>
        <v>0</v>
      </c>
      <c r="V90" s="233">
        <f t="shared" si="16"/>
        <v>0</v>
      </c>
      <c r="W90" s="61"/>
      <c r="X90" s="233">
        <f t="shared" si="17"/>
        <v>0</v>
      </c>
    </row>
    <row r="91" spans="1:24" ht="11.4" x14ac:dyDescent="0.2">
      <c r="A91" s="252">
        <v>1</v>
      </c>
      <c r="B91" s="63" t="s">
        <v>53</v>
      </c>
      <c r="C91" s="260" t="s">
        <v>109</v>
      </c>
      <c r="D91" s="243" t="s">
        <v>18</v>
      </c>
      <c r="E91" s="243">
        <v>9</v>
      </c>
      <c r="F91" s="243">
        <v>20</v>
      </c>
      <c r="G91" s="80"/>
      <c r="H91" s="79"/>
      <c r="I91" s="233">
        <f t="shared" si="9"/>
        <v>0</v>
      </c>
      <c r="J91" s="79"/>
      <c r="K91" s="233">
        <f t="shared" si="10"/>
        <v>0</v>
      </c>
      <c r="L91" s="79"/>
      <c r="M91" s="233">
        <f t="shared" si="11"/>
        <v>0</v>
      </c>
      <c r="N91" s="79"/>
      <c r="O91" s="233">
        <f t="shared" si="12"/>
        <v>0</v>
      </c>
      <c r="P91" s="79"/>
      <c r="Q91" s="233">
        <f t="shared" si="13"/>
        <v>0</v>
      </c>
      <c r="R91" s="79"/>
      <c r="S91" s="233">
        <f t="shared" si="14"/>
        <v>0</v>
      </c>
      <c r="T91" s="79"/>
      <c r="U91" s="233">
        <f t="shared" si="15"/>
        <v>0</v>
      </c>
      <c r="V91" s="233">
        <f t="shared" si="16"/>
        <v>0</v>
      </c>
      <c r="W91" s="61"/>
      <c r="X91" s="233">
        <f t="shared" si="17"/>
        <v>0</v>
      </c>
    </row>
    <row r="92" spans="1:24" ht="11.4" x14ac:dyDescent="0.2">
      <c r="A92" s="252">
        <v>2</v>
      </c>
      <c r="B92" s="63" t="s">
        <v>53</v>
      </c>
      <c r="C92" s="260" t="s">
        <v>109</v>
      </c>
      <c r="D92" s="243" t="s">
        <v>18</v>
      </c>
      <c r="E92" s="243">
        <v>9</v>
      </c>
      <c r="F92" s="243">
        <v>20</v>
      </c>
      <c r="G92" s="80"/>
      <c r="H92" s="79"/>
      <c r="I92" s="233">
        <f t="shared" si="9"/>
        <v>0</v>
      </c>
      <c r="J92" s="79"/>
      <c r="K92" s="233">
        <f t="shared" si="10"/>
        <v>0</v>
      </c>
      <c r="L92" s="79"/>
      <c r="M92" s="233">
        <f t="shared" si="11"/>
        <v>0</v>
      </c>
      <c r="N92" s="79"/>
      <c r="O92" s="233">
        <f t="shared" si="12"/>
        <v>0</v>
      </c>
      <c r="P92" s="79"/>
      <c r="Q92" s="233">
        <f t="shared" si="13"/>
        <v>0</v>
      </c>
      <c r="R92" s="79"/>
      <c r="S92" s="233">
        <f t="shared" si="14"/>
        <v>0</v>
      </c>
      <c r="T92" s="79"/>
      <c r="U92" s="233">
        <f t="shared" si="15"/>
        <v>0</v>
      </c>
      <c r="V92" s="233">
        <f t="shared" si="16"/>
        <v>0</v>
      </c>
      <c r="W92" s="61"/>
      <c r="X92" s="233">
        <f t="shared" si="17"/>
        <v>0</v>
      </c>
    </row>
    <row r="93" spans="1:24" ht="11.4" x14ac:dyDescent="0.2">
      <c r="A93" s="252">
        <v>3</v>
      </c>
      <c r="B93" s="63" t="s">
        <v>53</v>
      </c>
      <c r="C93" s="260" t="s">
        <v>109</v>
      </c>
      <c r="D93" s="243" t="s">
        <v>18</v>
      </c>
      <c r="E93" s="243">
        <v>9</v>
      </c>
      <c r="F93" s="243">
        <v>20</v>
      </c>
      <c r="G93" s="80"/>
      <c r="H93" s="79"/>
      <c r="I93" s="233">
        <f t="shared" si="9"/>
        <v>0</v>
      </c>
      <c r="J93" s="79"/>
      <c r="K93" s="233">
        <f t="shared" si="10"/>
        <v>0</v>
      </c>
      <c r="L93" s="79"/>
      <c r="M93" s="233">
        <f t="shared" si="11"/>
        <v>0</v>
      </c>
      <c r="N93" s="79"/>
      <c r="O93" s="233">
        <f t="shared" si="12"/>
        <v>0</v>
      </c>
      <c r="P93" s="79"/>
      <c r="Q93" s="233">
        <f t="shared" si="13"/>
        <v>0</v>
      </c>
      <c r="R93" s="79"/>
      <c r="S93" s="233">
        <f t="shared" si="14"/>
        <v>0</v>
      </c>
      <c r="T93" s="79"/>
      <c r="U93" s="233">
        <f t="shared" si="15"/>
        <v>0</v>
      </c>
      <c r="V93" s="233">
        <f t="shared" si="16"/>
        <v>0</v>
      </c>
      <c r="W93" s="61"/>
      <c r="X93" s="233">
        <f t="shared" si="17"/>
        <v>0</v>
      </c>
    </row>
    <row r="94" spans="1:24" ht="11.4" x14ac:dyDescent="0.2">
      <c r="A94" s="252">
        <v>4</v>
      </c>
      <c r="B94" s="63" t="s">
        <v>53</v>
      </c>
      <c r="C94" s="260" t="s">
        <v>109</v>
      </c>
      <c r="D94" s="243" t="s">
        <v>18</v>
      </c>
      <c r="E94" s="243">
        <v>9</v>
      </c>
      <c r="F94" s="243">
        <v>20</v>
      </c>
      <c r="G94" s="80"/>
      <c r="H94" s="79"/>
      <c r="I94" s="233">
        <f t="shared" si="9"/>
        <v>0</v>
      </c>
      <c r="J94" s="79"/>
      <c r="K94" s="233">
        <f t="shared" si="10"/>
        <v>0</v>
      </c>
      <c r="L94" s="79"/>
      <c r="M94" s="233">
        <f t="shared" si="11"/>
        <v>0</v>
      </c>
      <c r="N94" s="79"/>
      <c r="O94" s="233">
        <f t="shared" si="12"/>
        <v>0</v>
      </c>
      <c r="P94" s="79"/>
      <c r="Q94" s="233">
        <f t="shared" si="13"/>
        <v>0</v>
      </c>
      <c r="R94" s="79"/>
      <c r="S94" s="233">
        <f t="shared" si="14"/>
        <v>0</v>
      </c>
      <c r="T94" s="79"/>
      <c r="U94" s="233">
        <f t="shared" si="15"/>
        <v>0</v>
      </c>
      <c r="V94" s="233">
        <f t="shared" si="16"/>
        <v>0</v>
      </c>
      <c r="W94" s="61"/>
      <c r="X94" s="233">
        <f t="shared" si="17"/>
        <v>0</v>
      </c>
    </row>
    <row r="95" spans="1:24" ht="11.4" x14ac:dyDescent="0.2">
      <c r="A95" s="252">
        <v>5</v>
      </c>
      <c r="B95" s="63" t="s">
        <v>53</v>
      </c>
      <c r="C95" s="260" t="s">
        <v>109</v>
      </c>
      <c r="D95" s="243" t="s">
        <v>18</v>
      </c>
      <c r="E95" s="243">
        <v>9</v>
      </c>
      <c r="F95" s="243">
        <v>20</v>
      </c>
      <c r="G95" s="80"/>
      <c r="H95" s="79"/>
      <c r="I95" s="233">
        <f t="shared" si="9"/>
        <v>0</v>
      </c>
      <c r="J95" s="79"/>
      <c r="K95" s="233">
        <f t="shared" si="10"/>
        <v>0</v>
      </c>
      <c r="L95" s="79"/>
      <c r="M95" s="233">
        <f t="shared" si="11"/>
        <v>0</v>
      </c>
      <c r="N95" s="79"/>
      <c r="O95" s="233">
        <f t="shared" si="12"/>
        <v>0</v>
      </c>
      <c r="P95" s="79"/>
      <c r="Q95" s="233">
        <f t="shared" si="13"/>
        <v>0</v>
      </c>
      <c r="R95" s="79"/>
      <c r="S95" s="233">
        <f t="shared" si="14"/>
        <v>0</v>
      </c>
      <c r="T95" s="79"/>
      <c r="U95" s="233">
        <f t="shared" si="15"/>
        <v>0</v>
      </c>
      <c r="V95" s="233">
        <f t="shared" si="16"/>
        <v>0</v>
      </c>
      <c r="W95" s="61"/>
      <c r="X95" s="233">
        <f t="shared" si="17"/>
        <v>0</v>
      </c>
    </row>
    <row r="96" spans="1:24" ht="11.4" x14ac:dyDescent="0.2">
      <c r="A96" s="253">
        <v>6</v>
      </c>
      <c r="B96" s="63" t="s">
        <v>53</v>
      </c>
      <c r="C96" s="260" t="s">
        <v>109</v>
      </c>
      <c r="D96" s="243" t="s">
        <v>18</v>
      </c>
      <c r="E96" s="243">
        <v>9</v>
      </c>
      <c r="F96" s="243">
        <v>20</v>
      </c>
      <c r="G96" s="80"/>
      <c r="H96" s="79"/>
      <c r="I96" s="233">
        <f t="shared" si="9"/>
        <v>0</v>
      </c>
      <c r="J96" s="79"/>
      <c r="K96" s="233">
        <f t="shared" si="10"/>
        <v>0</v>
      </c>
      <c r="L96" s="79"/>
      <c r="M96" s="233">
        <f t="shared" si="11"/>
        <v>0</v>
      </c>
      <c r="N96" s="79"/>
      <c r="O96" s="233">
        <f t="shared" si="12"/>
        <v>0</v>
      </c>
      <c r="P96" s="79"/>
      <c r="Q96" s="233">
        <f t="shared" si="13"/>
        <v>0</v>
      </c>
      <c r="R96" s="79"/>
      <c r="S96" s="233">
        <f t="shared" si="14"/>
        <v>0</v>
      </c>
      <c r="T96" s="79"/>
      <c r="U96" s="233">
        <f t="shared" si="15"/>
        <v>0</v>
      </c>
      <c r="V96" s="233">
        <f t="shared" si="16"/>
        <v>0</v>
      </c>
      <c r="W96" s="61"/>
      <c r="X96" s="233">
        <f t="shared" si="17"/>
        <v>0</v>
      </c>
    </row>
    <row r="97" spans="1:24" ht="11.4" x14ac:dyDescent="0.2">
      <c r="A97" s="252">
        <v>7</v>
      </c>
      <c r="B97" s="63" t="s">
        <v>53</v>
      </c>
      <c r="C97" s="260" t="s">
        <v>109</v>
      </c>
      <c r="D97" s="243" t="s">
        <v>18</v>
      </c>
      <c r="E97" s="243">
        <v>9</v>
      </c>
      <c r="F97" s="243">
        <v>20</v>
      </c>
      <c r="G97" s="80"/>
      <c r="H97" s="79"/>
      <c r="I97" s="233">
        <f t="shared" si="9"/>
        <v>0</v>
      </c>
      <c r="J97" s="79"/>
      <c r="K97" s="233">
        <f t="shared" si="10"/>
        <v>0</v>
      </c>
      <c r="L97" s="79"/>
      <c r="M97" s="233">
        <f t="shared" si="11"/>
        <v>0</v>
      </c>
      <c r="N97" s="79"/>
      <c r="O97" s="233">
        <f t="shared" si="12"/>
        <v>0</v>
      </c>
      <c r="P97" s="79"/>
      <c r="Q97" s="233">
        <f t="shared" si="13"/>
        <v>0</v>
      </c>
      <c r="R97" s="79"/>
      <c r="S97" s="233">
        <f t="shared" si="14"/>
        <v>0</v>
      </c>
      <c r="T97" s="79"/>
      <c r="U97" s="233">
        <f t="shared" si="15"/>
        <v>0</v>
      </c>
      <c r="V97" s="233">
        <f t="shared" si="16"/>
        <v>0</v>
      </c>
      <c r="W97" s="61"/>
      <c r="X97" s="233">
        <f t="shared" si="17"/>
        <v>0</v>
      </c>
    </row>
    <row r="98" spans="1:24" ht="11.4" x14ac:dyDescent="0.2">
      <c r="A98" s="252">
        <v>8</v>
      </c>
      <c r="B98" s="63" t="s">
        <v>53</v>
      </c>
      <c r="C98" s="260" t="s">
        <v>109</v>
      </c>
      <c r="D98" s="243" t="s">
        <v>18</v>
      </c>
      <c r="E98" s="243">
        <v>9</v>
      </c>
      <c r="F98" s="243">
        <v>20</v>
      </c>
      <c r="G98" s="80"/>
      <c r="H98" s="79"/>
      <c r="I98" s="233">
        <f t="shared" si="9"/>
        <v>0</v>
      </c>
      <c r="J98" s="79"/>
      <c r="K98" s="233">
        <f t="shared" si="10"/>
        <v>0</v>
      </c>
      <c r="L98" s="79"/>
      <c r="M98" s="233">
        <f t="shared" si="11"/>
        <v>0</v>
      </c>
      <c r="N98" s="79"/>
      <c r="O98" s="233">
        <f t="shared" si="12"/>
        <v>0</v>
      </c>
      <c r="P98" s="79"/>
      <c r="Q98" s="233">
        <f t="shared" si="13"/>
        <v>0</v>
      </c>
      <c r="R98" s="79"/>
      <c r="S98" s="233">
        <f t="shared" si="14"/>
        <v>0</v>
      </c>
      <c r="T98" s="79"/>
      <c r="U98" s="233">
        <f t="shared" si="15"/>
        <v>0</v>
      </c>
      <c r="V98" s="233">
        <f t="shared" si="16"/>
        <v>0</v>
      </c>
      <c r="W98" s="61"/>
      <c r="X98" s="233">
        <f t="shared" si="17"/>
        <v>0</v>
      </c>
    </row>
    <row r="99" spans="1:24" ht="11.4" x14ac:dyDescent="0.2">
      <c r="A99" s="252">
        <v>9</v>
      </c>
      <c r="B99" s="63" t="s">
        <v>53</v>
      </c>
      <c r="C99" s="260" t="s">
        <v>109</v>
      </c>
      <c r="D99" s="243" t="s">
        <v>18</v>
      </c>
      <c r="E99" s="243">
        <v>9</v>
      </c>
      <c r="F99" s="243">
        <v>20</v>
      </c>
      <c r="G99" s="80"/>
      <c r="H99" s="79"/>
      <c r="I99" s="233">
        <f t="shared" si="9"/>
        <v>0</v>
      </c>
      <c r="J99" s="79"/>
      <c r="K99" s="233">
        <f t="shared" si="10"/>
        <v>0</v>
      </c>
      <c r="L99" s="79"/>
      <c r="M99" s="233">
        <f t="shared" si="11"/>
        <v>0</v>
      </c>
      <c r="N99" s="79"/>
      <c r="O99" s="233">
        <f t="shared" si="12"/>
        <v>0</v>
      </c>
      <c r="P99" s="79"/>
      <c r="Q99" s="233">
        <f t="shared" si="13"/>
        <v>0</v>
      </c>
      <c r="R99" s="79"/>
      <c r="S99" s="233">
        <f t="shared" si="14"/>
        <v>0</v>
      </c>
      <c r="T99" s="79"/>
      <c r="U99" s="233">
        <f t="shared" si="15"/>
        <v>0</v>
      </c>
      <c r="V99" s="233">
        <f t="shared" si="16"/>
        <v>0</v>
      </c>
      <c r="W99" s="61"/>
      <c r="X99" s="233">
        <f t="shared" si="17"/>
        <v>0</v>
      </c>
    </row>
    <row r="100" spans="1:24" ht="11.4" x14ac:dyDescent="0.2">
      <c r="A100" s="252">
        <v>10</v>
      </c>
      <c r="B100" s="63" t="s">
        <v>53</v>
      </c>
      <c r="C100" s="260" t="s">
        <v>109</v>
      </c>
      <c r="D100" s="243" t="s">
        <v>18</v>
      </c>
      <c r="E100" s="243">
        <v>9</v>
      </c>
      <c r="F100" s="243">
        <v>20</v>
      </c>
      <c r="G100" s="80"/>
      <c r="H100" s="79"/>
      <c r="I100" s="233">
        <f t="shared" si="9"/>
        <v>0</v>
      </c>
      <c r="J100" s="79"/>
      <c r="K100" s="233">
        <f t="shared" si="10"/>
        <v>0</v>
      </c>
      <c r="L100" s="79"/>
      <c r="M100" s="233">
        <f t="shared" si="11"/>
        <v>0</v>
      </c>
      <c r="N100" s="79"/>
      <c r="O100" s="233">
        <f t="shared" si="12"/>
        <v>0</v>
      </c>
      <c r="P100" s="79"/>
      <c r="Q100" s="233">
        <f t="shared" si="13"/>
        <v>0</v>
      </c>
      <c r="R100" s="79"/>
      <c r="S100" s="233">
        <f t="shared" si="14"/>
        <v>0</v>
      </c>
      <c r="T100" s="79"/>
      <c r="U100" s="233">
        <f t="shared" si="15"/>
        <v>0</v>
      </c>
      <c r="V100" s="233">
        <f t="shared" si="16"/>
        <v>0</v>
      </c>
      <c r="W100" s="61"/>
      <c r="X100" s="233">
        <f t="shared" si="17"/>
        <v>0</v>
      </c>
    </row>
    <row r="101" spans="1:24" ht="11.4" x14ac:dyDescent="0.2">
      <c r="A101" s="252">
        <v>11</v>
      </c>
      <c r="B101" s="63" t="s">
        <v>53</v>
      </c>
      <c r="C101" s="260" t="s">
        <v>109</v>
      </c>
      <c r="D101" s="243" t="s">
        <v>18</v>
      </c>
      <c r="E101" s="243">
        <v>9</v>
      </c>
      <c r="F101" s="243">
        <v>20</v>
      </c>
      <c r="G101" s="80"/>
      <c r="H101" s="79"/>
      <c r="I101" s="233">
        <f t="shared" si="9"/>
        <v>0</v>
      </c>
      <c r="J101" s="79"/>
      <c r="K101" s="233">
        <f t="shared" si="10"/>
        <v>0</v>
      </c>
      <c r="L101" s="79"/>
      <c r="M101" s="233">
        <f t="shared" si="11"/>
        <v>0</v>
      </c>
      <c r="N101" s="79"/>
      <c r="O101" s="233">
        <f t="shared" si="12"/>
        <v>0</v>
      </c>
      <c r="P101" s="79"/>
      <c r="Q101" s="233">
        <f t="shared" si="13"/>
        <v>0</v>
      </c>
      <c r="R101" s="79"/>
      <c r="S101" s="233">
        <f t="shared" si="14"/>
        <v>0</v>
      </c>
      <c r="T101" s="79"/>
      <c r="U101" s="233">
        <f t="shared" si="15"/>
        <v>0</v>
      </c>
      <c r="V101" s="233">
        <f t="shared" si="16"/>
        <v>0</v>
      </c>
      <c r="W101" s="61"/>
      <c r="X101" s="233">
        <f t="shared" si="17"/>
        <v>0</v>
      </c>
    </row>
    <row r="102" spans="1:24" ht="11.4" x14ac:dyDescent="0.2">
      <c r="A102" s="252">
        <v>12</v>
      </c>
      <c r="B102" s="63" t="s">
        <v>53</v>
      </c>
      <c r="C102" s="260" t="s">
        <v>109</v>
      </c>
      <c r="D102" s="243" t="s">
        <v>18</v>
      </c>
      <c r="E102" s="243">
        <v>9</v>
      </c>
      <c r="F102" s="243">
        <v>20</v>
      </c>
      <c r="G102" s="80"/>
      <c r="H102" s="79"/>
      <c r="I102" s="233">
        <f t="shared" si="9"/>
        <v>0</v>
      </c>
      <c r="J102" s="79"/>
      <c r="K102" s="233">
        <f t="shared" si="10"/>
        <v>0</v>
      </c>
      <c r="L102" s="79"/>
      <c r="M102" s="233">
        <f t="shared" si="11"/>
        <v>0</v>
      </c>
      <c r="N102" s="79"/>
      <c r="O102" s="233">
        <f t="shared" si="12"/>
        <v>0</v>
      </c>
      <c r="P102" s="79"/>
      <c r="Q102" s="233">
        <f t="shared" si="13"/>
        <v>0</v>
      </c>
      <c r="R102" s="79"/>
      <c r="S102" s="233">
        <f t="shared" si="14"/>
        <v>0</v>
      </c>
      <c r="T102" s="79"/>
      <c r="U102" s="233">
        <f t="shared" si="15"/>
        <v>0</v>
      </c>
      <c r="V102" s="233">
        <f t="shared" si="16"/>
        <v>0</v>
      </c>
      <c r="W102" s="61"/>
      <c r="X102" s="233">
        <f t="shared" si="17"/>
        <v>0</v>
      </c>
    </row>
    <row r="103" spans="1:24" ht="11.4" x14ac:dyDescent="0.2">
      <c r="A103" s="252">
        <v>13</v>
      </c>
      <c r="B103" s="63" t="s">
        <v>53</v>
      </c>
      <c r="C103" s="260" t="s">
        <v>109</v>
      </c>
      <c r="D103" s="243" t="s">
        <v>18</v>
      </c>
      <c r="E103" s="243">
        <v>9</v>
      </c>
      <c r="F103" s="243">
        <v>20</v>
      </c>
      <c r="G103" s="80"/>
      <c r="H103" s="79"/>
      <c r="I103" s="233">
        <f t="shared" si="9"/>
        <v>0</v>
      </c>
      <c r="J103" s="79"/>
      <c r="K103" s="233">
        <f t="shared" si="10"/>
        <v>0</v>
      </c>
      <c r="L103" s="79"/>
      <c r="M103" s="233">
        <f t="shared" si="11"/>
        <v>0</v>
      </c>
      <c r="N103" s="79"/>
      <c r="O103" s="233">
        <f t="shared" si="12"/>
        <v>0</v>
      </c>
      <c r="P103" s="79"/>
      <c r="Q103" s="233">
        <f t="shared" si="13"/>
        <v>0</v>
      </c>
      <c r="R103" s="79"/>
      <c r="S103" s="233">
        <f t="shared" si="14"/>
        <v>0</v>
      </c>
      <c r="T103" s="79"/>
      <c r="U103" s="233">
        <f t="shared" si="15"/>
        <v>0</v>
      </c>
      <c r="V103" s="233">
        <f t="shared" si="16"/>
        <v>0</v>
      </c>
      <c r="W103" s="61"/>
      <c r="X103" s="233">
        <f t="shared" si="17"/>
        <v>0</v>
      </c>
    </row>
    <row r="104" spans="1:24" ht="11.4" x14ac:dyDescent="0.2">
      <c r="A104" s="252">
        <v>14</v>
      </c>
      <c r="B104" s="63" t="s">
        <v>53</v>
      </c>
      <c r="C104" s="260" t="s">
        <v>109</v>
      </c>
      <c r="D104" s="243" t="s">
        <v>18</v>
      </c>
      <c r="E104" s="243">
        <v>9</v>
      </c>
      <c r="F104" s="243">
        <v>20</v>
      </c>
      <c r="G104" s="80"/>
      <c r="H104" s="79"/>
      <c r="I104" s="233">
        <f t="shared" si="9"/>
        <v>0</v>
      </c>
      <c r="J104" s="79"/>
      <c r="K104" s="233">
        <f t="shared" si="10"/>
        <v>0</v>
      </c>
      <c r="L104" s="79"/>
      <c r="M104" s="233">
        <f t="shared" si="11"/>
        <v>0</v>
      </c>
      <c r="N104" s="79"/>
      <c r="O104" s="233">
        <f t="shared" si="12"/>
        <v>0</v>
      </c>
      <c r="P104" s="79"/>
      <c r="Q104" s="233">
        <f t="shared" si="13"/>
        <v>0</v>
      </c>
      <c r="R104" s="79"/>
      <c r="S104" s="233">
        <f t="shared" si="14"/>
        <v>0</v>
      </c>
      <c r="T104" s="79"/>
      <c r="U104" s="233">
        <f t="shared" si="15"/>
        <v>0</v>
      </c>
      <c r="V104" s="233">
        <f t="shared" si="16"/>
        <v>0</v>
      </c>
      <c r="W104" s="61"/>
      <c r="X104" s="233">
        <f t="shared" si="17"/>
        <v>0</v>
      </c>
    </row>
    <row r="105" spans="1:24" ht="11.4" x14ac:dyDescent="0.2">
      <c r="A105" s="252">
        <v>15</v>
      </c>
      <c r="B105" s="63" t="s">
        <v>53</v>
      </c>
      <c r="C105" s="260" t="s">
        <v>109</v>
      </c>
      <c r="D105" s="243" t="s">
        <v>18</v>
      </c>
      <c r="E105" s="243">
        <v>9</v>
      </c>
      <c r="F105" s="243">
        <v>20</v>
      </c>
      <c r="G105" s="80"/>
      <c r="H105" s="79"/>
      <c r="I105" s="233">
        <f t="shared" si="9"/>
        <v>0</v>
      </c>
      <c r="J105" s="79"/>
      <c r="K105" s="233">
        <f t="shared" si="10"/>
        <v>0</v>
      </c>
      <c r="L105" s="79"/>
      <c r="M105" s="233">
        <f t="shared" si="11"/>
        <v>0</v>
      </c>
      <c r="N105" s="79"/>
      <c r="O105" s="233">
        <f t="shared" si="12"/>
        <v>0</v>
      </c>
      <c r="P105" s="79"/>
      <c r="Q105" s="233">
        <f t="shared" si="13"/>
        <v>0</v>
      </c>
      <c r="R105" s="79"/>
      <c r="S105" s="233">
        <f t="shared" si="14"/>
        <v>0</v>
      </c>
      <c r="T105" s="79"/>
      <c r="U105" s="233">
        <f t="shared" si="15"/>
        <v>0</v>
      </c>
      <c r="V105" s="233">
        <f t="shared" si="16"/>
        <v>0</v>
      </c>
      <c r="W105" s="61"/>
      <c r="X105" s="233">
        <f t="shared" si="17"/>
        <v>0</v>
      </c>
    </row>
    <row r="106" spans="1:24" ht="11.4" x14ac:dyDescent="0.2">
      <c r="A106" s="252">
        <v>16</v>
      </c>
      <c r="B106" s="63" t="s">
        <v>53</v>
      </c>
      <c r="C106" s="260" t="s">
        <v>109</v>
      </c>
      <c r="D106" s="243" t="s">
        <v>18</v>
      </c>
      <c r="E106" s="243">
        <v>9</v>
      </c>
      <c r="F106" s="243">
        <v>20</v>
      </c>
      <c r="G106" s="80"/>
      <c r="H106" s="79"/>
      <c r="I106" s="233">
        <f t="shared" si="9"/>
        <v>0</v>
      </c>
      <c r="J106" s="79"/>
      <c r="K106" s="233">
        <f t="shared" si="10"/>
        <v>0</v>
      </c>
      <c r="L106" s="79"/>
      <c r="M106" s="233">
        <f t="shared" si="11"/>
        <v>0</v>
      </c>
      <c r="N106" s="79"/>
      <c r="O106" s="233">
        <f t="shared" si="12"/>
        <v>0</v>
      </c>
      <c r="P106" s="79"/>
      <c r="Q106" s="233">
        <f t="shared" si="13"/>
        <v>0</v>
      </c>
      <c r="R106" s="79"/>
      <c r="S106" s="233">
        <f t="shared" si="14"/>
        <v>0</v>
      </c>
      <c r="T106" s="79"/>
      <c r="U106" s="233">
        <f t="shared" si="15"/>
        <v>0</v>
      </c>
      <c r="V106" s="233">
        <f t="shared" si="16"/>
        <v>0</v>
      </c>
      <c r="W106" s="61"/>
      <c r="X106" s="233">
        <f t="shared" si="17"/>
        <v>0</v>
      </c>
    </row>
    <row r="107" spans="1:24" ht="11.4" x14ac:dyDescent="0.2">
      <c r="A107" s="252">
        <v>17</v>
      </c>
      <c r="B107" s="63" t="s">
        <v>53</v>
      </c>
      <c r="C107" s="260" t="s">
        <v>109</v>
      </c>
      <c r="D107" s="243" t="s">
        <v>18</v>
      </c>
      <c r="E107" s="243">
        <v>9</v>
      </c>
      <c r="F107" s="243">
        <v>20</v>
      </c>
      <c r="G107" s="80"/>
      <c r="H107" s="79"/>
      <c r="I107" s="233">
        <f t="shared" si="9"/>
        <v>0</v>
      </c>
      <c r="J107" s="79"/>
      <c r="K107" s="233">
        <f t="shared" si="10"/>
        <v>0</v>
      </c>
      <c r="L107" s="79"/>
      <c r="M107" s="233">
        <f t="shared" si="11"/>
        <v>0</v>
      </c>
      <c r="N107" s="79"/>
      <c r="O107" s="233">
        <f t="shared" si="12"/>
        <v>0</v>
      </c>
      <c r="P107" s="79"/>
      <c r="Q107" s="233">
        <f t="shared" si="13"/>
        <v>0</v>
      </c>
      <c r="R107" s="79"/>
      <c r="S107" s="233">
        <f t="shared" si="14"/>
        <v>0</v>
      </c>
      <c r="T107" s="79"/>
      <c r="U107" s="233">
        <f t="shared" si="15"/>
        <v>0</v>
      </c>
      <c r="V107" s="233">
        <f t="shared" si="16"/>
        <v>0</v>
      </c>
      <c r="W107" s="61"/>
      <c r="X107" s="233">
        <f t="shared" si="17"/>
        <v>0</v>
      </c>
    </row>
    <row r="108" spans="1:24" ht="11.4" x14ac:dyDescent="0.2">
      <c r="A108" s="252">
        <v>18</v>
      </c>
      <c r="B108" s="63" t="s">
        <v>53</v>
      </c>
      <c r="C108" s="260" t="s">
        <v>109</v>
      </c>
      <c r="D108" s="243" t="s">
        <v>18</v>
      </c>
      <c r="E108" s="243">
        <v>9</v>
      </c>
      <c r="F108" s="243">
        <v>20</v>
      </c>
      <c r="G108" s="80"/>
      <c r="H108" s="79"/>
      <c r="I108" s="233">
        <f t="shared" si="9"/>
        <v>0</v>
      </c>
      <c r="J108" s="79"/>
      <c r="K108" s="233">
        <f t="shared" si="10"/>
        <v>0</v>
      </c>
      <c r="L108" s="79"/>
      <c r="M108" s="233">
        <f t="shared" si="11"/>
        <v>0</v>
      </c>
      <c r="N108" s="79"/>
      <c r="O108" s="233">
        <f t="shared" si="12"/>
        <v>0</v>
      </c>
      <c r="P108" s="79"/>
      <c r="Q108" s="233">
        <f t="shared" si="13"/>
        <v>0</v>
      </c>
      <c r="R108" s="79"/>
      <c r="S108" s="233">
        <f t="shared" si="14"/>
        <v>0</v>
      </c>
      <c r="T108" s="79"/>
      <c r="U108" s="233">
        <f t="shared" si="15"/>
        <v>0</v>
      </c>
      <c r="V108" s="233">
        <f t="shared" si="16"/>
        <v>0</v>
      </c>
      <c r="W108" s="61"/>
      <c r="X108" s="233">
        <f t="shared" si="17"/>
        <v>0</v>
      </c>
    </row>
    <row r="109" spans="1:24" ht="11.4" x14ac:dyDescent="0.2">
      <c r="A109" s="254">
        <v>19</v>
      </c>
      <c r="B109" s="63" t="s">
        <v>53</v>
      </c>
      <c r="C109" s="260" t="s">
        <v>109</v>
      </c>
      <c r="D109" s="243" t="s">
        <v>18</v>
      </c>
      <c r="E109" s="243">
        <v>9</v>
      </c>
      <c r="F109" s="243">
        <v>20</v>
      </c>
      <c r="G109" s="80"/>
      <c r="H109" s="79"/>
      <c r="I109" s="233">
        <f t="shared" si="9"/>
        <v>0</v>
      </c>
      <c r="J109" s="79"/>
      <c r="K109" s="233">
        <f t="shared" si="10"/>
        <v>0</v>
      </c>
      <c r="L109" s="79"/>
      <c r="M109" s="233">
        <f t="shared" si="11"/>
        <v>0</v>
      </c>
      <c r="N109" s="79"/>
      <c r="O109" s="233">
        <f t="shared" si="12"/>
        <v>0</v>
      </c>
      <c r="P109" s="79"/>
      <c r="Q109" s="233">
        <f t="shared" si="13"/>
        <v>0</v>
      </c>
      <c r="R109" s="79"/>
      <c r="S109" s="233">
        <f t="shared" si="14"/>
        <v>0</v>
      </c>
      <c r="T109" s="79"/>
      <c r="U109" s="233">
        <f t="shared" si="15"/>
        <v>0</v>
      </c>
      <c r="V109" s="233">
        <f t="shared" si="16"/>
        <v>0</v>
      </c>
      <c r="W109" s="61"/>
      <c r="X109" s="233">
        <f t="shared" si="17"/>
        <v>0</v>
      </c>
    </row>
    <row r="110" spans="1:24" ht="11.4" x14ac:dyDescent="0.2">
      <c r="A110" s="254">
        <v>20</v>
      </c>
      <c r="B110" s="63" t="s">
        <v>53</v>
      </c>
      <c r="C110" s="260" t="s">
        <v>109</v>
      </c>
      <c r="D110" s="243" t="s">
        <v>18</v>
      </c>
      <c r="E110" s="243">
        <v>9</v>
      </c>
      <c r="F110" s="243">
        <v>20</v>
      </c>
      <c r="G110" s="80"/>
      <c r="H110" s="79"/>
      <c r="I110" s="233">
        <f t="shared" si="9"/>
        <v>0</v>
      </c>
      <c r="J110" s="79"/>
      <c r="K110" s="233">
        <f t="shared" si="10"/>
        <v>0</v>
      </c>
      <c r="L110" s="79"/>
      <c r="M110" s="233">
        <f t="shared" si="11"/>
        <v>0</v>
      </c>
      <c r="N110" s="79"/>
      <c r="O110" s="233">
        <f t="shared" si="12"/>
        <v>0</v>
      </c>
      <c r="P110" s="79"/>
      <c r="Q110" s="233">
        <f t="shared" si="13"/>
        <v>0</v>
      </c>
      <c r="R110" s="79"/>
      <c r="S110" s="233">
        <f t="shared" si="14"/>
        <v>0</v>
      </c>
      <c r="T110" s="79"/>
      <c r="U110" s="233">
        <f t="shared" si="15"/>
        <v>0</v>
      </c>
      <c r="V110" s="233">
        <f t="shared" si="16"/>
        <v>0</v>
      </c>
      <c r="W110" s="61"/>
      <c r="X110" s="233">
        <f t="shared" si="17"/>
        <v>0</v>
      </c>
    </row>
    <row r="111" spans="1:24" ht="11.4" x14ac:dyDescent="0.2">
      <c r="A111" s="254">
        <v>21</v>
      </c>
      <c r="B111" s="63" t="s">
        <v>53</v>
      </c>
      <c r="C111" s="260" t="s">
        <v>109</v>
      </c>
      <c r="D111" s="243" t="s">
        <v>18</v>
      </c>
      <c r="E111" s="243">
        <v>9</v>
      </c>
      <c r="F111" s="243">
        <v>20</v>
      </c>
      <c r="G111" s="80"/>
      <c r="H111" s="79"/>
      <c r="I111" s="233">
        <f t="shared" si="9"/>
        <v>0</v>
      </c>
      <c r="J111" s="79"/>
      <c r="K111" s="233">
        <f t="shared" si="10"/>
        <v>0</v>
      </c>
      <c r="L111" s="79"/>
      <c r="M111" s="233">
        <f t="shared" si="11"/>
        <v>0</v>
      </c>
      <c r="N111" s="79"/>
      <c r="O111" s="233">
        <f t="shared" si="12"/>
        <v>0</v>
      </c>
      <c r="P111" s="79"/>
      <c r="Q111" s="233">
        <f t="shared" si="13"/>
        <v>0</v>
      </c>
      <c r="R111" s="79"/>
      <c r="S111" s="233">
        <f t="shared" si="14"/>
        <v>0</v>
      </c>
      <c r="T111" s="79"/>
      <c r="U111" s="233">
        <f t="shared" si="15"/>
        <v>0</v>
      </c>
      <c r="V111" s="233">
        <f t="shared" si="16"/>
        <v>0</v>
      </c>
      <c r="W111" s="61"/>
      <c r="X111" s="233">
        <f t="shared" si="17"/>
        <v>0</v>
      </c>
    </row>
    <row r="112" spans="1:24" ht="11.4" x14ac:dyDescent="0.2">
      <c r="A112" s="252">
        <v>22</v>
      </c>
      <c r="B112" s="63" t="s">
        <v>53</v>
      </c>
      <c r="C112" s="260" t="s">
        <v>109</v>
      </c>
      <c r="D112" s="243" t="s">
        <v>18</v>
      </c>
      <c r="E112" s="243">
        <v>9</v>
      </c>
      <c r="F112" s="243">
        <v>20</v>
      </c>
      <c r="G112" s="80"/>
      <c r="H112" s="79"/>
      <c r="I112" s="233">
        <f t="shared" si="9"/>
        <v>0</v>
      </c>
      <c r="J112" s="79"/>
      <c r="K112" s="233">
        <f t="shared" si="10"/>
        <v>0</v>
      </c>
      <c r="L112" s="79"/>
      <c r="M112" s="233">
        <f t="shared" si="11"/>
        <v>0</v>
      </c>
      <c r="N112" s="79"/>
      <c r="O112" s="233">
        <f t="shared" si="12"/>
        <v>0</v>
      </c>
      <c r="P112" s="79"/>
      <c r="Q112" s="233">
        <f t="shared" si="13"/>
        <v>0</v>
      </c>
      <c r="R112" s="79"/>
      <c r="S112" s="233">
        <f t="shared" si="14"/>
        <v>0</v>
      </c>
      <c r="T112" s="79"/>
      <c r="U112" s="233">
        <f t="shared" si="15"/>
        <v>0</v>
      </c>
      <c r="V112" s="233">
        <f t="shared" si="16"/>
        <v>0</v>
      </c>
      <c r="W112" s="61"/>
      <c r="X112" s="233">
        <f t="shared" si="17"/>
        <v>0</v>
      </c>
    </row>
    <row r="113" spans="1:24" ht="11.4" x14ac:dyDescent="0.2">
      <c r="A113" s="252">
        <v>23</v>
      </c>
      <c r="B113" s="63" t="s">
        <v>53</v>
      </c>
      <c r="C113" s="260" t="s">
        <v>109</v>
      </c>
      <c r="D113" s="243" t="s">
        <v>18</v>
      </c>
      <c r="E113" s="243">
        <v>9</v>
      </c>
      <c r="F113" s="243">
        <v>20</v>
      </c>
      <c r="G113" s="80"/>
      <c r="H113" s="79"/>
      <c r="I113" s="233">
        <f t="shared" si="9"/>
        <v>0</v>
      </c>
      <c r="J113" s="79"/>
      <c r="K113" s="233">
        <f t="shared" si="10"/>
        <v>0</v>
      </c>
      <c r="L113" s="79"/>
      <c r="M113" s="233">
        <f t="shared" si="11"/>
        <v>0</v>
      </c>
      <c r="N113" s="79"/>
      <c r="O113" s="233">
        <f t="shared" si="12"/>
        <v>0</v>
      </c>
      <c r="P113" s="79"/>
      <c r="Q113" s="233">
        <f t="shared" si="13"/>
        <v>0</v>
      </c>
      <c r="R113" s="79"/>
      <c r="S113" s="233">
        <f t="shared" si="14"/>
        <v>0</v>
      </c>
      <c r="T113" s="79"/>
      <c r="U113" s="233">
        <f t="shared" si="15"/>
        <v>0</v>
      </c>
      <c r="V113" s="233">
        <f t="shared" si="16"/>
        <v>0</v>
      </c>
      <c r="W113" s="61"/>
      <c r="X113" s="233">
        <f t="shared" si="17"/>
        <v>0</v>
      </c>
    </row>
    <row r="114" spans="1:24" ht="11.4" x14ac:dyDescent="0.2">
      <c r="A114" s="252">
        <v>24</v>
      </c>
      <c r="B114" s="63" t="s">
        <v>53</v>
      </c>
      <c r="C114" s="260" t="s">
        <v>109</v>
      </c>
      <c r="D114" s="243" t="s">
        <v>18</v>
      </c>
      <c r="E114" s="243">
        <v>9</v>
      </c>
      <c r="F114" s="243">
        <v>20</v>
      </c>
      <c r="G114" s="80"/>
      <c r="H114" s="79"/>
      <c r="I114" s="233">
        <f t="shared" si="9"/>
        <v>0</v>
      </c>
      <c r="J114" s="79"/>
      <c r="K114" s="233">
        <f t="shared" si="10"/>
        <v>0</v>
      </c>
      <c r="L114" s="79"/>
      <c r="M114" s="233">
        <f t="shared" si="11"/>
        <v>0</v>
      </c>
      <c r="N114" s="79"/>
      <c r="O114" s="233">
        <f t="shared" si="12"/>
        <v>0</v>
      </c>
      <c r="P114" s="79"/>
      <c r="Q114" s="233">
        <f t="shared" si="13"/>
        <v>0</v>
      </c>
      <c r="R114" s="79"/>
      <c r="S114" s="233">
        <f t="shared" si="14"/>
        <v>0</v>
      </c>
      <c r="T114" s="79"/>
      <c r="U114" s="233">
        <f t="shared" si="15"/>
        <v>0</v>
      </c>
      <c r="V114" s="233">
        <f t="shared" si="16"/>
        <v>0</v>
      </c>
      <c r="W114" s="61"/>
      <c r="X114" s="233">
        <f t="shared" si="17"/>
        <v>0</v>
      </c>
    </row>
    <row r="115" spans="1:24" ht="11.4" x14ac:dyDescent="0.2">
      <c r="A115" s="252">
        <v>25</v>
      </c>
      <c r="B115" s="63" t="s">
        <v>53</v>
      </c>
      <c r="C115" s="260" t="s">
        <v>109</v>
      </c>
      <c r="D115" s="243" t="s">
        <v>18</v>
      </c>
      <c r="E115" s="243">
        <v>9</v>
      </c>
      <c r="F115" s="243">
        <v>20</v>
      </c>
      <c r="G115" s="80"/>
      <c r="H115" s="79"/>
      <c r="I115" s="233">
        <f t="shared" si="9"/>
        <v>0</v>
      </c>
      <c r="J115" s="79"/>
      <c r="K115" s="233">
        <f t="shared" si="10"/>
        <v>0</v>
      </c>
      <c r="L115" s="79"/>
      <c r="M115" s="233">
        <f t="shared" si="11"/>
        <v>0</v>
      </c>
      <c r="N115" s="79"/>
      <c r="O115" s="233">
        <f t="shared" si="12"/>
        <v>0</v>
      </c>
      <c r="P115" s="79"/>
      <c r="Q115" s="233">
        <f t="shared" si="13"/>
        <v>0</v>
      </c>
      <c r="R115" s="79"/>
      <c r="S115" s="233">
        <f t="shared" si="14"/>
        <v>0</v>
      </c>
      <c r="T115" s="79"/>
      <c r="U115" s="233">
        <f t="shared" si="15"/>
        <v>0</v>
      </c>
      <c r="V115" s="233">
        <f t="shared" si="16"/>
        <v>0</v>
      </c>
      <c r="W115" s="61"/>
      <c r="X115" s="233">
        <f t="shared" si="17"/>
        <v>0</v>
      </c>
    </row>
    <row r="116" spans="1:24" ht="11.4" x14ac:dyDescent="0.2">
      <c r="A116" s="252">
        <v>26</v>
      </c>
      <c r="B116" s="63" t="s">
        <v>53</v>
      </c>
      <c r="C116" s="260" t="s">
        <v>109</v>
      </c>
      <c r="D116" s="243" t="s">
        <v>18</v>
      </c>
      <c r="E116" s="243">
        <v>9</v>
      </c>
      <c r="F116" s="243">
        <v>20</v>
      </c>
      <c r="G116" s="80"/>
      <c r="H116" s="79"/>
      <c r="I116" s="233">
        <f t="shared" si="9"/>
        <v>0</v>
      </c>
      <c r="J116" s="79"/>
      <c r="K116" s="233">
        <f t="shared" si="10"/>
        <v>0</v>
      </c>
      <c r="L116" s="79"/>
      <c r="M116" s="233">
        <f t="shared" si="11"/>
        <v>0</v>
      </c>
      <c r="N116" s="79"/>
      <c r="O116" s="233">
        <f t="shared" si="12"/>
        <v>0</v>
      </c>
      <c r="P116" s="79"/>
      <c r="Q116" s="233">
        <f t="shared" si="13"/>
        <v>0</v>
      </c>
      <c r="R116" s="79"/>
      <c r="S116" s="233">
        <f t="shared" si="14"/>
        <v>0</v>
      </c>
      <c r="T116" s="79"/>
      <c r="U116" s="233">
        <f t="shared" si="15"/>
        <v>0</v>
      </c>
      <c r="V116" s="233">
        <f t="shared" si="16"/>
        <v>0</v>
      </c>
      <c r="W116" s="61"/>
      <c r="X116" s="233">
        <f t="shared" si="17"/>
        <v>0</v>
      </c>
    </row>
    <row r="117" spans="1:24" ht="11.4" x14ac:dyDescent="0.2">
      <c r="A117" s="252">
        <v>27</v>
      </c>
      <c r="B117" s="63" t="s">
        <v>53</v>
      </c>
      <c r="C117" s="260" t="s">
        <v>109</v>
      </c>
      <c r="D117" s="243" t="s">
        <v>18</v>
      </c>
      <c r="E117" s="243">
        <v>9</v>
      </c>
      <c r="F117" s="243">
        <v>20</v>
      </c>
      <c r="G117" s="80"/>
      <c r="H117" s="79"/>
      <c r="I117" s="233">
        <f t="shared" si="9"/>
        <v>0</v>
      </c>
      <c r="J117" s="79"/>
      <c r="K117" s="233">
        <f t="shared" si="10"/>
        <v>0</v>
      </c>
      <c r="L117" s="79"/>
      <c r="M117" s="233">
        <f t="shared" si="11"/>
        <v>0</v>
      </c>
      <c r="N117" s="79"/>
      <c r="O117" s="233">
        <f t="shared" si="12"/>
        <v>0</v>
      </c>
      <c r="P117" s="79"/>
      <c r="Q117" s="233">
        <f t="shared" si="13"/>
        <v>0</v>
      </c>
      <c r="R117" s="79"/>
      <c r="S117" s="233">
        <f t="shared" si="14"/>
        <v>0</v>
      </c>
      <c r="T117" s="79"/>
      <c r="U117" s="233">
        <f t="shared" si="15"/>
        <v>0</v>
      </c>
      <c r="V117" s="233">
        <f t="shared" si="16"/>
        <v>0</v>
      </c>
      <c r="W117" s="61"/>
      <c r="X117" s="233">
        <f t="shared" si="17"/>
        <v>0</v>
      </c>
    </row>
    <row r="118" spans="1:24" ht="11.4" x14ac:dyDescent="0.2">
      <c r="A118" s="252">
        <v>28</v>
      </c>
      <c r="B118" s="63" t="s">
        <v>53</v>
      </c>
      <c r="C118" s="260" t="s">
        <v>109</v>
      </c>
      <c r="D118" s="243" t="s">
        <v>18</v>
      </c>
      <c r="E118" s="243">
        <v>9</v>
      </c>
      <c r="F118" s="243">
        <v>20</v>
      </c>
      <c r="G118" s="80"/>
      <c r="H118" s="79"/>
      <c r="I118" s="233">
        <f t="shared" si="9"/>
        <v>0</v>
      </c>
      <c r="J118" s="79"/>
      <c r="K118" s="233">
        <f t="shared" si="10"/>
        <v>0</v>
      </c>
      <c r="L118" s="79"/>
      <c r="M118" s="233">
        <f t="shared" si="11"/>
        <v>0</v>
      </c>
      <c r="N118" s="79"/>
      <c r="O118" s="233">
        <f t="shared" si="12"/>
        <v>0</v>
      </c>
      <c r="P118" s="79"/>
      <c r="Q118" s="233">
        <f t="shared" si="13"/>
        <v>0</v>
      </c>
      <c r="R118" s="79"/>
      <c r="S118" s="233">
        <f t="shared" si="14"/>
        <v>0</v>
      </c>
      <c r="T118" s="79"/>
      <c r="U118" s="233">
        <f t="shared" si="15"/>
        <v>0</v>
      </c>
      <c r="V118" s="233">
        <f t="shared" si="16"/>
        <v>0</v>
      </c>
      <c r="W118" s="61"/>
      <c r="X118" s="233">
        <f t="shared" si="17"/>
        <v>0</v>
      </c>
    </row>
    <row r="119" spans="1:24" ht="11.4" x14ac:dyDescent="0.2">
      <c r="A119" s="252">
        <v>29</v>
      </c>
      <c r="B119" s="63" t="s">
        <v>53</v>
      </c>
      <c r="C119" s="260" t="s">
        <v>109</v>
      </c>
      <c r="D119" s="243" t="s">
        <v>18</v>
      </c>
      <c r="E119" s="243">
        <v>9</v>
      </c>
      <c r="F119" s="243">
        <v>20</v>
      </c>
      <c r="G119" s="80"/>
      <c r="H119" s="79"/>
      <c r="I119" s="233">
        <f t="shared" si="9"/>
        <v>0</v>
      </c>
      <c r="J119" s="79"/>
      <c r="K119" s="233">
        <f t="shared" si="10"/>
        <v>0</v>
      </c>
      <c r="L119" s="79"/>
      <c r="M119" s="233">
        <f t="shared" si="11"/>
        <v>0</v>
      </c>
      <c r="N119" s="79"/>
      <c r="O119" s="233">
        <f t="shared" si="12"/>
        <v>0</v>
      </c>
      <c r="P119" s="79"/>
      <c r="Q119" s="233">
        <f t="shared" si="13"/>
        <v>0</v>
      </c>
      <c r="R119" s="79"/>
      <c r="S119" s="233">
        <f t="shared" si="14"/>
        <v>0</v>
      </c>
      <c r="T119" s="79"/>
      <c r="U119" s="233">
        <f t="shared" si="15"/>
        <v>0</v>
      </c>
      <c r="V119" s="233">
        <f t="shared" si="16"/>
        <v>0</v>
      </c>
      <c r="W119" s="61"/>
      <c r="X119" s="233">
        <f t="shared" si="17"/>
        <v>0</v>
      </c>
    </row>
    <row r="120" spans="1:24" ht="11.4" x14ac:dyDescent="0.2">
      <c r="A120" s="253">
        <v>30</v>
      </c>
      <c r="B120" s="63" t="s">
        <v>53</v>
      </c>
      <c r="C120" s="260" t="s">
        <v>109</v>
      </c>
      <c r="D120" s="243" t="s">
        <v>18</v>
      </c>
      <c r="E120" s="243">
        <v>9</v>
      </c>
      <c r="F120" s="243">
        <v>20</v>
      </c>
      <c r="G120" s="80"/>
      <c r="H120" s="79"/>
      <c r="I120" s="233">
        <f t="shared" si="9"/>
        <v>0</v>
      </c>
      <c r="J120" s="79"/>
      <c r="K120" s="233">
        <f t="shared" si="10"/>
        <v>0</v>
      </c>
      <c r="L120" s="79"/>
      <c r="M120" s="233">
        <f t="shared" si="11"/>
        <v>0</v>
      </c>
      <c r="N120" s="79"/>
      <c r="O120" s="233">
        <f t="shared" si="12"/>
        <v>0</v>
      </c>
      <c r="P120" s="79"/>
      <c r="Q120" s="233">
        <f t="shared" si="13"/>
        <v>0</v>
      </c>
      <c r="R120" s="79"/>
      <c r="S120" s="233">
        <f t="shared" si="14"/>
        <v>0</v>
      </c>
      <c r="T120" s="79"/>
      <c r="U120" s="233">
        <f t="shared" si="15"/>
        <v>0</v>
      </c>
      <c r="V120" s="233">
        <f t="shared" si="16"/>
        <v>0</v>
      </c>
      <c r="W120" s="61"/>
      <c r="X120" s="233">
        <f t="shared" si="17"/>
        <v>0</v>
      </c>
    </row>
    <row r="121" spans="1:24" ht="11.4" x14ac:dyDescent="0.2">
      <c r="A121" s="253">
        <v>31</v>
      </c>
      <c r="B121" s="63" t="s">
        <v>53</v>
      </c>
      <c r="C121" s="260" t="s">
        <v>109</v>
      </c>
      <c r="D121" s="243" t="s">
        <v>18</v>
      </c>
      <c r="E121" s="243">
        <v>9</v>
      </c>
      <c r="F121" s="243">
        <v>20</v>
      </c>
      <c r="G121" s="80"/>
      <c r="H121" s="79"/>
      <c r="I121" s="233">
        <f t="shared" si="9"/>
        <v>0</v>
      </c>
      <c r="J121" s="79"/>
      <c r="K121" s="233">
        <f t="shared" si="10"/>
        <v>0</v>
      </c>
      <c r="L121" s="79"/>
      <c r="M121" s="233">
        <f t="shared" si="11"/>
        <v>0</v>
      </c>
      <c r="N121" s="79"/>
      <c r="O121" s="233">
        <f t="shared" si="12"/>
        <v>0</v>
      </c>
      <c r="P121" s="79"/>
      <c r="Q121" s="233">
        <f t="shared" si="13"/>
        <v>0</v>
      </c>
      <c r="R121" s="79"/>
      <c r="S121" s="233">
        <f t="shared" si="14"/>
        <v>0</v>
      </c>
      <c r="T121" s="79"/>
      <c r="U121" s="233">
        <f t="shared" si="15"/>
        <v>0</v>
      </c>
      <c r="V121" s="233">
        <f t="shared" si="16"/>
        <v>0</v>
      </c>
      <c r="W121" s="61"/>
      <c r="X121" s="233">
        <f t="shared" si="17"/>
        <v>0</v>
      </c>
    </row>
    <row r="122" spans="1:24" ht="11.4" x14ac:dyDescent="0.2">
      <c r="A122" s="252">
        <v>32</v>
      </c>
      <c r="B122" s="63" t="s">
        <v>53</v>
      </c>
      <c r="C122" s="260" t="s">
        <v>109</v>
      </c>
      <c r="D122" s="243" t="s">
        <v>18</v>
      </c>
      <c r="E122" s="243">
        <v>9</v>
      </c>
      <c r="F122" s="243">
        <v>20</v>
      </c>
      <c r="G122" s="80"/>
      <c r="H122" s="79"/>
      <c r="I122" s="233">
        <f t="shared" si="9"/>
        <v>0</v>
      </c>
      <c r="J122" s="79"/>
      <c r="K122" s="233">
        <f t="shared" si="10"/>
        <v>0</v>
      </c>
      <c r="L122" s="79"/>
      <c r="M122" s="233">
        <f t="shared" si="11"/>
        <v>0</v>
      </c>
      <c r="N122" s="79"/>
      <c r="O122" s="233">
        <f t="shared" si="12"/>
        <v>0</v>
      </c>
      <c r="P122" s="79"/>
      <c r="Q122" s="233">
        <f t="shared" si="13"/>
        <v>0</v>
      </c>
      <c r="R122" s="79"/>
      <c r="S122" s="233">
        <f t="shared" si="14"/>
        <v>0</v>
      </c>
      <c r="T122" s="79"/>
      <c r="U122" s="233">
        <f t="shared" si="15"/>
        <v>0</v>
      </c>
      <c r="V122" s="233">
        <f t="shared" si="16"/>
        <v>0</v>
      </c>
      <c r="W122" s="61"/>
      <c r="X122" s="233">
        <f t="shared" si="17"/>
        <v>0</v>
      </c>
    </row>
    <row r="123" spans="1:24" ht="11.4" x14ac:dyDescent="0.2">
      <c r="A123" s="252">
        <v>33</v>
      </c>
      <c r="B123" s="63" t="s">
        <v>53</v>
      </c>
      <c r="C123" s="260" t="s">
        <v>109</v>
      </c>
      <c r="D123" s="243" t="s">
        <v>18</v>
      </c>
      <c r="E123" s="243">
        <v>9</v>
      </c>
      <c r="F123" s="243">
        <v>20</v>
      </c>
      <c r="G123" s="80"/>
      <c r="H123" s="79"/>
      <c r="I123" s="233">
        <f t="shared" si="9"/>
        <v>0</v>
      </c>
      <c r="J123" s="79"/>
      <c r="K123" s="233">
        <f t="shared" si="10"/>
        <v>0</v>
      </c>
      <c r="L123" s="79"/>
      <c r="M123" s="233">
        <f t="shared" si="11"/>
        <v>0</v>
      </c>
      <c r="N123" s="79"/>
      <c r="O123" s="233">
        <f t="shared" si="12"/>
        <v>0</v>
      </c>
      <c r="P123" s="79"/>
      <c r="Q123" s="233">
        <f t="shared" si="13"/>
        <v>0</v>
      </c>
      <c r="R123" s="79"/>
      <c r="S123" s="233">
        <f t="shared" si="14"/>
        <v>0</v>
      </c>
      <c r="T123" s="79"/>
      <c r="U123" s="233">
        <f t="shared" si="15"/>
        <v>0</v>
      </c>
      <c r="V123" s="233">
        <f t="shared" si="16"/>
        <v>0</v>
      </c>
      <c r="W123" s="61"/>
      <c r="X123" s="233">
        <f t="shared" si="17"/>
        <v>0</v>
      </c>
    </row>
    <row r="124" spans="1:24" ht="11.4" x14ac:dyDescent="0.2">
      <c r="A124" s="252">
        <v>34</v>
      </c>
      <c r="B124" s="63" t="s">
        <v>53</v>
      </c>
      <c r="C124" s="260" t="s">
        <v>109</v>
      </c>
      <c r="D124" s="243" t="s">
        <v>18</v>
      </c>
      <c r="E124" s="243">
        <v>9</v>
      </c>
      <c r="F124" s="243">
        <v>20</v>
      </c>
      <c r="G124" s="80"/>
      <c r="H124" s="79"/>
      <c r="I124" s="233">
        <f t="shared" si="9"/>
        <v>0</v>
      </c>
      <c r="J124" s="79"/>
      <c r="K124" s="233">
        <f t="shared" si="10"/>
        <v>0</v>
      </c>
      <c r="L124" s="79"/>
      <c r="M124" s="233">
        <f t="shared" si="11"/>
        <v>0</v>
      </c>
      <c r="N124" s="79"/>
      <c r="O124" s="233">
        <f t="shared" si="12"/>
        <v>0</v>
      </c>
      <c r="P124" s="79"/>
      <c r="Q124" s="233">
        <f t="shared" si="13"/>
        <v>0</v>
      </c>
      <c r="R124" s="79"/>
      <c r="S124" s="233">
        <f t="shared" si="14"/>
        <v>0</v>
      </c>
      <c r="T124" s="79"/>
      <c r="U124" s="233">
        <f t="shared" si="15"/>
        <v>0</v>
      </c>
      <c r="V124" s="233">
        <f t="shared" si="16"/>
        <v>0</v>
      </c>
      <c r="W124" s="61"/>
      <c r="X124" s="233">
        <f t="shared" si="17"/>
        <v>0</v>
      </c>
    </row>
    <row r="125" spans="1:24" ht="11.4" x14ac:dyDescent="0.2">
      <c r="A125" s="252">
        <v>35</v>
      </c>
      <c r="B125" s="63" t="s">
        <v>53</v>
      </c>
      <c r="C125" s="260" t="s">
        <v>109</v>
      </c>
      <c r="D125" s="243" t="s">
        <v>18</v>
      </c>
      <c r="E125" s="243">
        <v>9</v>
      </c>
      <c r="F125" s="243">
        <v>20</v>
      </c>
      <c r="G125" s="80"/>
      <c r="H125" s="79"/>
      <c r="I125" s="233">
        <f t="shared" si="9"/>
        <v>0</v>
      </c>
      <c r="J125" s="79"/>
      <c r="K125" s="233">
        <f t="shared" si="10"/>
        <v>0</v>
      </c>
      <c r="L125" s="79"/>
      <c r="M125" s="233">
        <f t="shared" si="11"/>
        <v>0</v>
      </c>
      <c r="N125" s="79"/>
      <c r="O125" s="233">
        <f t="shared" si="12"/>
        <v>0</v>
      </c>
      <c r="P125" s="79"/>
      <c r="Q125" s="233">
        <f t="shared" si="13"/>
        <v>0</v>
      </c>
      <c r="R125" s="79"/>
      <c r="S125" s="233">
        <f t="shared" si="14"/>
        <v>0</v>
      </c>
      <c r="T125" s="79"/>
      <c r="U125" s="233">
        <f t="shared" si="15"/>
        <v>0</v>
      </c>
      <c r="V125" s="233">
        <f t="shared" si="16"/>
        <v>0</v>
      </c>
      <c r="W125" s="61"/>
      <c r="X125" s="233">
        <f t="shared" si="17"/>
        <v>0</v>
      </c>
    </row>
    <row r="126" spans="1:24" ht="11.4" x14ac:dyDescent="0.2">
      <c r="A126" s="252">
        <v>36</v>
      </c>
      <c r="B126" s="63" t="s">
        <v>53</v>
      </c>
      <c r="C126" s="260" t="s">
        <v>109</v>
      </c>
      <c r="D126" s="243" t="s">
        <v>18</v>
      </c>
      <c r="E126" s="243">
        <v>9</v>
      </c>
      <c r="F126" s="243">
        <v>20</v>
      </c>
      <c r="G126" s="80"/>
      <c r="H126" s="79"/>
      <c r="I126" s="233">
        <f t="shared" si="9"/>
        <v>0</v>
      </c>
      <c r="J126" s="79"/>
      <c r="K126" s="233">
        <f t="shared" si="10"/>
        <v>0</v>
      </c>
      <c r="L126" s="79"/>
      <c r="M126" s="233">
        <f t="shared" si="11"/>
        <v>0</v>
      </c>
      <c r="N126" s="79"/>
      <c r="O126" s="233">
        <f t="shared" si="12"/>
        <v>0</v>
      </c>
      <c r="P126" s="79"/>
      <c r="Q126" s="233">
        <f t="shared" si="13"/>
        <v>0</v>
      </c>
      <c r="R126" s="79"/>
      <c r="S126" s="233">
        <f t="shared" si="14"/>
        <v>0</v>
      </c>
      <c r="T126" s="79"/>
      <c r="U126" s="233">
        <f t="shared" si="15"/>
        <v>0</v>
      </c>
      <c r="V126" s="233">
        <f t="shared" si="16"/>
        <v>0</v>
      </c>
      <c r="W126" s="61"/>
      <c r="X126" s="233">
        <f t="shared" si="17"/>
        <v>0</v>
      </c>
    </row>
    <row r="127" spans="1:24" ht="11.4" x14ac:dyDescent="0.2">
      <c r="A127" s="252">
        <v>37</v>
      </c>
      <c r="B127" s="63" t="s">
        <v>53</v>
      </c>
      <c r="C127" s="260" t="s">
        <v>109</v>
      </c>
      <c r="D127" s="243" t="s">
        <v>18</v>
      </c>
      <c r="E127" s="243">
        <v>9</v>
      </c>
      <c r="F127" s="243">
        <v>20</v>
      </c>
      <c r="G127" s="80"/>
      <c r="H127" s="79"/>
      <c r="I127" s="233">
        <f t="shared" si="9"/>
        <v>0</v>
      </c>
      <c r="J127" s="79"/>
      <c r="K127" s="233">
        <f t="shared" si="10"/>
        <v>0</v>
      </c>
      <c r="L127" s="79"/>
      <c r="M127" s="233">
        <f t="shared" si="11"/>
        <v>0</v>
      </c>
      <c r="N127" s="79"/>
      <c r="O127" s="233">
        <f t="shared" si="12"/>
        <v>0</v>
      </c>
      <c r="P127" s="79"/>
      <c r="Q127" s="233">
        <f t="shared" si="13"/>
        <v>0</v>
      </c>
      <c r="R127" s="79"/>
      <c r="S127" s="233">
        <f t="shared" si="14"/>
        <v>0</v>
      </c>
      <c r="T127" s="79"/>
      <c r="U127" s="233">
        <f t="shared" si="15"/>
        <v>0</v>
      </c>
      <c r="V127" s="233">
        <f t="shared" si="16"/>
        <v>0</v>
      </c>
      <c r="W127" s="61"/>
      <c r="X127" s="233">
        <f t="shared" si="17"/>
        <v>0</v>
      </c>
    </row>
    <row r="128" spans="1:24" ht="11.4" x14ac:dyDescent="0.2">
      <c r="A128" s="252">
        <v>38</v>
      </c>
      <c r="B128" s="63" t="s">
        <v>53</v>
      </c>
      <c r="C128" s="260" t="s">
        <v>109</v>
      </c>
      <c r="D128" s="243" t="s">
        <v>18</v>
      </c>
      <c r="E128" s="243">
        <v>9</v>
      </c>
      <c r="F128" s="243">
        <v>20</v>
      </c>
      <c r="G128" s="80"/>
      <c r="H128" s="79"/>
      <c r="I128" s="233">
        <f t="shared" si="9"/>
        <v>0</v>
      </c>
      <c r="J128" s="79"/>
      <c r="K128" s="233">
        <f t="shared" si="10"/>
        <v>0</v>
      </c>
      <c r="L128" s="79"/>
      <c r="M128" s="233">
        <f t="shared" si="11"/>
        <v>0</v>
      </c>
      <c r="N128" s="79"/>
      <c r="O128" s="233">
        <f t="shared" si="12"/>
        <v>0</v>
      </c>
      <c r="P128" s="79"/>
      <c r="Q128" s="233">
        <f t="shared" si="13"/>
        <v>0</v>
      </c>
      <c r="R128" s="79"/>
      <c r="S128" s="233">
        <f t="shared" si="14"/>
        <v>0</v>
      </c>
      <c r="T128" s="79"/>
      <c r="U128" s="233">
        <f t="shared" si="15"/>
        <v>0</v>
      </c>
      <c r="V128" s="233">
        <f t="shared" si="16"/>
        <v>0</v>
      </c>
      <c r="W128" s="61"/>
      <c r="X128" s="233">
        <f t="shared" si="17"/>
        <v>0</v>
      </c>
    </row>
    <row r="129" spans="1:24" ht="11.4" x14ac:dyDescent="0.2">
      <c r="A129" s="252">
        <v>39</v>
      </c>
      <c r="B129" s="63" t="s">
        <v>53</v>
      </c>
      <c r="C129" s="260" t="s">
        <v>109</v>
      </c>
      <c r="D129" s="243" t="s">
        <v>18</v>
      </c>
      <c r="E129" s="243">
        <v>9</v>
      </c>
      <c r="F129" s="243">
        <v>20</v>
      </c>
      <c r="G129" s="80"/>
      <c r="H129" s="79"/>
      <c r="I129" s="233">
        <f t="shared" si="9"/>
        <v>0</v>
      </c>
      <c r="J129" s="79"/>
      <c r="K129" s="233">
        <f t="shared" si="10"/>
        <v>0</v>
      </c>
      <c r="L129" s="79"/>
      <c r="M129" s="233">
        <f t="shared" si="11"/>
        <v>0</v>
      </c>
      <c r="N129" s="79"/>
      <c r="O129" s="233">
        <f t="shared" si="12"/>
        <v>0</v>
      </c>
      <c r="P129" s="79"/>
      <c r="Q129" s="233">
        <f t="shared" si="13"/>
        <v>0</v>
      </c>
      <c r="R129" s="79"/>
      <c r="S129" s="233">
        <f t="shared" si="14"/>
        <v>0</v>
      </c>
      <c r="T129" s="79"/>
      <c r="U129" s="233">
        <f t="shared" si="15"/>
        <v>0</v>
      </c>
      <c r="V129" s="233">
        <f t="shared" si="16"/>
        <v>0</v>
      </c>
      <c r="W129" s="61"/>
      <c r="X129" s="233">
        <f t="shared" si="17"/>
        <v>0</v>
      </c>
    </row>
    <row r="130" spans="1:24" ht="11.4" x14ac:dyDescent="0.2">
      <c r="A130" s="252">
        <v>40</v>
      </c>
      <c r="B130" s="63" t="s">
        <v>53</v>
      </c>
      <c r="C130" s="260" t="s">
        <v>109</v>
      </c>
      <c r="D130" s="243" t="s">
        <v>18</v>
      </c>
      <c r="E130" s="243">
        <v>9</v>
      </c>
      <c r="F130" s="243">
        <v>20</v>
      </c>
      <c r="G130" s="80"/>
      <c r="H130" s="79"/>
      <c r="I130" s="233">
        <f t="shared" si="9"/>
        <v>0</v>
      </c>
      <c r="J130" s="79"/>
      <c r="K130" s="233">
        <f t="shared" si="10"/>
        <v>0</v>
      </c>
      <c r="L130" s="79"/>
      <c r="M130" s="233">
        <f t="shared" si="11"/>
        <v>0</v>
      </c>
      <c r="N130" s="79"/>
      <c r="O130" s="233">
        <f t="shared" si="12"/>
        <v>0</v>
      </c>
      <c r="P130" s="79"/>
      <c r="Q130" s="233">
        <f t="shared" si="13"/>
        <v>0</v>
      </c>
      <c r="R130" s="79"/>
      <c r="S130" s="233">
        <f t="shared" si="14"/>
        <v>0</v>
      </c>
      <c r="T130" s="79"/>
      <c r="U130" s="233">
        <f t="shared" si="15"/>
        <v>0</v>
      </c>
      <c r="V130" s="233">
        <f t="shared" si="16"/>
        <v>0</v>
      </c>
      <c r="W130" s="61"/>
      <c r="X130" s="233">
        <f t="shared" si="17"/>
        <v>0</v>
      </c>
    </row>
    <row r="131" spans="1:24" ht="11.4" x14ac:dyDescent="0.2">
      <c r="A131" s="252">
        <v>41</v>
      </c>
      <c r="B131" s="63" t="s">
        <v>53</v>
      </c>
      <c r="C131" s="260" t="s">
        <v>109</v>
      </c>
      <c r="D131" s="243" t="s">
        <v>18</v>
      </c>
      <c r="E131" s="243">
        <v>9</v>
      </c>
      <c r="F131" s="243">
        <v>20</v>
      </c>
      <c r="G131" s="80"/>
      <c r="H131" s="79"/>
      <c r="I131" s="233">
        <f t="shared" si="9"/>
        <v>0</v>
      </c>
      <c r="J131" s="79"/>
      <c r="K131" s="233">
        <f t="shared" si="10"/>
        <v>0</v>
      </c>
      <c r="L131" s="79"/>
      <c r="M131" s="233">
        <f t="shared" si="11"/>
        <v>0</v>
      </c>
      <c r="N131" s="79"/>
      <c r="O131" s="233">
        <f t="shared" si="12"/>
        <v>0</v>
      </c>
      <c r="P131" s="79"/>
      <c r="Q131" s="233">
        <f t="shared" si="13"/>
        <v>0</v>
      </c>
      <c r="R131" s="79"/>
      <c r="S131" s="233">
        <f t="shared" si="14"/>
        <v>0</v>
      </c>
      <c r="T131" s="79"/>
      <c r="U131" s="233">
        <f t="shared" si="15"/>
        <v>0</v>
      </c>
      <c r="V131" s="233">
        <f t="shared" si="16"/>
        <v>0</v>
      </c>
      <c r="W131" s="61"/>
      <c r="X131" s="233">
        <f t="shared" si="17"/>
        <v>0</v>
      </c>
    </row>
    <row r="132" spans="1:24" ht="11.4" x14ac:dyDescent="0.2">
      <c r="A132" s="252">
        <v>42</v>
      </c>
      <c r="B132" s="63" t="s">
        <v>53</v>
      </c>
      <c r="C132" s="260" t="s">
        <v>109</v>
      </c>
      <c r="D132" s="243" t="s">
        <v>18</v>
      </c>
      <c r="E132" s="243">
        <v>9</v>
      </c>
      <c r="F132" s="243">
        <v>20</v>
      </c>
      <c r="G132" s="80"/>
      <c r="H132" s="79"/>
      <c r="I132" s="233">
        <f t="shared" si="9"/>
        <v>0</v>
      </c>
      <c r="J132" s="79"/>
      <c r="K132" s="233">
        <f t="shared" si="10"/>
        <v>0</v>
      </c>
      <c r="L132" s="79"/>
      <c r="M132" s="233">
        <f t="shared" si="11"/>
        <v>0</v>
      </c>
      <c r="N132" s="79"/>
      <c r="O132" s="233">
        <f t="shared" si="12"/>
        <v>0</v>
      </c>
      <c r="P132" s="79"/>
      <c r="Q132" s="233">
        <f t="shared" si="13"/>
        <v>0</v>
      </c>
      <c r="R132" s="79"/>
      <c r="S132" s="233">
        <f t="shared" si="14"/>
        <v>0</v>
      </c>
      <c r="T132" s="79"/>
      <c r="U132" s="233">
        <f t="shared" si="15"/>
        <v>0</v>
      </c>
      <c r="V132" s="233">
        <f t="shared" si="16"/>
        <v>0</v>
      </c>
      <c r="W132" s="61"/>
      <c r="X132" s="233">
        <f t="shared" si="17"/>
        <v>0</v>
      </c>
    </row>
    <row r="133" spans="1:24" ht="11.4" x14ac:dyDescent="0.2">
      <c r="A133" s="255">
        <v>43</v>
      </c>
      <c r="B133" s="63" t="s">
        <v>54</v>
      </c>
      <c r="C133" s="261" t="s">
        <v>109</v>
      </c>
      <c r="D133" s="243" t="s">
        <v>18</v>
      </c>
      <c r="E133" s="243">
        <v>9</v>
      </c>
      <c r="F133" s="243">
        <v>20</v>
      </c>
      <c r="G133" s="80"/>
      <c r="H133" s="79"/>
      <c r="I133" s="233">
        <f t="shared" si="9"/>
        <v>0</v>
      </c>
      <c r="J133" s="79"/>
      <c r="K133" s="233">
        <f t="shared" si="10"/>
        <v>0</v>
      </c>
      <c r="L133" s="79"/>
      <c r="M133" s="233">
        <f t="shared" si="11"/>
        <v>0</v>
      </c>
      <c r="N133" s="79"/>
      <c r="O133" s="233">
        <f t="shared" si="12"/>
        <v>0</v>
      </c>
      <c r="P133" s="79"/>
      <c r="Q133" s="233">
        <f t="shared" si="13"/>
        <v>0</v>
      </c>
      <c r="R133" s="79"/>
      <c r="S133" s="233">
        <f t="shared" si="14"/>
        <v>0</v>
      </c>
      <c r="T133" s="79"/>
      <c r="U133" s="233">
        <f t="shared" si="15"/>
        <v>0</v>
      </c>
      <c r="V133" s="233">
        <f t="shared" si="16"/>
        <v>0</v>
      </c>
      <c r="W133" s="61"/>
      <c r="X133" s="233">
        <f t="shared" si="17"/>
        <v>0</v>
      </c>
    </row>
    <row r="134" spans="1:24" ht="11.4" x14ac:dyDescent="0.2">
      <c r="A134" s="255">
        <v>44</v>
      </c>
      <c r="B134" s="63" t="s">
        <v>54</v>
      </c>
      <c r="C134" s="261" t="s">
        <v>109</v>
      </c>
      <c r="D134" s="243" t="s">
        <v>18</v>
      </c>
      <c r="E134" s="243">
        <v>9</v>
      </c>
      <c r="F134" s="243">
        <v>20</v>
      </c>
      <c r="G134" s="80"/>
      <c r="H134" s="79"/>
      <c r="I134" s="233">
        <f t="shared" si="9"/>
        <v>0</v>
      </c>
      <c r="J134" s="79"/>
      <c r="K134" s="233">
        <f t="shared" si="10"/>
        <v>0</v>
      </c>
      <c r="L134" s="79"/>
      <c r="M134" s="233">
        <f t="shared" si="11"/>
        <v>0</v>
      </c>
      <c r="N134" s="79"/>
      <c r="O134" s="233">
        <f t="shared" si="12"/>
        <v>0</v>
      </c>
      <c r="P134" s="79"/>
      <c r="Q134" s="233">
        <f t="shared" si="13"/>
        <v>0</v>
      </c>
      <c r="R134" s="79"/>
      <c r="S134" s="233">
        <f t="shared" si="14"/>
        <v>0</v>
      </c>
      <c r="T134" s="79"/>
      <c r="U134" s="233">
        <f t="shared" si="15"/>
        <v>0</v>
      </c>
      <c r="V134" s="233">
        <f t="shared" si="16"/>
        <v>0</v>
      </c>
      <c r="W134" s="61"/>
      <c r="X134" s="233">
        <f t="shared" si="17"/>
        <v>0</v>
      </c>
    </row>
    <row r="135" spans="1:24" ht="11.4" x14ac:dyDescent="0.2">
      <c r="A135" s="255">
        <v>45</v>
      </c>
      <c r="B135" s="63" t="s">
        <v>54</v>
      </c>
      <c r="C135" s="261" t="s">
        <v>109</v>
      </c>
      <c r="D135" s="243" t="s">
        <v>18</v>
      </c>
      <c r="E135" s="243">
        <v>9</v>
      </c>
      <c r="F135" s="243">
        <v>20</v>
      </c>
      <c r="G135" s="80"/>
      <c r="H135" s="79"/>
      <c r="I135" s="233">
        <f t="shared" si="9"/>
        <v>0</v>
      </c>
      <c r="J135" s="79"/>
      <c r="K135" s="233">
        <f t="shared" si="10"/>
        <v>0</v>
      </c>
      <c r="L135" s="79"/>
      <c r="M135" s="233">
        <f t="shared" si="11"/>
        <v>0</v>
      </c>
      <c r="N135" s="79"/>
      <c r="O135" s="233">
        <f t="shared" si="12"/>
        <v>0</v>
      </c>
      <c r="P135" s="79"/>
      <c r="Q135" s="233">
        <f t="shared" si="13"/>
        <v>0</v>
      </c>
      <c r="R135" s="79"/>
      <c r="S135" s="233">
        <f t="shared" si="14"/>
        <v>0</v>
      </c>
      <c r="T135" s="79"/>
      <c r="U135" s="233">
        <f t="shared" si="15"/>
        <v>0</v>
      </c>
      <c r="V135" s="233">
        <f t="shared" si="16"/>
        <v>0</v>
      </c>
      <c r="W135" s="61"/>
      <c r="X135" s="233">
        <f t="shared" si="17"/>
        <v>0</v>
      </c>
    </row>
    <row r="136" spans="1:24" ht="11.4" x14ac:dyDescent="0.2">
      <c r="A136" s="252">
        <v>46</v>
      </c>
      <c r="B136" s="63" t="s">
        <v>53</v>
      </c>
      <c r="C136" s="260" t="s">
        <v>109</v>
      </c>
      <c r="D136" s="243" t="s">
        <v>18</v>
      </c>
      <c r="E136" s="243">
        <v>9</v>
      </c>
      <c r="F136" s="243">
        <v>20</v>
      </c>
      <c r="G136" s="80"/>
      <c r="H136" s="79"/>
      <c r="I136" s="233">
        <f t="shared" si="9"/>
        <v>0</v>
      </c>
      <c r="J136" s="79"/>
      <c r="K136" s="233">
        <f t="shared" si="10"/>
        <v>0</v>
      </c>
      <c r="L136" s="79"/>
      <c r="M136" s="233">
        <f t="shared" si="11"/>
        <v>0</v>
      </c>
      <c r="N136" s="79"/>
      <c r="O136" s="233">
        <f t="shared" si="12"/>
        <v>0</v>
      </c>
      <c r="P136" s="79"/>
      <c r="Q136" s="233">
        <f t="shared" si="13"/>
        <v>0</v>
      </c>
      <c r="R136" s="79"/>
      <c r="S136" s="233">
        <f t="shared" si="14"/>
        <v>0</v>
      </c>
      <c r="T136" s="79"/>
      <c r="U136" s="233">
        <f t="shared" si="15"/>
        <v>0</v>
      </c>
      <c r="V136" s="233">
        <f t="shared" si="16"/>
        <v>0</v>
      </c>
      <c r="W136" s="61"/>
      <c r="X136" s="233">
        <f t="shared" si="17"/>
        <v>0</v>
      </c>
    </row>
    <row r="137" spans="1:24" ht="11.4" x14ac:dyDescent="0.2">
      <c r="A137" s="252">
        <v>47</v>
      </c>
      <c r="B137" s="63" t="s">
        <v>53</v>
      </c>
      <c r="C137" s="260" t="s">
        <v>109</v>
      </c>
      <c r="D137" s="243" t="s">
        <v>18</v>
      </c>
      <c r="E137" s="243">
        <v>9</v>
      </c>
      <c r="F137" s="243">
        <v>20</v>
      </c>
      <c r="G137" s="80"/>
      <c r="H137" s="79"/>
      <c r="I137" s="233">
        <f t="shared" si="9"/>
        <v>0</v>
      </c>
      <c r="J137" s="79"/>
      <c r="K137" s="233">
        <f t="shared" si="10"/>
        <v>0</v>
      </c>
      <c r="L137" s="79"/>
      <c r="M137" s="233">
        <f t="shared" si="11"/>
        <v>0</v>
      </c>
      <c r="N137" s="79"/>
      <c r="O137" s="233">
        <f t="shared" si="12"/>
        <v>0</v>
      </c>
      <c r="P137" s="79"/>
      <c r="Q137" s="233">
        <f t="shared" si="13"/>
        <v>0</v>
      </c>
      <c r="R137" s="79"/>
      <c r="S137" s="233">
        <f t="shared" si="14"/>
        <v>0</v>
      </c>
      <c r="T137" s="79"/>
      <c r="U137" s="233">
        <f t="shared" si="15"/>
        <v>0</v>
      </c>
      <c r="V137" s="233">
        <f t="shared" si="16"/>
        <v>0</v>
      </c>
      <c r="W137" s="61"/>
      <c r="X137" s="233">
        <f t="shared" si="17"/>
        <v>0</v>
      </c>
    </row>
    <row r="138" spans="1:24" ht="11.4" x14ac:dyDescent="0.2">
      <c r="A138" s="252">
        <v>48</v>
      </c>
      <c r="B138" s="63" t="s">
        <v>53</v>
      </c>
      <c r="C138" s="260" t="s">
        <v>109</v>
      </c>
      <c r="D138" s="243" t="s">
        <v>18</v>
      </c>
      <c r="E138" s="243">
        <v>9</v>
      </c>
      <c r="F138" s="243">
        <v>20</v>
      </c>
      <c r="G138" s="80"/>
      <c r="H138" s="79"/>
      <c r="I138" s="233">
        <f t="shared" ref="I138:I201" si="18">(F138-H138)*G138</f>
        <v>0</v>
      </c>
      <c r="J138" s="79"/>
      <c r="K138" s="233">
        <f t="shared" ref="K138:K201" si="19">(F138-J138)*G138</f>
        <v>0</v>
      </c>
      <c r="L138" s="79"/>
      <c r="M138" s="233">
        <f t="shared" ref="M138:M201" si="20">(F138-L138)*G138</f>
        <v>0</v>
      </c>
      <c r="N138" s="79"/>
      <c r="O138" s="233">
        <f t="shared" ref="O138:O201" si="21">(F138-N138)*G138</f>
        <v>0</v>
      </c>
      <c r="P138" s="79"/>
      <c r="Q138" s="233">
        <f t="shared" ref="Q138:Q201" si="22">(F138-P138)*G138</f>
        <v>0</v>
      </c>
      <c r="R138" s="79"/>
      <c r="S138" s="233">
        <f t="shared" ref="S138:S201" si="23">(F138-R138)*G138</f>
        <v>0</v>
      </c>
      <c r="T138" s="79"/>
      <c r="U138" s="233">
        <f t="shared" ref="U138:U201" si="24">(F138-T138)*G138</f>
        <v>0</v>
      </c>
      <c r="V138" s="233">
        <f t="shared" ref="V138:V201" si="25">I138+K138+M138+O138+Q138+S138+U138</f>
        <v>0</v>
      </c>
      <c r="W138" s="61"/>
      <c r="X138" s="233">
        <f t="shared" ref="X138:X201" si="26">V138*W138</f>
        <v>0</v>
      </c>
    </row>
    <row r="139" spans="1:24" ht="11.4" x14ac:dyDescent="0.2">
      <c r="A139" s="255">
        <v>49</v>
      </c>
      <c r="B139" s="63" t="s">
        <v>54</v>
      </c>
      <c r="C139" s="261" t="s">
        <v>109</v>
      </c>
      <c r="D139" s="243" t="s">
        <v>18</v>
      </c>
      <c r="E139" s="243">
        <v>9</v>
      </c>
      <c r="F139" s="243">
        <v>20</v>
      </c>
      <c r="G139" s="80"/>
      <c r="H139" s="79"/>
      <c r="I139" s="233">
        <f t="shared" si="18"/>
        <v>0</v>
      </c>
      <c r="J139" s="79"/>
      <c r="K139" s="233">
        <f t="shared" si="19"/>
        <v>0</v>
      </c>
      <c r="L139" s="79"/>
      <c r="M139" s="233">
        <f t="shared" si="20"/>
        <v>0</v>
      </c>
      <c r="N139" s="79"/>
      <c r="O139" s="233">
        <f t="shared" si="21"/>
        <v>0</v>
      </c>
      <c r="P139" s="79"/>
      <c r="Q139" s="233">
        <f t="shared" si="22"/>
        <v>0</v>
      </c>
      <c r="R139" s="79"/>
      <c r="S139" s="233">
        <f t="shared" si="23"/>
        <v>0</v>
      </c>
      <c r="T139" s="79"/>
      <c r="U139" s="233">
        <f t="shared" si="24"/>
        <v>0</v>
      </c>
      <c r="V139" s="233">
        <f t="shared" si="25"/>
        <v>0</v>
      </c>
      <c r="W139" s="61"/>
      <c r="X139" s="233">
        <f t="shared" si="26"/>
        <v>0</v>
      </c>
    </row>
    <row r="140" spans="1:24" ht="11.4" x14ac:dyDescent="0.2">
      <c r="A140" s="252">
        <v>50</v>
      </c>
      <c r="B140" s="63" t="s">
        <v>53</v>
      </c>
      <c r="C140" s="260" t="s">
        <v>109</v>
      </c>
      <c r="D140" s="243" t="s">
        <v>18</v>
      </c>
      <c r="E140" s="243">
        <v>9</v>
      </c>
      <c r="F140" s="243">
        <v>20</v>
      </c>
      <c r="G140" s="80"/>
      <c r="H140" s="79"/>
      <c r="I140" s="233">
        <f t="shared" si="18"/>
        <v>0</v>
      </c>
      <c r="J140" s="79"/>
      <c r="K140" s="233">
        <f t="shared" si="19"/>
        <v>0</v>
      </c>
      <c r="L140" s="79"/>
      <c r="M140" s="233">
        <f t="shared" si="20"/>
        <v>0</v>
      </c>
      <c r="N140" s="79"/>
      <c r="O140" s="233">
        <f t="shared" si="21"/>
        <v>0</v>
      </c>
      <c r="P140" s="79"/>
      <c r="Q140" s="233">
        <f t="shared" si="22"/>
        <v>0</v>
      </c>
      <c r="R140" s="79"/>
      <c r="S140" s="233">
        <f t="shared" si="23"/>
        <v>0</v>
      </c>
      <c r="T140" s="79"/>
      <c r="U140" s="233">
        <f t="shared" si="24"/>
        <v>0</v>
      </c>
      <c r="V140" s="233">
        <f t="shared" si="25"/>
        <v>0</v>
      </c>
      <c r="W140" s="61"/>
      <c r="X140" s="233">
        <f t="shared" si="26"/>
        <v>0</v>
      </c>
    </row>
    <row r="141" spans="1:24" ht="11.4" x14ac:dyDescent="0.2">
      <c r="A141" s="252">
        <v>51</v>
      </c>
      <c r="B141" s="63" t="s">
        <v>53</v>
      </c>
      <c r="C141" s="260" t="s">
        <v>109</v>
      </c>
      <c r="D141" s="243" t="s">
        <v>18</v>
      </c>
      <c r="E141" s="243">
        <v>9</v>
      </c>
      <c r="F141" s="243">
        <v>20</v>
      </c>
      <c r="G141" s="80"/>
      <c r="H141" s="79"/>
      <c r="I141" s="233">
        <f t="shared" si="18"/>
        <v>0</v>
      </c>
      <c r="J141" s="79"/>
      <c r="K141" s="233">
        <f t="shared" si="19"/>
        <v>0</v>
      </c>
      <c r="L141" s="79"/>
      <c r="M141" s="233">
        <f t="shared" si="20"/>
        <v>0</v>
      </c>
      <c r="N141" s="79"/>
      <c r="O141" s="233">
        <f t="shared" si="21"/>
        <v>0</v>
      </c>
      <c r="P141" s="79"/>
      <c r="Q141" s="233">
        <f t="shared" si="22"/>
        <v>0</v>
      </c>
      <c r="R141" s="79"/>
      <c r="S141" s="233">
        <f t="shared" si="23"/>
        <v>0</v>
      </c>
      <c r="T141" s="79"/>
      <c r="U141" s="233">
        <f t="shared" si="24"/>
        <v>0</v>
      </c>
      <c r="V141" s="233">
        <f t="shared" si="25"/>
        <v>0</v>
      </c>
      <c r="W141" s="61"/>
      <c r="X141" s="233">
        <f t="shared" si="26"/>
        <v>0</v>
      </c>
    </row>
    <row r="142" spans="1:24" ht="11.4" x14ac:dyDescent="0.2">
      <c r="A142" s="254">
        <v>52</v>
      </c>
      <c r="B142" s="63" t="s">
        <v>53</v>
      </c>
      <c r="C142" s="260" t="s">
        <v>109</v>
      </c>
      <c r="D142" s="243" t="s">
        <v>18</v>
      </c>
      <c r="E142" s="243">
        <v>9</v>
      </c>
      <c r="F142" s="243">
        <v>20</v>
      </c>
      <c r="G142" s="80"/>
      <c r="H142" s="79"/>
      <c r="I142" s="233">
        <f t="shared" si="18"/>
        <v>0</v>
      </c>
      <c r="J142" s="79"/>
      <c r="K142" s="233">
        <f t="shared" si="19"/>
        <v>0</v>
      </c>
      <c r="L142" s="79"/>
      <c r="M142" s="233">
        <f t="shared" si="20"/>
        <v>0</v>
      </c>
      <c r="N142" s="79"/>
      <c r="O142" s="233">
        <f t="shared" si="21"/>
        <v>0</v>
      </c>
      <c r="P142" s="79"/>
      <c r="Q142" s="233">
        <f t="shared" si="22"/>
        <v>0</v>
      </c>
      <c r="R142" s="79"/>
      <c r="S142" s="233">
        <f t="shared" si="23"/>
        <v>0</v>
      </c>
      <c r="T142" s="79"/>
      <c r="U142" s="233">
        <f t="shared" si="24"/>
        <v>0</v>
      </c>
      <c r="V142" s="233">
        <f t="shared" si="25"/>
        <v>0</v>
      </c>
      <c r="W142" s="61"/>
      <c r="X142" s="233">
        <f t="shared" si="26"/>
        <v>0</v>
      </c>
    </row>
    <row r="143" spans="1:24" ht="11.4" x14ac:dyDescent="0.2">
      <c r="A143" s="254">
        <v>53</v>
      </c>
      <c r="B143" s="63" t="s">
        <v>53</v>
      </c>
      <c r="C143" s="260" t="s">
        <v>109</v>
      </c>
      <c r="D143" s="243" t="s">
        <v>18</v>
      </c>
      <c r="E143" s="243">
        <v>9</v>
      </c>
      <c r="F143" s="243">
        <v>20</v>
      </c>
      <c r="G143" s="80"/>
      <c r="H143" s="79"/>
      <c r="I143" s="233">
        <f t="shared" si="18"/>
        <v>0</v>
      </c>
      <c r="J143" s="79"/>
      <c r="K143" s="233">
        <f t="shared" si="19"/>
        <v>0</v>
      </c>
      <c r="L143" s="79"/>
      <c r="M143" s="233">
        <f t="shared" si="20"/>
        <v>0</v>
      </c>
      <c r="N143" s="79"/>
      <c r="O143" s="233">
        <f t="shared" si="21"/>
        <v>0</v>
      </c>
      <c r="P143" s="79"/>
      <c r="Q143" s="233">
        <f t="shared" si="22"/>
        <v>0</v>
      </c>
      <c r="R143" s="79"/>
      <c r="S143" s="233">
        <f t="shared" si="23"/>
        <v>0</v>
      </c>
      <c r="T143" s="79"/>
      <c r="U143" s="233">
        <f t="shared" si="24"/>
        <v>0</v>
      </c>
      <c r="V143" s="233">
        <f t="shared" si="25"/>
        <v>0</v>
      </c>
      <c r="W143" s="61"/>
      <c r="X143" s="233">
        <f t="shared" si="26"/>
        <v>0</v>
      </c>
    </row>
    <row r="144" spans="1:24" ht="11.4" x14ac:dyDescent="0.2">
      <c r="A144" s="256">
        <v>54</v>
      </c>
      <c r="B144" s="63" t="s">
        <v>53</v>
      </c>
      <c r="C144" s="260" t="s">
        <v>109</v>
      </c>
      <c r="D144" s="243" t="s">
        <v>18</v>
      </c>
      <c r="E144" s="243">
        <v>9</v>
      </c>
      <c r="F144" s="243">
        <v>20</v>
      </c>
      <c r="G144" s="80"/>
      <c r="H144" s="79"/>
      <c r="I144" s="233">
        <f t="shared" si="18"/>
        <v>0</v>
      </c>
      <c r="J144" s="79"/>
      <c r="K144" s="233">
        <f t="shared" si="19"/>
        <v>0</v>
      </c>
      <c r="L144" s="79"/>
      <c r="M144" s="233">
        <f t="shared" si="20"/>
        <v>0</v>
      </c>
      <c r="N144" s="79"/>
      <c r="O144" s="233">
        <f t="shared" si="21"/>
        <v>0</v>
      </c>
      <c r="P144" s="79"/>
      <c r="Q144" s="233">
        <f t="shared" si="22"/>
        <v>0</v>
      </c>
      <c r="R144" s="79"/>
      <c r="S144" s="233">
        <f t="shared" si="23"/>
        <v>0</v>
      </c>
      <c r="T144" s="79"/>
      <c r="U144" s="233">
        <f t="shared" si="24"/>
        <v>0</v>
      </c>
      <c r="V144" s="233">
        <f t="shared" si="25"/>
        <v>0</v>
      </c>
      <c r="W144" s="61"/>
      <c r="X144" s="233">
        <f t="shared" si="26"/>
        <v>0</v>
      </c>
    </row>
    <row r="145" spans="1:24" ht="11.4" x14ac:dyDescent="0.2">
      <c r="A145" s="254">
        <v>55</v>
      </c>
      <c r="B145" s="63" t="s">
        <v>53</v>
      </c>
      <c r="C145" s="260" t="s">
        <v>109</v>
      </c>
      <c r="D145" s="243" t="s">
        <v>18</v>
      </c>
      <c r="E145" s="243">
        <v>9</v>
      </c>
      <c r="F145" s="243">
        <v>20</v>
      </c>
      <c r="G145" s="80"/>
      <c r="H145" s="79"/>
      <c r="I145" s="233">
        <f t="shared" si="18"/>
        <v>0</v>
      </c>
      <c r="J145" s="79"/>
      <c r="K145" s="233">
        <f t="shared" si="19"/>
        <v>0</v>
      </c>
      <c r="L145" s="79"/>
      <c r="M145" s="233">
        <f t="shared" si="20"/>
        <v>0</v>
      </c>
      <c r="N145" s="79"/>
      <c r="O145" s="233">
        <f t="shared" si="21"/>
        <v>0</v>
      </c>
      <c r="P145" s="79"/>
      <c r="Q145" s="233">
        <f t="shared" si="22"/>
        <v>0</v>
      </c>
      <c r="R145" s="79"/>
      <c r="S145" s="233">
        <f t="shared" si="23"/>
        <v>0</v>
      </c>
      <c r="T145" s="79"/>
      <c r="U145" s="233">
        <f t="shared" si="24"/>
        <v>0</v>
      </c>
      <c r="V145" s="233">
        <f t="shared" si="25"/>
        <v>0</v>
      </c>
      <c r="W145" s="61"/>
      <c r="X145" s="233">
        <f t="shared" si="26"/>
        <v>0</v>
      </c>
    </row>
    <row r="146" spans="1:24" ht="11.4" x14ac:dyDescent="0.2">
      <c r="A146" s="254">
        <v>56</v>
      </c>
      <c r="B146" s="63" t="s">
        <v>53</v>
      </c>
      <c r="C146" s="260" t="s">
        <v>109</v>
      </c>
      <c r="D146" s="243" t="s">
        <v>18</v>
      </c>
      <c r="E146" s="243">
        <v>9</v>
      </c>
      <c r="F146" s="243">
        <v>20</v>
      </c>
      <c r="G146" s="80"/>
      <c r="H146" s="79"/>
      <c r="I146" s="233">
        <f t="shared" si="18"/>
        <v>0</v>
      </c>
      <c r="J146" s="79"/>
      <c r="K146" s="233">
        <f t="shared" si="19"/>
        <v>0</v>
      </c>
      <c r="L146" s="79"/>
      <c r="M146" s="233">
        <f t="shared" si="20"/>
        <v>0</v>
      </c>
      <c r="N146" s="79"/>
      <c r="O146" s="233">
        <f t="shared" si="21"/>
        <v>0</v>
      </c>
      <c r="P146" s="79"/>
      <c r="Q146" s="233">
        <f t="shared" si="22"/>
        <v>0</v>
      </c>
      <c r="R146" s="79"/>
      <c r="S146" s="233">
        <f t="shared" si="23"/>
        <v>0</v>
      </c>
      <c r="T146" s="79"/>
      <c r="U146" s="233">
        <f t="shared" si="24"/>
        <v>0</v>
      </c>
      <c r="V146" s="233">
        <f t="shared" si="25"/>
        <v>0</v>
      </c>
      <c r="W146" s="61"/>
      <c r="X146" s="233">
        <f t="shared" si="26"/>
        <v>0</v>
      </c>
    </row>
    <row r="147" spans="1:24" ht="11.4" x14ac:dyDescent="0.2">
      <c r="A147" s="254">
        <v>57</v>
      </c>
      <c r="B147" s="63" t="s">
        <v>53</v>
      </c>
      <c r="C147" s="260" t="s">
        <v>109</v>
      </c>
      <c r="D147" s="243" t="s">
        <v>18</v>
      </c>
      <c r="E147" s="243">
        <v>9</v>
      </c>
      <c r="F147" s="243">
        <v>20</v>
      </c>
      <c r="G147" s="80"/>
      <c r="H147" s="79"/>
      <c r="I147" s="233">
        <f t="shared" si="18"/>
        <v>0</v>
      </c>
      <c r="J147" s="79"/>
      <c r="K147" s="233">
        <f t="shared" si="19"/>
        <v>0</v>
      </c>
      <c r="L147" s="79"/>
      <c r="M147" s="233">
        <f t="shared" si="20"/>
        <v>0</v>
      </c>
      <c r="N147" s="79"/>
      <c r="O147" s="233">
        <f t="shared" si="21"/>
        <v>0</v>
      </c>
      <c r="P147" s="79"/>
      <c r="Q147" s="233">
        <f t="shared" si="22"/>
        <v>0</v>
      </c>
      <c r="R147" s="79"/>
      <c r="S147" s="233">
        <f t="shared" si="23"/>
        <v>0</v>
      </c>
      <c r="T147" s="79"/>
      <c r="U147" s="233">
        <f t="shared" si="24"/>
        <v>0</v>
      </c>
      <c r="V147" s="233">
        <f t="shared" si="25"/>
        <v>0</v>
      </c>
      <c r="W147" s="61"/>
      <c r="X147" s="233">
        <f t="shared" si="26"/>
        <v>0</v>
      </c>
    </row>
    <row r="148" spans="1:24" ht="11.4" x14ac:dyDescent="0.2">
      <c r="A148" s="254">
        <v>58</v>
      </c>
      <c r="B148" s="63" t="s">
        <v>53</v>
      </c>
      <c r="C148" s="260" t="s">
        <v>109</v>
      </c>
      <c r="D148" s="243" t="s">
        <v>18</v>
      </c>
      <c r="E148" s="243">
        <v>9</v>
      </c>
      <c r="F148" s="243">
        <v>20</v>
      </c>
      <c r="G148" s="80"/>
      <c r="H148" s="79"/>
      <c r="I148" s="233">
        <f t="shared" si="18"/>
        <v>0</v>
      </c>
      <c r="J148" s="79"/>
      <c r="K148" s="233">
        <f t="shared" si="19"/>
        <v>0</v>
      </c>
      <c r="L148" s="79"/>
      <c r="M148" s="233">
        <f t="shared" si="20"/>
        <v>0</v>
      </c>
      <c r="N148" s="79"/>
      <c r="O148" s="233">
        <f t="shared" si="21"/>
        <v>0</v>
      </c>
      <c r="P148" s="79"/>
      <c r="Q148" s="233">
        <f t="shared" si="22"/>
        <v>0</v>
      </c>
      <c r="R148" s="79"/>
      <c r="S148" s="233">
        <f t="shared" si="23"/>
        <v>0</v>
      </c>
      <c r="T148" s="79"/>
      <c r="U148" s="233">
        <f t="shared" si="24"/>
        <v>0</v>
      </c>
      <c r="V148" s="233">
        <f t="shared" si="25"/>
        <v>0</v>
      </c>
      <c r="W148" s="61"/>
      <c r="X148" s="233">
        <f t="shared" si="26"/>
        <v>0</v>
      </c>
    </row>
    <row r="149" spans="1:24" ht="11.4" x14ac:dyDescent="0.2">
      <c r="A149" s="254">
        <v>59</v>
      </c>
      <c r="B149" s="63" t="s">
        <v>53</v>
      </c>
      <c r="C149" s="260" t="s">
        <v>109</v>
      </c>
      <c r="D149" s="243" t="s">
        <v>18</v>
      </c>
      <c r="E149" s="243">
        <v>9</v>
      </c>
      <c r="F149" s="243">
        <v>20</v>
      </c>
      <c r="G149" s="80"/>
      <c r="H149" s="79"/>
      <c r="I149" s="233">
        <f t="shared" si="18"/>
        <v>0</v>
      </c>
      <c r="J149" s="79"/>
      <c r="K149" s="233">
        <f t="shared" si="19"/>
        <v>0</v>
      </c>
      <c r="L149" s="79"/>
      <c r="M149" s="233">
        <f t="shared" si="20"/>
        <v>0</v>
      </c>
      <c r="N149" s="79"/>
      <c r="O149" s="233">
        <f t="shared" si="21"/>
        <v>0</v>
      </c>
      <c r="P149" s="79"/>
      <c r="Q149" s="233">
        <f t="shared" si="22"/>
        <v>0</v>
      </c>
      <c r="R149" s="79"/>
      <c r="S149" s="233">
        <f t="shared" si="23"/>
        <v>0</v>
      </c>
      <c r="T149" s="79"/>
      <c r="U149" s="233">
        <f t="shared" si="24"/>
        <v>0</v>
      </c>
      <c r="V149" s="233">
        <f t="shared" si="25"/>
        <v>0</v>
      </c>
      <c r="W149" s="61"/>
      <c r="X149" s="233">
        <f t="shared" si="26"/>
        <v>0</v>
      </c>
    </row>
    <row r="150" spans="1:24" ht="11.4" x14ac:dyDescent="0.2">
      <c r="A150" s="257">
        <v>60</v>
      </c>
      <c r="B150" s="63" t="s">
        <v>54</v>
      </c>
      <c r="C150" s="261" t="s">
        <v>109</v>
      </c>
      <c r="D150" s="243" t="s">
        <v>18</v>
      </c>
      <c r="E150" s="243">
        <v>9</v>
      </c>
      <c r="F150" s="243">
        <v>20</v>
      </c>
      <c r="G150" s="80"/>
      <c r="H150" s="79"/>
      <c r="I150" s="233">
        <f t="shared" si="18"/>
        <v>0</v>
      </c>
      <c r="J150" s="79"/>
      <c r="K150" s="233">
        <f t="shared" si="19"/>
        <v>0</v>
      </c>
      <c r="L150" s="79"/>
      <c r="M150" s="233">
        <f t="shared" si="20"/>
        <v>0</v>
      </c>
      <c r="N150" s="79"/>
      <c r="O150" s="233">
        <f t="shared" si="21"/>
        <v>0</v>
      </c>
      <c r="P150" s="79"/>
      <c r="Q150" s="233">
        <f t="shared" si="22"/>
        <v>0</v>
      </c>
      <c r="R150" s="79"/>
      <c r="S150" s="233">
        <f t="shared" si="23"/>
        <v>0</v>
      </c>
      <c r="T150" s="79"/>
      <c r="U150" s="233">
        <f t="shared" si="24"/>
        <v>0</v>
      </c>
      <c r="V150" s="233">
        <f t="shared" si="25"/>
        <v>0</v>
      </c>
      <c r="W150" s="61"/>
      <c r="X150" s="233">
        <f t="shared" si="26"/>
        <v>0</v>
      </c>
    </row>
    <row r="151" spans="1:24" ht="11.4" x14ac:dyDescent="0.2">
      <c r="A151" s="254">
        <v>61</v>
      </c>
      <c r="B151" s="63" t="s">
        <v>53</v>
      </c>
      <c r="C151" s="260" t="s">
        <v>110</v>
      </c>
      <c r="D151" s="243" t="s">
        <v>18</v>
      </c>
      <c r="E151" s="243">
        <v>9</v>
      </c>
      <c r="F151" s="243">
        <v>20</v>
      </c>
      <c r="G151" s="80"/>
      <c r="H151" s="79"/>
      <c r="I151" s="233">
        <f t="shared" si="18"/>
        <v>0</v>
      </c>
      <c r="J151" s="79"/>
      <c r="K151" s="233">
        <f t="shared" si="19"/>
        <v>0</v>
      </c>
      <c r="L151" s="79"/>
      <c r="M151" s="233">
        <f t="shared" si="20"/>
        <v>0</v>
      </c>
      <c r="N151" s="79"/>
      <c r="O151" s="233">
        <f t="shared" si="21"/>
        <v>0</v>
      </c>
      <c r="P151" s="79"/>
      <c r="Q151" s="233">
        <f t="shared" si="22"/>
        <v>0</v>
      </c>
      <c r="R151" s="79"/>
      <c r="S151" s="233">
        <f t="shared" si="23"/>
        <v>0</v>
      </c>
      <c r="T151" s="79"/>
      <c r="U151" s="233">
        <f t="shared" si="24"/>
        <v>0</v>
      </c>
      <c r="V151" s="233">
        <f t="shared" si="25"/>
        <v>0</v>
      </c>
      <c r="W151" s="61"/>
      <c r="X151" s="233">
        <f t="shared" si="26"/>
        <v>0</v>
      </c>
    </row>
    <row r="152" spans="1:24" ht="11.4" x14ac:dyDescent="0.2">
      <c r="A152" s="254">
        <v>62</v>
      </c>
      <c r="B152" s="63" t="s">
        <v>53</v>
      </c>
      <c r="C152" s="260" t="s">
        <v>110</v>
      </c>
      <c r="D152" s="243" t="s">
        <v>18</v>
      </c>
      <c r="E152" s="243">
        <v>9</v>
      </c>
      <c r="F152" s="243">
        <v>20</v>
      </c>
      <c r="G152" s="80"/>
      <c r="H152" s="79"/>
      <c r="I152" s="233">
        <f t="shared" si="18"/>
        <v>0</v>
      </c>
      <c r="J152" s="79"/>
      <c r="K152" s="233">
        <f t="shared" si="19"/>
        <v>0</v>
      </c>
      <c r="L152" s="79"/>
      <c r="M152" s="233">
        <f t="shared" si="20"/>
        <v>0</v>
      </c>
      <c r="N152" s="79"/>
      <c r="O152" s="233">
        <f t="shared" si="21"/>
        <v>0</v>
      </c>
      <c r="P152" s="79"/>
      <c r="Q152" s="233">
        <f t="shared" si="22"/>
        <v>0</v>
      </c>
      <c r="R152" s="79"/>
      <c r="S152" s="233">
        <f t="shared" si="23"/>
        <v>0</v>
      </c>
      <c r="T152" s="79"/>
      <c r="U152" s="233">
        <f t="shared" si="24"/>
        <v>0</v>
      </c>
      <c r="V152" s="233">
        <f t="shared" si="25"/>
        <v>0</v>
      </c>
      <c r="W152" s="61"/>
      <c r="X152" s="233">
        <f t="shared" si="26"/>
        <v>0</v>
      </c>
    </row>
    <row r="153" spans="1:24" ht="11.4" x14ac:dyDescent="0.2">
      <c r="A153" s="254">
        <v>63</v>
      </c>
      <c r="B153" s="63" t="s">
        <v>53</v>
      </c>
      <c r="C153" s="260" t="s">
        <v>110</v>
      </c>
      <c r="D153" s="243" t="s">
        <v>18</v>
      </c>
      <c r="E153" s="243">
        <v>9</v>
      </c>
      <c r="F153" s="243">
        <v>20</v>
      </c>
      <c r="G153" s="80"/>
      <c r="H153" s="79"/>
      <c r="I153" s="233">
        <f t="shared" si="18"/>
        <v>0</v>
      </c>
      <c r="J153" s="79"/>
      <c r="K153" s="233">
        <f t="shared" si="19"/>
        <v>0</v>
      </c>
      <c r="L153" s="79"/>
      <c r="M153" s="233">
        <f t="shared" si="20"/>
        <v>0</v>
      </c>
      <c r="N153" s="79"/>
      <c r="O153" s="233">
        <f t="shared" si="21"/>
        <v>0</v>
      </c>
      <c r="P153" s="79"/>
      <c r="Q153" s="233">
        <f t="shared" si="22"/>
        <v>0</v>
      </c>
      <c r="R153" s="79"/>
      <c r="S153" s="233">
        <f t="shared" si="23"/>
        <v>0</v>
      </c>
      <c r="T153" s="79"/>
      <c r="U153" s="233">
        <f t="shared" si="24"/>
        <v>0</v>
      </c>
      <c r="V153" s="233">
        <f t="shared" si="25"/>
        <v>0</v>
      </c>
      <c r="W153" s="61"/>
      <c r="X153" s="233">
        <f t="shared" si="26"/>
        <v>0</v>
      </c>
    </row>
    <row r="154" spans="1:24" ht="11.4" x14ac:dyDescent="0.2">
      <c r="A154" s="254">
        <v>64</v>
      </c>
      <c r="B154" s="63" t="s">
        <v>53</v>
      </c>
      <c r="C154" s="260" t="s">
        <v>110</v>
      </c>
      <c r="D154" s="243" t="s">
        <v>18</v>
      </c>
      <c r="E154" s="243">
        <v>9</v>
      </c>
      <c r="F154" s="243">
        <v>20</v>
      </c>
      <c r="G154" s="80"/>
      <c r="H154" s="79"/>
      <c r="I154" s="233">
        <f t="shared" si="18"/>
        <v>0</v>
      </c>
      <c r="J154" s="79"/>
      <c r="K154" s="233">
        <f t="shared" si="19"/>
        <v>0</v>
      </c>
      <c r="L154" s="79"/>
      <c r="M154" s="233">
        <f t="shared" si="20"/>
        <v>0</v>
      </c>
      <c r="N154" s="79"/>
      <c r="O154" s="233">
        <f t="shared" si="21"/>
        <v>0</v>
      </c>
      <c r="P154" s="79"/>
      <c r="Q154" s="233">
        <f t="shared" si="22"/>
        <v>0</v>
      </c>
      <c r="R154" s="79"/>
      <c r="S154" s="233">
        <f t="shared" si="23"/>
        <v>0</v>
      </c>
      <c r="T154" s="79"/>
      <c r="U154" s="233">
        <f t="shared" si="24"/>
        <v>0</v>
      </c>
      <c r="V154" s="233">
        <f t="shared" si="25"/>
        <v>0</v>
      </c>
      <c r="W154" s="61"/>
      <c r="X154" s="233">
        <f t="shared" si="26"/>
        <v>0</v>
      </c>
    </row>
    <row r="155" spans="1:24" ht="11.4" x14ac:dyDescent="0.2">
      <c r="A155" s="254">
        <v>65</v>
      </c>
      <c r="B155" s="63" t="s">
        <v>53</v>
      </c>
      <c r="C155" s="260" t="s">
        <v>110</v>
      </c>
      <c r="D155" s="243" t="s">
        <v>18</v>
      </c>
      <c r="E155" s="243">
        <v>9</v>
      </c>
      <c r="F155" s="243">
        <v>20</v>
      </c>
      <c r="G155" s="80"/>
      <c r="H155" s="79"/>
      <c r="I155" s="233">
        <f t="shared" si="18"/>
        <v>0</v>
      </c>
      <c r="J155" s="79"/>
      <c r="K155" s="233">
        <f t="shared" si="19"/>
        <v>0</v>
      </c>
      <c r="L155" s="79"/>
      <c r="M155" s="233">
        <f t="shared" si="20"/>
        <v>0</v>
      </c>
      <c r="N155" s="79"/>
      <c r="O155" s="233">
        <f t="shared" si="21"/>
        <v>0</v>
      </c>
      <c r="P155" s="79"/>
      <c r="Q155" s="233">
        <f t="shared" si="22"/>
        <v>0</v>
      </c>
      <c r="R155" s="79"/>
      <c r="S155" s="233">
        <f t="shared" si="23"/>
        <v>0</v>
      </c>
      <c r="T155" s="79"/>
      <c r="U155" s="233">
        <f t="shared" si="24"/>
        <v>0</v>
      </c>
      <c r="V155" s="233">
        <f t="shared" si="25"/>
        <v>0</v>
      </c>
      <c r="W155" s="61"/>
      <c r="X155" s="233">
        <f t="shared" si="26"/>
        <v>0</v>
      </c>
    </row>
    <row r="156" spans="1:24" ht="11.4" x14ac:dyDescent="0.2">
      <c r="A156" s="254">
        <v>66</v>
      </c>
      <c r="B156" s="63" t="s">
        <v>53</v>
      </c>
      <c r="C156" s="260" t="s">
        <v>110</v>
      </c>
      <c r="D156" s="243" t="s">
        <v>18</v>
      </c>
      <c r="E156" s="243">
        <v>9</v>
      </c>
      <c r="F156" s="243">
        <v>20</v>
      </c>
      <c r="G156" s="80"/>
      <c r="H156" s="79"/>
      <c r="I156" s="233">
        <f t="shared" si="18"/>
        <v>0</v>
      </c>
      <c r="J156" s="79"/>
      <c r="K156" s="233">
        <f t="shared" si="19"/>
        <v>0</v>
      </c>
      <c r="L156" s="79"/>
      <c r="M156" s="233">
        <f t="shared" si="20"/>
        <v>0</v>
      </c>
      <c r="N156" s="79"/>
      <c r="O156" s="233">
        <f t="shared" si="21"/>
        <v>0</v>
      </c>
      <c r="P156" s="79"/>
      <c r="Q156" s="233">
        <f t="shared" si="22"/>
        <v>0</v>
      </c>
      <c r="R156" s="79"/>
      <c r="S156" s="233">
        <f t="shared" si="23"/>
        <v>0</v>
      </c>
      <c r="T156" s="79"/>
      <c r="U156" s="233">
        <f t="shared" si="24"/>
        <v>0</v>
      </c>
      <c r="V156" s="233">
        <f t="shared" si="25"/>
        <v>0</v>
      </c>
      <c r="W156" s="61"/>
      <c r="X156" s="233">
        <f t="shared" si="26"/>
        <v>0</v>
      </c>
    </row>
    <row r="157" spans="1:24" ht="11.4" x14ac:dyDescent="0.2">
      <c r="A157" s="254">
        <v>67</v>
      </c>
      <c r="B157" s="63" t="s">
        <v>53</v>
      </c>
      <c r="C157" s="260" t="s">
        <v>110</v>
      </c>
      <c r="D157" s="243" t="s">
        <v>18</v>
      </c>
      <c r="E157" s="243">
        <v>9</v>
      </c>
      <c r="F157" s="243">
        <v>20</v>
      </c>
      <c r="G157" s="80"/>
      <c r="H157" s="79"/>
      <c r="I157" s="233">
        <f t="shared" si="18"/>
        <v>0</v>
      </c>
      <c r="J157" s="79"/>
      <c r="K157" s="233">
        <f t="shared" si="19"/>
        <v>0</v>
      </c>
      <c r="L157" s="79"/>
      <c r="M157" s="233">
        <f t="shared" si="20"/>
        <v>0</v>
      </c>
      <c r="N157" s="79"/>
      <c r="O157" s="233">
        <f t="shared" si="21"/>
        <v>0</v>
      </c>
      <c r="P157" s="79"/>
      <c r="Q157" s="233">
        <f t="shared" si="22"/>
        <v>0</v>
      </c>
      <c r="R157" s="79"/>
      <c r="S157" s="233">
        <f t="shared" si="23"/>
        <v>0</v>
      </c>
      <c r="T157" s="79"/>
      <c r="U157" s="233">
        <f t="shared" si="24"/>
        <v>0</v>
      </c>
      <c r="V157" s="233">
        <f t="shared" si="25"/>
        <v>0</v>
      </c>
      <c r="W157" s="61"/>
      <c r="X157" s="233">
        <f t="shared" si="26"/>
        <v>0</v>
      </c>
    </row>
    <row r="158" spans="1:24" ht="11.4" x14ac:dyDescent="0.2">
      <c r="A158" s="254">
        <v>68</v>
      </c>
      <c r="B158" s="63" t="s">
        <v>53</v>
      </c>
      <c r="C158" s="260" t="s">
        <v>110</v>
      </c>
      <c r="D158" s="243" t="s">
        <v>18</v>
      </c>
      <c r="E158" s="243">
        <v>9</v>
      </c>
      <c r="F158" s="243">
        <v>20</v>
      </c>
      <c r="G158" s="80"/>
      <c r="H158" s="79"/>
      <c r="I158" s="233">
        <f t="shared" si="18"/>
        <v>0</v>
      </c>
      <c r="J158" s="79"/>
      <c r="K158" s="233">
        <f t="shared" si="19"/>
        <v>0</v>
      </c>
      <c r="L158" s="79"/>
      <c r="M158" s="233">
        <f t="shared" si="20"/>
        <v>0</v>
      </c>
      <c r="N158" s="79"/>
      <c r="O158" s="233">
        <f t="shared" si="21"/>
        <v>0</v>
      </c>
      <c r="P158" s="79"/>
      <c r="Q158" s="233">
        <f t="shared" si="22"/>
        <v>0</v>
      </c>
      <c r="R158" s="79"/>
      <c r="S158" s="233">
        <f t="shared" si="23"/>
        <v>0</v>
      </c>
      <c r="T158" s="79"/>
      <c r="U158" s="233">
        <f t="shared" si="24"/>
        <v>0</v>
      </c>
      <c r="V158" s="233">
        <f t="shared" si="25"/>
        <v>0</v>
      </c>
      <c r="W158" s="61"/>
      <c r="X158" s="233">
        <f t="shared" si="26"/>
        <v>0</v>
      </c>
    </row>
    <row r="159" spans="1:24" ht="11.4" x14ac:dyDescent="0.2">
      <c r="A159" s="254">
        <v>69</v>
      </c>
      <c r="B159" s="63" t="s">
        <v>53</v>
      </c>
      <c r="C159" s="260" t="s">
        <v>110</v>
      </c>
      <c r="D159" s="243" t="s">
        <v>18</v>
      </c>
      <c r="E159" s="243">
        <v>9</v>
      </c>
      <c r="F159" s="243">
        <v>20</v>
      </c>
      <c r="G159" s="80"/>
      <c r="H159" s="79"/>
      <c r="I159" s="233">
        <f t="shared" si="18"/>
        <v>0</v>
      </c>
      <c r="J159" s="79"/>
      <c r="K159" s="233">
        <f t="shared" si="19"/>
        <v>0</v>
      </c>
      <c r="L159" s="79"/>
      <c r="M159" s="233">
        <f t="shared" si="20"/>
        <v>0</v>
      </c>
      <c r="N159" s="79"/>
      <c r="O159" s="233">
        <f t="shared" si="21"/>
        <v>0</v>
      </c>
      <c r="P159" s="79"/>
      <c r="Q159" s="233">
        <f t="shared" si="22"/>
        <v>0</v>
      </c>
      <c r="R159" s="79"/>
      <c r="S159" s="233">
        <f t="shared" si="23"/>
        <v>0</v>
      </c>
      <c r="T159" s="79"/>
      <c r="U159" s="233">
        <f t="shared" si="24"/>
        <v>0</v>
      </c>
      <c r="V159" s="233">
        <f t="shared" si="25"/>
        <v>0</v>
      </c>
      <c r="W159" s="61"/>
      <c r="X159" s="233">
        <f t="shared" si="26"/>
        <v>0</v>
      </c>
    </row>
    <row r="160" spans="1:24" ht="11.4" x14ac:dyDescent="0.2">
      <c r="A160" s="254">
        <v>70</v>
      </c>
      <c r="B160" s="63" t="s">
        <v>53</v>
      </c>
      <c r="C160" s="260" t="s">
        <v>110</v>
      </c>
      <c r="D160" s="243" t="s">
        <v>18</v>
      </c>
      <c r="E160" s="243">
        <v>9</v>
      </c>
      <c r="F160" s="243">
        <v>20</v>
      </c>
      <c r="G160" s="80"/>
      <c r="H160" s="79"/>
      <c r="I160" s="233">
        <f t="shared" si="18"/>
        <v>0</v>
      </c>
      <c r="J160" s="79"/>
      <c r="K160" s="233">
        <f t="shared" si="19"/>
        <v>0</v>
      </c>
      <c r="L160" s="79"/>
      <c r="M160" s="233">
        <f t="shared" si="20"/>
        <v>0</v>
      </c>
      <c r="N160" s="79"/>
      <c r="O160" s="233">
        <f t="shared" si="21"/>
        <v>0</v>
      </c>
      <c r="P160" s="79"/>
      <c r="Q160" s="233">
        <f t="shared" si="22"/>
        <v>0</v>
      </c>
      <c r="R160" s="79"/>
      <c r="S160" s="233">
        <f t="shared" si="23"/>
        <v>0</v>
      </c>
      <c r="T160" s="79"/>
      <c r="U160" s="233">
        <f t="shared" si="24"/>
        <v>0</v>
      </c>
      <c r="V160" s="233">
        <f t="shared" si="25"/>
        <v>0</v>
      </c>
      <c r="W160" s="61"/>
      <c r="X160" s="233">
        <f t="shared" si="26"/>
        <v>0</v>
      </c>
    </row>
    <row r="161" spans="1:24" ht="11.4" x14ac:dyDescent="0.2">
      <c r="A161" s="254">
        <v>71</v>
      </c>
      <c r="B161" s="63" t="s">
        <v>53</v>
      </c>
      <c r="C161" s="260" t="s">
        <v>110</v>
      </c>
      <c r="D161" s="243" t="s">
        <v>18</v>
      </c>
      <c r="E161" s="243">
        <v>9</v>
      </c>
      <c r="F161" s="243">
        <v>20</v>
      </c>
      <c r="G161" s="80"/>
      <c r="H161" s="79"/>
      <c r="I161" s="233">
        <f t="shared" si="18"/>
        <v>0</v>
      </c>
      <c r="J161" s="79"/>
      <c r="K161" s="233">
        <f t="shared" si="19"/>
        <v>0</v>
      </c>
      <c r="L161" s="79"/>
      <c r="M161" s="233">
        <f t="shared" si="20"/>
        <v>0</v>
      </c>
      <c r="N161" s="79"/>
      <c r="O161" s="233">
        <f t="shared" si="21"/>
        <v>0</v>
      </c>
      <c r="P161" s="79"/>
      <c r="Q161" s="233">
        <f t="shared" si="22"/>
        <v>0</v>
      </c>
      <c r="R161" s="79"/>
      <c r="S161" s="233">
        <f t="shared" si="23"/>
        <v>0</v>
      </c>
      <c r="T161" s="79"/>
      <c r="U161" s="233">
        <f t="shared" si="24"/>
        <v>0</v>
      </c>
      <c r="V161" s="233">
        <f t="shared" si="25"/>
        <v>0</v>
      </c>
      <c r="W161" s="61"/>
      <c r="X161" s="233">
        <f t="shared" si="26"/>
        <v>0</v>
      </c>
    </row>
    <row r="162" spans="1:24" ht="11.4" x14ac:dyDescent="0.2">
      <c r="A162" s="254">
        <v>72</v>
      </c>
      <c r="B162" s="63" t="s">
        <v>53</v>
      </c>
      <c r="C162" s="260" t="s">
        <v>110</v>
      </c>
      <c r="D162" s="243" t="s">
        <v>18</v>
      </c>
      <c r="E162" s="243">
        <v>9</v>
      </c>
      <c r="F162" s="243">
        <v>20</v>
      </c>
      <c r="G162" s="80"/>
      <c r="H162" s="79"/>
      <c r="I162" s="233">
        <f t="shared" si="18"/>
        <v>0</v>
      </c>
      <c r="J162" s="79"/>
      <c r="K162" s="233">
        <f t="shared" si="19"/>
        <v>0</v>
      </c>
      <c r="L162" s="79"/>
      <c r="M162" s="233">
        <f t="shared" si="20"/>
        <v>0</v>
      </c>
      <c r="N162" s="79"/>
      <c r="O162" s="233">
        <f t="shared" si="21"/>
        <v>0</v>
      </c>
      <c r="P162" s="79"/>
      <c r="Q162" s="233">
        <f t="shared" si="22"/>
        <v>0</v>
      </c>
      <c r="R162" s="79"/>
      <c r="S162" s="233">
        <f t="shared" si="23"/>
        <v>0</v>
      </c>
      <c r="T162" s="79"/>
      <c r="U162" s="233">
        <f t="shared" si="24"/>
        <v>0</v>
      </c>
      <c r="V162" s="233">
        <f t="shared" si="25"/>
        <v>0</v>
      </c>
      <c r="W162" s="61"/>
      <c r="X162" s="233">
        <f t="shared" si="26"/>
        <v>0</v>
      </c>
    </row>
    <row r="163" spans="1:24" ht="11.4" x14ac:dyDescent="0.2">
      <c r="A163" s="254">
        <v>73</v>
      </c>
      <c r="B163" s="63" t="s">
        <v>53</v>
      </c>
      <c r="C163" s="260" t="s">
        <v>110</v>
      </c>
      <c r="D163" s="243" t="s">
        <v>18</v>
      </c>
      <c r="E163" s="243">
        <v>9</v>
      </c>
      <c r="F163" s="243">
        <v>20</v>
      </c>
      <c r="G163" s="80"/>
      <c r="H163" s="79"/>
      <c r="I163" s="233">
        <f t="shared" si="18"/>
        <v>0</v>
      </c>
      <c r="J163" s="79"/>
      <c r="K163" s="233">
        <f t="shared" si="19"/>
        <v>0</v>
      </c>
      <c r="L163" s="79"/>
      <c r="M163" s="233">
        <f t="shared" si="20"/>
        <v>0</v>
      </c>
      <c r="N163" s="79"/>
      <c r="O163" s="233">
        <f t="shared" si="21"/>
        <v>0</v>
      </c>
      <c r="P163" s="79"/>
      <c r="Q163" s="233">
        <f t="shared" si="22"/>
        <v>0</v>
      </c>
      <c r="R163" s="79"/>
      <c r="S163" s="233">
        <f t="shared" si="23"/>
        <v>0</v>
      </c>
      <c r="T163" s="79"/>
      <c r="U163" s="233">
        <f t="shared" si="24"/>
        <v>0</v>
      </c>
      <c r="V163" s="233">
        <f t="shared" si="25"/>
        <v>0</v>
      </c>
      <c r="W163" s="61"/>
      <c r="X163" s="233">
        <f t="shared" si="26"/>
        <v>0</v>
      </c>
    </row>
    <row r="164" spans="1:24" ht="11.4" x14ac:dyDescent="0.2">
      <c r="A164" s="254">
        <v>74</v>
      </c>
      <c r="B164" s="63" t="s">
        <v>53</v>
      </c>
      <c r="C164" s="260" t="s">
        <v>110</v>
      </c>
      <c r="D164" s="243" t="s">
        <v>18</v>
      </c>
      <c r="E164" s="243">
        <v>9</v>
      </c>
      <c r="F164" s="243">
        <v>20</v>
      </c>
      <c r="G164" s="80"/>
      <c r="H164" s="79"/>
      <c r="I164" s="233">
        <f t="shared" si="18"/>
        <v>0</v>
      </c>
      <c r="J164" s="79"/>
      <c r="K164" s="233">
        <f t="shared" si="19"/>
        <v>0</v>
      </c>
      <c r="L164" s="79"/>
      <c r="M164" s="233">
        <f t="shared" si="20"/>
        <v>0</v>
      </c>
      <c r="N164" s="79"/>
      <c r="O164" s="233">
        <f t="shared" si="21"/>
        <v>0</v>
      </c>
      <c r="P164" s="79"/>
      <c r="Q164" s="233">
        <f t="shared" si="22"/>
        <v>0</v>
      </c>
      <c r="R164" s="79"/>
      <c r="S164" s="233">
        <f t="shared" si="23"/>
        <v>0</v>
      </c>
      <c r="T164" s="79"/>
      <c r="U164" s="233">
        <f t="shared" si="24"/>
        <v>0</v>
      </c>
      <c r="V164" s="233">
        <f t="shared" si="25"/>
        <v>0</v>
      </c>
      <c r="W164" s="61"/>
      <c r="X164" s="233">
        <f t="shared" si="26"/>
        <v>0</v>
      </c>
    </row>
    <row r="165" spans="1:24" ht="11.4" x14ac:dyDescent="0.2">
      <c r="A165" s="254">
        <v>75</v>
      </c>
      <c r="B165" s="63" t="s">
        <v>53</v>
      </c>
      <c r="C165" s="260" t="s">
        <v>110</v>
      </c>
      <c r="D165" s="243" t="s">
        <v>18</v>
      </c>
      <c r="E165" s="243">
        <v>9</v>
      </c>
      <c r="F165" s="243">
        <v>20</v>
      </c>
      <c r="G165" s="80"/>
      <c r="H165" s="79"/>
      <c r="I165" s="233">
        <f t="shared" si="18"/>
        <v>0</v>
      </c>
      <c r="J165" s="79"/>
      <c r="K165" s="233">
        <f t="shared" si="19"/>
        <v>0</v>
      </c>
      <c r="L165" s="79"/>
      <c r="M165" s="233">
        <f t="shared" si="20"/>
        <v>0</v>
      </c>
      <c r="N165" s="79"/>
      <c r="O165" s="233">
        <f t="shared" si="21"/>
        <v>0</v>
      </c>
      <c r="P165" s="79"/>
      <c r="Q165" s="233">
        <f t="shared" si="22"/>
        <v>0</v>
      </c>
      <c r="R165" s="79"/>
      <c r="S165" s="233">
        <f t="shared" si="23"/>
        <v>0</v>
      </c>
      <c r="T165" s="79"/>
      <c r="U165" s="233">
        <f t="shared" si="24"/>
        <v>0</v>
      </c>
      <c r="V165" s="233">
        <f t="shared" si="25"/>
        <v>0</v>
      </c>
      <c r="W165" s="61"/>
      <c r="X165" s="233">
        <f t="shared" si="26"/>
        <v>0</v>
      </c>
    </row>
    <row r="166" spans="1:24" ht="11.4" x14ac:dyDescent="0.2">
      <c r="A166" s="254">
        <v>76</v>
      </c>
      <c r="B166" s="63" t="s">
        <v>53</v>
      </c>
      <c r="C166" s="260" t="s">
        <v>110</v>
      </c>
      <c r="D166" s="243" t="s">
        <v>18</v>
      </c>
      <c r="E166" s="243">
        <v>9</v>
      </c>
      <c r="F166" s="243">
        <v>20</v>
      </c>
      <c r="G166" s="80"/>
      <c r="H166" s="79"/>
      <c r="I166" s="233">
        <f t="shared" si="18"/>
        <v>0</v>
      </c>
      <c r="J166" s="79"/>
      <c r="K166" s="233">
        <f t="shared" si="19"/>
        <v>0</v>
      </c>
      <c r="L166" s="79"/>
      <c r="M166" s="233">
        <f t="shared" si="20"/>
        <v>0</v>
      </c>
      <c r="N166" s="79"/>
      <c r="O166" s="233">
        <f t="shared" si="21"/>
        <v>0</v>
      </c>
      <c r="P166" s="79"/>
      <c r="Q166" s="233">
        <f t="shared" si="22"/>
        <v>0</v>
      </c>
      <c r="R166" s="79"/>
      <c r="S166" s="233">
        <f t="shared" si="23"/>
        <v>0</v>
      </c>
      <c r="T166" s="79"/>
      <c r="U166" s="233">
        <f t="shared" si="24"/>
        <v>0</v>
      </c>
      <c r="V166" s="233">
        <f t="shared" si="25"/>
        <v>0</v>
      </c>
      <c r="W166" s="61"/>
      <c r="X166" s="233">
        <f t="shared" si="26"/>
        <v>0</v>
      </c>
    </row>
    <row r="167" spans="1:24" ht="11.4" x14ac:dyDescent="0.2">
      <c r="A167" s="254">
        <v>77</v>
      </c>
      <c r="B167" s="63" t="s">
        <v>53</v>
      </c>
      <c r="C167" s="260" t="s">
        <v>110</v>
      </c>
      <c r="D167" s="243" t="s">
        <v>18</v>
      </c>
      <c r="E167" s="243">
        <v>9</v>
      </c>
      <c r="F167" s="243">
        <v>20</v>
      </c>
      <c r="G167" s="80"/>
      <c r="H167" s="79"/>
      <c r="I167" s="233">
        <f t="shared" si="18"/>
        <v>0</v>
      </c>
      <c r="J167" s="79"/>
      <c r="K167" s="233">
        <f t="shared" si="19"/>
        <v>0</v>
      </c>
      <c r="L167" s="79"/>
      <c r="M167" s="233">
        <f t="shared" si="20"/>
        <v>0</v>
      </c>
      <c r="N167" s="79"/>
      <c r="O167" s="233">
        <f t="shared" si="21"/>
        <v>0</v>
      </c>
      <c r="P167" s="79"/>
      <c r="Q167" s="233">
        <f t="shared" si="22"/>
        <v>0</v>
      </c>
      <c r="R167" s="79"/>
      <c r="S167" s="233">
        <f t="shared" si="23"/>
        <v>0</v>
      </c>
      <c r="T167" s="79"/>
      <c r="U167" s="233">
        <f t="shared" si="24"/>
        <v>0</v>
      </c>
      <c r="V167" s="233">
        <f t="shared" si="25"/>
        <v>0</v>
      </c>
      <c r="W167" s="61"/>
      <c r="X167" s="233">
        <f t="shared" si="26"/>
        <v>0</v>
      </c>
    </row>
    <row r="168" spans="1:24" ht="11.4" x14ac:dyDescent="0.2">
      <c r="A168" s="254">
        <v>78</v>
      </c>
      <c r="B168" s="63" t="s">
        <v>53</v>
      </c>
      <c r="C168" s="260" t="s">
        <v>103</v>
      </c>
      <c r="D168" s="243" t="s">
        <v>18</v>
      </c>
      <c r="E168" s="243">
        <v>9</v>
      </c>
      <c r="F168" s="243">
        <v>20</v>
      </c>
      <c r="G168" s="80"/>
      <c r="H168" s="79"/>
      <c r="I168" s="233">
        <f t="shared" si="18"/>
        <v>0</v>
      </c>
      <c r="J168" s="79"/>
      <c r="K168" s="233">
        <f t="shared" si="19"/>
        <v>0</v>
      </c>
      <c r="L168" s="79"/>
      <c r="M168" s="233">
        <f t="shared" si="20"/>
        <v>0</v>
      </c>
      <c r="N168" s="79"/>
      <c r="O168" s="233">
        <f t="shared" si="21"/>
        <v>0</v>
      </c>
      <c r="P168" s="79"/>
      <c r="Q168" s="233">
        <f t="shared" si="22"/>
        <v>0</v>
      </c>
      <c r="R168" s="79"/>
      <c r="S168" s="233">
        <f t="shared" si="23"/>
        <v>0</v>
      </c>
      <c r="T168" s="79"/>
      <c r="U168" s="233">
        <f t="shared" si="24"/>
        <v>0</v>
      </c>
      <c r="V168" s="233">
        <f t="shared" si="25"/>
        <v>0</v>
      </c>
      <c r="W168" s="61"/>
      <c r="X168" s="233">
        <f t="shared" si="26"/>
        <v>0</v>
      </c>
    </row>
    <row r="169" spans="1:24" ht="11.4" x14ac:dyDescent="0.2">
      <c r="A169" s="258">
        <v>79</v>
      </c>
      <c r="B169" s="63" t="s">
        <v>53</v>
      </c>
      <c r="C169" s="260" t="s">
        <v>103</v>
      </c>
      <c r="D169" s="243" t="s">
        <v>18</v>
      </c>
      <c r="E169" s="243">
        <v>9</v>
      </c>
      <c r="F169" s="243">
        <v>20</v>
      </c>
      <c r="G169" s="80"/>
      <c r="H169" s="79"/>
      <c r="I169" s="233">
        <f t="shared" si="18"/>
        <v>0</v>
      </c>
      <c r="J169" s="79"/>
      <c r="K169" s="233">
        <f t="shared" si="19"/>
        <v>0</v>
      </c>
      <c r="L169" s="79"/>
      <c r="M169" s="233">
        <f t="shared" si="20"/>
        <v>0</v>
      </c>
      <c r="N169" s="79"/>
      <c r="O169" s="233">
        <f t="shared" si="21"/>
        <v>0</v>
      </c>
      <c r="P169" s="79"/>
      <c r="Q169" s="233">
        <f t="shared" si="22"/>
        <v>0</v>
      </c>
      <c r="R169" s="79"/>
      <c r="S169" s="233">
        <f t="shared" si="23"/>
        <v>0</v>
      </c>
      <c r="T169" s="79"/>
      <c r="U169" s="233">
        <f t="shared" si="24"/>
        <v>0</v>
      </c>
      <c r="V169" s="233">
        <f t="shared" si="25"/>
        <v>0</v>
      </c>
      <c r="W169" s="61"/>
      <c r="X169" s="233">
        <f t="shared" si="26"/>
        <v>0</v>
      </c>
    </row>
    <row r="170" spans="1:24" ht="11.4" x14ac:dyDescent="0.2">
      <c r="A170" s="258">
        <v>80</v>
      </c>
      <c r="B170" s="63" t="s">
        <v>53</v>
      </c>
      <c r="C170" s="260" t="s">
        <v>103</v>
      </c>
      <c r="D170" s="243" t="s">
        <v>18</v>
      </c>
      <c r="E170" s="243">
        <v>9</v>
      </c>
      <c r="F170" s="243">
        <v>20</v>
      </c>
      <c r="G170" s="80"/>
      <c r="H170" s="79"/>
      <c r="I170" s="233">
        <f t="shared" si="18"/>
        <v>0</v>
      </c>
      <c r="J170" s="79"/>
      <c r="K170" s="233">
        <f t="shared" si="19"/>
        <v>0</v>
      </c>
      <c r="L170" s="79"/>
      <c r="M170" s="233">
        <f t="shared" si="20"/>
        <v>0</v>
      </c>
      <c r="N170" s="79"/>
      <c r="O170" s="233">
        <f t="shared" si="21"/>
        <v>0</v>
      </c>
      <c r="P170" s="79"/>
      <c r="Q170" s="233">
        <f t="shared" si="22"/>
        <v>0</v>
      </c>
      <c r="R170" s="79"/>
      <c r="S170" s="233">
        <f t="shared" si="23"/>
        <v>0</v>
      </c>
      <c r="T170" s="79"/>
      <c r="U170" s="233">
        <f t="shared" si="24"/>
        <v>0</v>
      </c>
      <c r="V170" s="233">
        <f t="shared" si="25"/>
        <v>0</v>
      </c>
      <c r="W170" s="61"/>
      <c r="X170" s="233">
        <f t="shared" si="26"/>
        <v>0</v>
      </c>
    </row>
    <row r="171" spans="1:24" ht="11.4" x14ac:dyDescent="0.2">
      <c r="A171" s="259">
        <v>81</v>
      </c>
      <c r="B171" s="63" t="s">
        <v>53</v>
      </c>
      <c r="C171" s="260" t="s">
        <v>103</v>
      </c>
      <c r="D171" s="243" t="s">
        <v>18</v>
      </c>
      <c r="E171" s="243">
        <v>9</v>
      </c>
      <c r="F171" s="243">
        <v>20</v>
      </c>
      <c r="G171" s="80"/>
      <c r="H171" s="79"/>
      <c r="I171" s="233">
        <f t="shared" si="18"/>
        <v>0</v>
      </c>
      <c r="J171" s="79"/>
      <c r="K171" s="233">
        <f t="shared" si="19"/>
        <v>0</v>
      </c>
      <c r="L171" s="79"/>
      <c r="M171" s="233">
        <f t="shared" si="20"/>
        <v>0</v>
      </c>
      <c r="N171" s="79"/>
      <c r="O171" s="233">
        <f t="shared" si="21"/>
        <v>0</v>
      </c>
      <c r="P171" s="79"/>
      <c r="Q171" s="233">
        <f t="shared" si="22"/>
        <v>0</v>
      </c>
      <c r="R171" s="79"/>
      <c r="S171" s="233">
        <f t="shared" si="23"/>
        <v>0</v>
      </c>
      <c r="T171" s="79"/>
      <c r="U171" s="233">
        <f t="shared" si="24"/>
        <v>0</v>
      </c>
      <c r="V171" s="233">
        <f t="shared" si="25"/>
        <v>0</v>
      </c>
      <c r="W171" s="61"/>
      <c r="X171" s="233">
        <f t="shared" si="26"/>
        <v>0</v>
      </c>
    </row>
    <row r="172" spans="1:24" ht="11.4" x14ac:dyDescent="0.2">
      <c r="A172" s="258">
        <v>82</v>
      </c>
      <c r="B172" s="63" t="s">
        <v>53</v>
      </c>
      <c r="C172" s="260" t="s">
        <v>103</v>
      </c>
      <c r="D172" s="243" t="s">
        <v>18</v>
      </c>
      <c r="E172" s="243">
        <v>9</v>
      </c>
      <c r="F172" s="243">
        <v>20</v>
      </c>
      <c r="G172" s="80"/>
      <c r="H172" s="79"/>
      <c r="I172" s="233">
        <f t="shared" si="18"/>
        <v>0</v>
      </c>
      <c r="J172" s="79"/>
      <c r="K172" s="233">
        <f t="shared" si="19"/>
        <v>0</v>
      </c>
      <c r="L172" s="79"/>
      <c r="M172" s="233">
        <f t="shared" si="20"/>
        <v>0</v>
      </c>
      <c r="N172" s="79"/>
      <c r="O172" s="233">
        <f t="shared" si="21"/>
        <v>0</v>
      </c>
      <c r="P172" s="79"/>
      <c r="Q172" s="233">
        <f t="shared" si="22"/>
        <v>0</v>
      </c>
      <c r="R172" s="79"/>
      <c r="S172" s="233">
        <f t="shared" si="23"/>
        <v>0</v>
      </c>
      <c r="T172" s="79"/>
      <c r="U172" s="233">
        <f t="shared" si="24"/>
        <v>0</v>
      </c>
      <c r="V172" s="233">
        <f t="shared" si="25"/>
        <v>0</v>
      </c>
      <c r="W172" s="61"/>
      <c r="X172" s="233">
        <f t="shared" si="26"/>
        <v>0</v>
      </c>
    </row>
    <row r="173" spans="1:24" ht="11.4" x14ac:dyDescent="0.2">
      <c r="A173" s="252">
        <v>1</v>
      </c>
      <c r="B173" s="63" t="s">
        <v>53</v>
      </c>
      <c r="C173" s="260" t="s">
        <v>109</v>
      </c>
      <c r="D173" s="243" t="s">
        <v>19</v>
      </c>
      <c r="E173" s="243">
        <v>9</v>
      </c>
      <c r="F173" s="243">
        <v>20</v>
      </c>
      <c r="G173" s="80"/>
      <c r="H173" s="79"/>
      <c r="I173" s="233">
        <f t="shared" si="18"/>
        <v>0</v>
      </c>
      <c r="J173" s="79"/>
      <c r="K173" s="233">
        <f t="shared" si="19"/>
        <v>0</v>
      </c>
      <c r="L173" s="79"/>
      <c r="M173" s="233">
        <f t="shared" si="20"/>
        <v>0</v>
      </c>
      <c r="N173" s="79"/>
      <c r="O173" s="233">
        <f t="shared" si="21"/>
        <v>0</v>
      </c>
      <c r="P173" s="79"/>
      <c r="Q173" s="233">
        <f t="shared" si="22"/>
        <v>0</v>
      </c>
      <c r="R173" s="79"/>
      <c r="S173" s="233">
        <f t="shared" si="23"/>
        <v>0</v>
      </c>
      <c r="T173" s="79"/>
      <c r="U173" s="233">
        <f t="shared" si="24"/>
        <v>0</v>
      </c>
      <c r="V173" s="233">
        <f t="shared" si="25"/>
        <v>0</v>
      </c>
      <c r="W173" s="61"/>
      <c r="X173" s="233">
        <f t="shared" si="26"/>
        <v>0</v>
      </c>
    </row>
    <row r="174" spans="1:24" ht="11.4" x14ac:dyDescent="0.2">
      <c r="A174" s="252">
        <v>2</v>
      </c>
      <c r="B174" s="63" t="s">
        <v>53</v>
      </c>
      <c r="C174" s="260" t="s">
        <v>109</v>
      </c>
      <c r="D174" s="243" t="s">
        <v>19</v>
      </c>
      <c r="E174" s="243">
        <v>9</v>
      </c>
      <c r="F174" s="243">
        <v>20</v>
      </c>
      <c r="G174" s="80"/>
      <c r="H174" s="79"/>
      <c r="I174" s="233">
        <f t="shared" si="18"/>
        <v>0</v>
      </c>
      <c r="J174" s="79"/>
      <c r="K174" s="233">
        <f t="shared" si="19"/>
        <v>0</v>
      </c>
      <c r="L174" s="79"/>
      <c r="M174" s="233">
        <f t="shared" si="20"/>
        <v>0</v>
      </c>
      <c r="N174" s="79"/>
      <c r="O174" s="233">
        <f t="shared" si="21"/>
        <v>0</v>
      </c>
      <c r="P174" s="79"/>
      <c r="Q174" s="233">
        <f t="shared" si="22"/>
        <v>0</v>
      </c>
      <c r="R174" s="79"/>
      <c r="S174" s="233">
        <f t="shared" si="23"/>
        <v>0</v>
      </c>
      <c r="T174" s="79"/>
      <c r="U174" s="233">
        <f t="shared" si="24"/>
        <v>0</v>
      </c>
      <c r="V174" s="233">
        <f t="shared" si="25"/>
        <v>0</v>
      </c>
      <c r="W174" s="61"/>
      <c r="X174" s="233">
        <f t="shared" si="26"/>
        <v>0</v>
      </c>
    </row>
    <row r="175" spans="1:24" ht="11.4" x14ac:dyDescent="0.2">
      <c r="A175" s="252">
        <v>3</v>
      </c>
      <c r="B175" s="63" t="s">
        <v>53</v>
      </c>
      <c r="C175" s="260" t="s">
        <v>109</v>
      </c>
      <c r="D175" s="243" t="s">
        <v>19</v>
      </c>
      <c r="E175" s="243">
        <v>9</v>
      </c>
      <c r="F175" s="243">
        <v>20</v>
      </c>
      <c r="G175" s="80"/>
      <c r="H175" s="79"/>
      <c r="I175" s="233">
        <f t="shared" si="18"/>
        <v>0</v>
      </c>
      <c r="J175" s="79"/>
      <c r="K175" s="233">
        <f t="shared" si="19"/>
        <v>0</v>
      </c>
      <c r="L175" s="79"/>
      <c r="M175" s="233">
        <f t="shared" si="20"/>
        <v>0</v>
      </c>
      <c r="N175" s="79"/>
      <c r="O175" s="233">
        <f t="shared" si="21"/>
        <v>0</v>
      </c>
      <c r="P175" s="79"/>
      <c r="Q175" s="233">
        <f t="shared" si="22"/>
        <v>0</v>
      </c>
      <c r="R175" s="79"/>
      <c r="S175" s="233">
        <f t="shared" si="23"/>
        <v>0</v>
      </c>
      <c r="T175" s="79"/>
      <c r="U175" s="233">
        <f t="shared" si="24"/>
        <v>0</v>
      </c>
      <c r="V175" s="233">
        <f t="shared" si="25"/>
        <v>0</v>
      </c>
      <c r="W175" s="61"/>
      <c r="X175" s="233">
        <f t="shared" si="26"/>
        <v>0</v>
      </c>
    </row>
    <row r="176" spans="1:24" ht="11.4" x14ac:dyDescent="0.2">
      <c r="A176" s="252">
        <v>4</v>
      </c>
      <c r="B176" s="63" t="s">
        <v>53</v>
      </c>
      <c r="C176" s="260" t="s">
        <v>109</v>
      </c>
      <c r="D176" s="243" t="s">
        <v>19</v>
      </c>
      <c r="E176" s="243">
        <v>9</v>
      </c>
      <c r="F176" s="243">
        <v>20</v>
      </c>
      <c r="G176" s="80"/>
      <c r="H176" s="79"/>
      <c r="I176" s="233">
        <f t="shared" si="18"/>
        <v>0</v>
      </c>
      <c r="J176" s="79"/>
      <c r="K176" s="233">
        <f t="shared" si="19"/>
        <v>0</v>
      </c>
      <c r="L176" s="79"/>
      <c r="M176" s="233">
        <f t="shared" si="20"/>
        <v>0</v>
      </c>
      <c r="N176" s="79"/>
      <c r="O176" s="233">
        <f t="shared" si="21"/>
        <v>0</v>
      </c>
      <c r="P176" s="79"/>
      <c r="Q176" s="233">
        <f t="shared" si="22"/>
        <v>0</v>
      </c>
      <c r="R176" s="79"/>
      <c r="S176" s="233">
        <f t="shared" si="23"/>
        <v>0</v>
      </c>
      <c r="T176" s="79"/>
      <c r="U176" s="233">
        <f t="shared" si="24"/>
        <v>0</v>
      </c>
      <c r="V176" s="233">
        <f t="shared" si="25"/>
        <v>0</v>
      </c>
      <c r="W176" s="61"/>
      <c r="X176" s="233">
        <f t="shared" si="26"/>
        <v>0</v>
      </c>
    </row>
    <row r="177" spans="1:24" ht="11.4" x14ac:dyDescent="0.2">
      <c r="A177" s="252">
        <v>5</v>
      </c>
      <c r="B177" s="63" t="s">
        <v>53</v>
      </c>
      <c r="C177" s="260" t="s">
        <v>109</v>
      </c>
      <c r="D177" s="243" t="s">
        <v>19</v>
      </c>
      <c r="E177" s="243">
        <v>9</v>
      </c>
      <c r="F177" s="243">
        <v>20</v>
      </c>
      <c r="G177" s="80"/>
      <c r="H177" s="79"/>
      <c r="I177" s="233">
        <f t="shared" si="18"/>
        <v>0</v>
      </c>
      <c r="J177" s="79"/>
      <c r="K177" s="233">
        <f t="shared" si="19"/>
        <v>0</v>
      </c>
      <c r="L177" s="79"/>
      <c r="M177" s="233">
        <f t="shared" si="20"/>
        <v>0</v>
      </c>
      <c r="N177" s="79"/>
      <c r="O177" s="233">
        <f t="shared" si="21"/>
        <v>0</v>
      </c>
      <c r="P177" s="79"/>
      <c r="Q177" s="233">
        <f t="shared" si="22"/>
        <v>0</v>
      </c>
      <c r="R177" s="79"/>
      <c r="S177" s="233">
        <f t="shared" si="23"/>
        <v>0</v>
      </c>
      <c r="T177" s="79"/>
      <c r="U177" s="233">
        <f t="shared" si="24"/>
        <v>0</v>
      </c>
      <c r="V177" s="233">
        <f t="shared" si="25"/>
        <v>0</v>
      </c>
      <c r="W177" s="61"/>
      <c r="X177" s="233">
        <f t="shared" si="26"/>
        <v>0</v>
      </c>
    </row>
    <row r="178" spans="1:24" ht="11.4" x14ac:dyDescent="0.2">
      <c r="A178" s="253">
        <v>6</v>
      </c>
      <c r="B178" s="63" t="s">
        <v>53</v>
      </c>
      <c r="C178" s="260" t="s">
        <v>109</v>
      </c>
      <c r="D178" s="243" t="s">
        <v>19</v>
      </c>
      <c r="E178" s="243">
        <v>9</v>
      </c>
      <c r="F178" s="243">
        <v>20</v>
      </c>
      <c r="G178" s="80"/>
      <c r="H178" s="79"/>
      <c r="I178" s="233">
        <f t="shared" si="18"/>
        <v>0</v>
      </c>
      <c r="J178" s="79"/>
      <c r="K178" s="233">
        <f t="shared" si="19"/>
        <v>0</v>
      </c>
      <c r="L178" s="79"/>
      <c r="M178" s="233">
        <f t="shared" si="20"/>
        <v>0</v>
      </c>
      <c r="N178" s="79"/>
      <c r="O178" s="233">
        <f t="shared" si="21"/>
        <v>0</v>
      </c>
      <c r="P178" s="79"/>
      <c r="Q178" s="233">
        <f t="shared" si="22"/>
        <v>0</v>
      </c>
      <c r="R178" s="79"/>
      <c r="S178" s="233">
        <f t="shared" si="23"/>
        <v>0</v>
      </c>
      <c r="T178" s="79"/>
      <c r="U178" s="233">
        <f t="shared" si="24"/>
        <v>0</v>
      </c>
      <c r="V178" s="233">
        <f t="shared" si="25"/>
        <v>0</v>
      </c>
      <c r="W178" s="61"/>
      <c r="X178" s="233">
        <f t="shared" si="26"/>
        <v>0</v>
      </c>
    </row>
    <row r="179" spans="1:24" ht="11.4" x14ac:dyDescent="0.2">
      <c r="A179" s="252">
        <v>7</v>
      </c>
      <c r="B179" s="63" t="s">
        <v>53</v>
      </c>
      <c r="C179" s="260" t="s">
        <v>109</v>
      </c>
      <c r="D179" s="243" t="s">
        <v>19</v>
      </c>
      <c r="E179" s="243">
        <v>9</v>
      </c>
      <c r="F179" s="243">
        <v>20</v>
      </c>
      <c r="G179" s="80"/>
      <c r="H179" s="79"/>
      <c r="I179" s="233">
        <f t="shared" si="18"/>
        <v>0</v>
      </c>
      <c r="J179" s="79"/>
      <c r="K179" s="233">
        <f t="shared" si="19"/>
        <v>0</v>
      </c>
      <c r="L179" s="79"/>
      <c r="M179" s="233">
        <f t="shared" si="20"/>
        <v>0</v>
      </c>
      <c r="N179" s="79"/>
      <c r="O179" s="233">
        <f t="shared" si="21"/>
        <v>0</v>
      </c>
      <c r="P179" s="79"/>
      <c r="Q179" s="233">
        <f t="shared" si="22"/>
        <v>0</v>
      </c>
      <c r="R179" s="79"/>
      <c r="S179" s="233">
        <f t="shared" si="23"/>
        <v>0</v>
      </c>
      <c r="T179" s="79"/>
      <c r="U179" s="233">
        <f t="shared" si="24"/>
        <v>0</v>
      </c>
      <c r="V179" s="233">
        <f t="shared" si="25"/>
        <v>0</v>
      </c>
      <c r="W179" s="61"/>
      <c r="X179" s="233">
        <f t="shared" si="26"/>
        <v>0</v>
      </c>
    </row>
    <row r="180" spans="1:24" ht="11.4" x14ac:dyDescent="0.2">
      <c r="A180" s="252">
        <v>8</v>
      </c>
      <c r="B180" s="63" t="s">
        <v>53</v>
      </c>
      <c r="C180" s="260" t="s">
        <v>109</v>
      </c>
      <c r="D180" s="243" t="s">
        <v>19</v>
      </c>
      <c r="E180" s="243">
        <v>9</v>
      </c>
      <c r="F180" s="243">
        <v>20</v>
      </c>
      <c r="G180" s="80"/>
      <c r="H180" s="79"/>
      <c r="I180" s="233">
        <f t="shared" si="18"/>
        <v>0</v>
      </c>
      <c r="J180" s="79"/>
      <c r="K180" s="233">
        <f t="shared" si="19"/>
        <v>0</v>
      </c>
      <c r="L180" s="79"/>
      <c r="M180" s="233">
        <f t="shared" si="20"/>
        <v>0</v>
      </c>
      <c r="N180" s="79"/>
      <c r="O180" s="233">
        <f t="shared" si="21"/>
        <v>0</v>
      </c>
      <c r="P180" s="79"/>
      <c r="Q180" s="233">
        <f t="shared" si="22"/>
        <v>0</v>
      </c>
      <c r="R180" s="79"/>
      <c r="S180" s="233">
        <f t="shared" si="23"/>
        <v>0</v>
      </c>
      <c r="T180" s="79"/>
      <c r="U180" s="233">
        <f t="shared" si="24"/>
        <v>0</v>
      </c>
      <c r="V180" s="233">
        <f t="shared" si="25"/>
        <v>0</v>
      </c>
      <c r="W180" s="61"/>
      <c r="X180" s="233">
        <f t="shared" si="26"/>
        <v>0</v>
      </c>
    </row>
    <row r="181" spans="1:24" ht="11.4" x14ac:dyDescent="0.2">
      <c r="A181" s="252">
        <v>9</v>
      </c>
      <c r="B181" s="63" t="s">
        <v>53</v>
      </c>
      <c r="C181" s="260" t="s">
        <v>109</v>
      </c>
      <c r="D181" s="243" t="s">
        <v>19</v>
      </c>
      <c r="E181" s="243">
        <v>9</v>
      </c>
      <c r="F181" s="243">
        <v>20</v>
      </c>
      <c r="G181" s="80"/>
      <c r="H181" s="79"/>
      <c r="I181" s="233">
        <f t="shared" si="18"/>
        <v>0</v>
      </c>
      <c r="J181" s="79"/>
      <c r="K181" s="233">
        <f t="shared" si="19"/>
        <v>0</v>
      </c>
      <c r="L181" s="79"/>
      <c r="M181" s="233">
        <f t="shared" si="20"/>
        <v>0</v>
      </c>
      <c r="N181" s="79"/>
      <c r="O181" s="233">
        <f t="shared" si="21"/>
        <v>0</v>
      </c>
      <c r="P181" s="79"/>
      <c r="Q181" s="233">
        <f t="shared" si="22"/>
        <v>0</v>
      </c>
      <c r="R181" s="79"/>
      <c r="S181" s="233">
        <f t="shared" si="23"/>
        <v>0</v>
      </c>
      <c r="T181" s="79"/>
      <c r="U181" s="233">
        <f t="shared" si="24"/>
        <v>0</v>
      </c>
      <c r="V181" s="233">
        <f t="shared" si="25"/>
        <v>0</v>
      </c>
      <c r="W181" s="61"/>
      <c r="X181" s="233">
        <f t="shared" si="26"/>
        <v>0</v>
      </c>
    </row>
    <row r="182" spans="1:24" ht="11.4" x14ac:dyDescent="0.2">
      <c r="A182" s="252">
        <v>10</v>
      </c>
      <c r="B182" s="63" t="s">
        <v>53</v>
      </c>
      <c r="C182" s="260" t="s">
        <v>109</v>
      </c>
      <c r="D182" s="243" t="s">
        <v>19</v>
      </c>
      <c r="E182" s="243">
        <v>9</v>
      </c>
      <c r="F182" s="243">
        <v>20</v>
      </c>
      <c r="G182" s="80"/>
      <c r="H182" s="79"/>
      <c r="I182" s="233">
        <f t="shared" si="18"/>
        <v>0</v>
      </c>
      <c r="J182" s="79"/>
      <c r="K182" s="233">
        <f t="shared" si="19"/>
        <v>0</v>
      </c>
      <c r="L182" s="79"/>
      <c r="M182" s="233">
        <f t="shared" si="20"/>
        <v>0</v>
      </c>
      <c r="N182" s="79"/>
      <c r="O182" s="233">
        <f t="shared" si="21"/>
        <v>0</v>
      </c>
      <c r="P182" s="79"/>
      <c r="Q182" s="233">
        <f t="shared" si="22"/>
        <v>0</v>
      </c>
      <c r="R182" s="79"/>
      <c r="S182" s="233">
        <f t="shared" si="23"/>
        <v>0</v>
      </c>
      <c r="T182" s="79"/>
      <c r="U182" s="233">
        <f t="shared" si="24"/>
        <v>0</v>
      </c>
      <c r="V182" s="233">
        <f t="shared" si="25"/>
        <v>0</v>
      </c>
      <c r="W182" s="61"/>
      <c r="X182" s="233">
        <f t="shared" si="26"/>
        <v>0</v>
      </c>
    </row>
    <row r="183" spans="1:24" ht="11.4" x14ac:dyDescent="0.2">
      <c r="A183" s="252">
        <v>11</v>
      </c>
      <c r="B183" s="63" t="s">
        <v>53</v>
      </c>
      <c r="C183" s="260" t="s">
        <v>109</v>
      </c>
      <c r="D183" s="243" t="s">
        <v>19</v>
      </c>
      <c r="E183" s="243">
        <v>9</v>
      </c>
      <c r="F183" s="243">
        <v>20</v>
      </c>
      <c r="G183" s="80"/>
      <c r="H183" s="79"/>
      <c r="I183" s="233">
        <f t="shared" si="18"/>
        <v>0</v>
      </c>
      <c r="J183" s="79"/>
      <c r="K183" s="233">
        <f t="shared" si="19"/>
        <v>0</v>
      </c>
      <c r="L183" s="79"/>
      <c r="M183" s="233">
        <f t="shared" si="20"/>
        <v>0</v>
      </c>
      <c r="N183" s="79"/>
      <c r="O183" s="233">
        <f t="shared" si="21"/>
        <v>0</v>
      </c>
      <c r="P183" s="79"/>
      <c r="Q183" s="233">
        <f t="shared" si="22"/>
        <v>0</v>
      </c>
      <c r="R183" s="79"/>
      <c r="S183" s="233">
        <f t="shared" si="23"/>
        <v>0</v>
      </c>
      <c r="T183" s="79"/>
      <c r="U183" s="233">
        <f t="shared" si="24"/>
        <v>0</v>
      </c>
      <c r="V183" s="233">
        <f t="shared" si="25"/>
        <v>0</v>
      </c>
      <c r="W183" s="61"/>
      <c r="X183" s="233">
        <f t="shared" si="26"/>
        <v>0</v>
      </c>
    </row>
    <row r="184" spans="1:24" ht="11.4" x14ac:dyDescent="0.2">
      <c r="A184" s="252">
        <v>12</v>
      </c>
      <c r="B184" s="63" t="s">
        <v>53</v>
      </c>
      <c r="C184" s="260" t="s">
        <v>109</v>
      </c>
      <c r="D184" s="243" t="s">
        <v>19</v>
      </c>
      <c r="E184" s="243">
        <v>9</v>
      </c>
      <c r="F184" s="243">
        <v>20</v>
      </c>
      <c r="G184" s="80"/>
      <c r="H184" s="79"/>
      <c r="I184" s="233">
        <f t="shared" si="18"/>
        <v>0</v>
      </c>
      <c r="J184" s="79"/>
      <c r="K184" s="233">
        <f t="shared" si="19"/>
        <v>0</v>
      </c>
      <c r="L184" s="79"/>
      <c r="M184" s="233">
        <f t="shared" si="20"/>
        <v>0</v>
      </c>
      <c r="N184" s="79"/>
      <c r="O184" s="233">
        <f t="shared" si="21"/>
        <v>0</v>
      </c>
      <c r="P184" s="79"/>
      <c r="Q184" s="233">
        <f t="shared" si="22"/>
        <v>0</v>
      </c>
      <c r="R184" s="79"/>
      <c r="S184" s="233">
        <f t="shared" si="23"/>
        <v>0</v>
      </c>
      <c r="T184" s="79"/>
      <c r="U184" s="233">
        <f t="shared" si="24"/>
        <v>0</v>
      </c>
      <c r="V184" s="233">
        <f t="shared" si="25"/>
        <v>0</v>
      </c>
      <c r="W184" s="61"/>
      <c r="X184" s="233">
        <f t="shared" si="26"/>
        <v>0</v>
      </c>
    </row>
    <row r="185" spans="1:24" ht="11.4" x14ac:dyDescent="0.2">
      <c r="A185" s="252">
        <v>13</v>
      </c>
      <c r="B185" s="63" t="s">
        <v>53</v>
      </c>
      <c r="C185" s="260" t="s">
        <v>109</v>
      </c>
      <c r="D185" s="243" t="s">
        <v>19</v>
      </c>
      <c r="E185" s="243">
        <v>9</v>
      </c>
      <c r="F185" s="243">
        <v>20</v>
      </c>
      <c r="G185" s="80"/>
      <c r="H185" s="79"/>
      <c r="I185" s="233">
        <f t="shared" si="18"/>
        <v>0</v>
      </c>
      <c r="J185" s="79"/>
      <c r="K185" s="233">
        <f t="shared" si="19"/>
        <v>0</v>
      </c>
      <c r="L185" s="79"/>
      <c r="M185" s="233">
        <f t="shared" si="20"/>
        <v>0</v>
      </c>
      <c r="N185" s="79"/>
      <c r="O185" s="233">
        <f t="shared" si="21"/>
        <v>0</v>
      </c>
      <c r="P185" s="79"/>
      <c r="Q185" s="233">
        <f t="shared" si="22"/>
        <v>0</v>
      </c>
      <c r="R185" s="79"/>
      <c r="S185" s="233">
        <f t="shared" si="23"/>
        <v>0</v>
      </c>
      <c r="T185" s="79"/>
      <c r="U185" s="233">
        <f t="shared" si="24"/>
        <v>0</v>
      </c>
      <c r="V185" s="233">
        <f t="shared" si="25"/>
        <v>0</v>
      </c>
      <c r="W185" s="61"/>
      <c r="X185" s="233">
        <f t="shared" si="26"/>
        <v>0</v>
      </c>
    </row>
    <row r="186" spans="1:24" ht="11.4" x14ac:dyDescent="0.2">
      <c r="A186" s="252">
        <v>14</v>
      </c>
      <c r="B186" s="63" t="s">
        <v>53</v>
      </c>
      <c r="C186" s="260" t="s">
        <v>109</v>
      </c>
      <c r="D186" s="243" t="s">
        <v>19</v>
      </c>
      <c r="E186" s="243">
        <v>9</v>
      </c>
      <c r="F186" s="243">
        <v>20</v>
      </c>
      <c r="G186" s="80"/>
      <c r="H186" s="79"/>
      <c r="I186" s="233">
        <f t="shared" si="18"/>
        <v>0</v>
      </c>
      <c r="J186" s="79"/>
      <c r="K186" s="233">
        <f t="shared" si="19"/>
        <v>0</v>
      </c>
      <c r="L186" s="79"/>
      <c r="M186" s="233">
        <f t="shared" si="20"/>
        <v>0</v>
      </c>
      <c r="N186" s="79"/>
      <c r="O186" s="233">
        <f t="shared" si="21"/>
        <v>0</v>
      </c>
      <c r="P186" s="79"/>
      <c r="Q186" s="233">
        <f t="shared" si="22"/>
        <v>0</v>
      </c>
      <c r="R186" s="79"/>
      <c r="S186" s="233">
        <f t="shared" si="23"/>
        <v>0</v>
      </c>
      <c r="T186" s="79"/>
      <c r="U186" s="233">
        <f t="shared" si="24"/>
        <v>0</v>
      </c>
      <c r="V186" s="233">
        <f t="shared" si="25"/>
        <v>0</v>
      </c>
      <c r="W186" s="61"/>
      <c r="X186" s="233">
        <f t="shared" si="26"/>
        <v>0</v>
      </c>
    </row>
    <row r="187" spans="1:24" ht="11.4" x14ac:dyDescent="0.2">
      <c r="A187" s="252">
        <v>15</v>
      </c>
      <c r="B187" s="63" t="s">
        <v>53</v>
      </c>
      <c r="C187" s="260" t="s">
        <v>109</v>
      </c>
      <c r="D187" s="243" t="s">
        <v>19</v>
      </c>
      <c r="E187" s="243">
        <v>9</v>
      </c>
      <c r="F187" s="243">
        <v>20</v>
      </c>
      <c r="G187" s="80"/>
      <c r="H187" s="79"/>
      <c r="I187" s="233">
        <f t="shared" si="18"/>
        <v>0</v>
      </c>
      <c r="J187" s="79"/>
      <c r="K187" s="233">
        <f t="shared" si="19"/>
        <v>0</v>
      </c>
      <c r="L187" s="79"/>
      <c r="M187" s="233">
        <f t="shared" si="20"/>
        <v>0</v>
      </c>
      <c r="N187" s="79"/>
      <c r="O187" s="233">
        <f t="shared" si="21"/>
        <v>0</v>
      </c>
      <c r="P187" s="79"/>
      <c r="Q187" s="233">
        <f t="shared" si="22"/>
        <v>0</v>
      </c>
      <c r="R187" s="79"/>
      <c r="S187" s="233">
        <f t="shared" si="23"/>
        <v>0</v>
      </c>
      <c r="T187" s="79"/>
      <c r="U187" s="233">
        <f t="shared" si="24"/>
        <v>0</v>
      </c>
      <c r="V187" s="233">
        <f t="shared" si="25"/>
        <v>0</v>
      </c>
      <c r="W187" s="61"/>
      <c r="X187" s="233">
        <f t="shared" si="26"/>
        <v>0</v>
      </c>
    </row>
    <row r="188" spans="1:24" ht="11.4" x14ac:dyDescent="0.2">
      <c r="A188" s="252">
        <v>16</v>
      </c>
      <c r="B188" s="63" t="s">
        <v>53</v>
      </c>
      <c r="C188" s="260" t="s">
        <v>109</v>
      </c>
      <c r="D188" s="243" t="s">
        <v>19</v>
      </c>
      <c r="E188" s="243">
        <v>9</v>
      </c>
      <c r="F188" s="243">
        <v>20</v>
      </c>
      <c r="G188" s="80"/>
      <c r="H188" s="79"/>
      <c r="I188" s="233">
        <f t="shared" si="18"/>
        <v>0</v>
      </c>
      <c r="J188" s="79"/>
      <c r="K188" s="233">
        <f t="shared" si="19"/>
        <v>0</v>
      </c>
      <c r="L188" s="79"/>
      <c r="M188" s="233">
        <f t="shared" si="20"/>
        <v>0</v>
      </c>
      <c r="N188" s="79"/>
      <c r="O188" s="233">
        <f t="shared" si="21"/>
        <v>0</v>
      </c>
      <c r="P188" s="79"/>
      <c r="Q188" s="233">
        <f t="shared" si="22"/>
        <v>0</v>
      </c>
      <c r="R188" s="79"/>
      <c r="S188" s="233">
        <f t="shared" si="23"/>
        <v>0</v>
      </c>
      <c r="T188" s="79"/>
      <c r="U188" s="233">
        <f t="shared" si="24"/>
        <v>0</v>
      </c>
      <c r="V188" s="233">
        <f t="shared" si="25"/>
        <v>0</v>
      </c>
      <c r="W188" s="61"/>
      <c r="X188" s="233">
        <f t="shared" si="26"/>
        <v>0</v>
      </c>
    </row>
    <row r="189" spans="1:24" ht="11.4" x14ac:dyDescent="0.2">
      <c r="A189" s="252">
        <v>17</v>
      </c>
      <c r="B189" s="63" t="s">
        <v>53</v>
      </c>
      <c r="C189" s="260" t="s">
        <v>109</v>
      </c>
      <c r="D189" s="243" t="s">
        <v>19</v>
      </c>
      <c r="E189" s="243">
        <v>9</v>
      </c>
      <c r="F189" s="243">
        <v>20</v>
      </c>
      <c r="G189" s="80"/>
      <c r="H189" s="79"/>
      <c r="I189" s="233">
        <f t="shared" si="18"/>
        <v>0</v>
      </c>
      <c r="J189" s="79"/>
      <c r="K189" s="233">
        <f t="shared" si="19"/>
        <v>0</v>
      </c>
      <c r="L189" s="79"/>
      <c r="M189" s="233">
        <f t="shared" si="20"/>
        <v>0</v>
      </c>
      <c r="N189" s="79"/>
      <c r="O189" s="233">
        <f t="shared" si="21"/>
        <v>0</v>
      </c>
      <c r="P189" s="79"/>
      <c r="Q189" s="233">
        <f t="shared" si="22"/>
        <v>0</v>
      </c>
      <c r="R189" s="79"/>
      <c r="S189" s="233">
        <f t="shared" si="23"/>
        <v>0</v>
      </c>
      <c r="T189" s="79"/>
      <c r="U189" s="233">
        <f t="shared" si="24"/>
        <v>0</v>
      </c>
      <c r="V189" s="233">
        <f t="shared" si="25"/>
        <v>0</v>
      </c>
      <c r="W189" s="61"/>
      <c r="X189" s="233">
        <f t="shared" si="26"/>
        <v>0</v>
      </c>
    </row>
    <row r="190" spans="1:24" ht="11.4" x14ac:dyDescent="0.2">
      <c r="A190" s="252">
        <v>18</v>
      </c>
      <c r="B190" s="63" t="s">
        <v>53</v>
      </c>
      <c r="C190" s="260" t="s">
        <v>109</v>
      </c>
      <c r="D190" s="243" t="s">
        <v>19</v>
      </c>
      <c r="E190" s="243">
        <v>9</v>
      </c>
      <c r="F190" s="243">
        <v>20</v>
      </c>
      <c r="G190" s="80"/>
      <c r="H190" s="79"/>
      <c r="I190" s="233">
        <f t="shared" si="18"/>
        <v>0</v>
      </c>
      <c r="J190" s="79"/>
      <c r="K190" s="233">
        <f t="shared" si="19"/>
        <v>0</v>
      </c>
      <c r="L190" s="79"/>
      <c r="M190" s="233">
        <f t="shared" si="20"/>
        <v>0</v>
      </c>
      <c r="N190" s="79"/>
      <c r="O190" s="233">
        <f t="shared" si="21"/>
        <v>0</v>
      </c>
      <c r="P190" s="79"/>
      <c r="Q190" s="233">
        <f t="shared" si="22"/>
        <v>0</v>
      </c>
      <c r="R190" s="79"/>
      <c r="S190" s="233">
        <f t="shared" si="23"/>
        <v>0</v>
      </c>
      <c r="T190" s="79"/>
      <c r="U190" s="233">
        <f t="shared" si="24"/>
        <v>0</v>
      </c>
      <c r="V190" s="233">
        <f t="shared" si="25"/>
        <v>0</v>
      </c>
      <c r="W190" s="61"/>
      <c r="X190" s="233">
        <f t="shared" si="26"/>
        <v>0</v>
      </c>
    </row>
    <row r="191" spans="1:24" ht="11.4" x14ac:dyDescent="0.2">
      <c r="A191" s="254">
        <v>19</v>
      </c>
      <c r="B191" s="63" t="s">
        <v>53</v>
      </c>
      <c r="C191" s="260" t="s">
        <v>109</v>
      </c>
      <c r="D191" s="243" t="s">
        <v>19</v>
      </c>
      <c r="E191" s="243">
        <v>9</v>
      </c>
      <c r="F191" s="243">
        <v>20</v>
      </c>
      <c r="G191" s="80"/>
      <c r="H191" s="79"/>
      <c r="I191" s="233">
        <f t="shared" si="18"/>
        <v>0</v>
      </c>
      <c r="J191" s="79"/>
      <c r="K191" s="233">
        <f t="shared" si="19"/>
        <v>0</v>
      </c>
      <c r="L191" s="79"/>
      <c r="M191" s="233">
        <f t="shared" si="20"/>
        <v>0</v>
      </c>
      <c r="N191" s="79"/>
      <c r="O191" s="233">
        <f t="shared" si="21"/>
        <v>0</v>
      </c>
      <c r="P191" s="79"/>
      <c r="Q191" s="233">
        <f t="shared" si="22"/>
        <v>0</v>
      </c>
      <c r="R191" s="79"/>
      <c r="S191" s="233">
        <f t="shared" si="23"/>
        <v>0</v>
      </c>
      <c r="T191" s="79"/>
      <c r="U191" s="233">
        <f t="shared" si="24"/>
        <v>0</v>
      </c>
      <c r="V191" s="233">
        <f t="shared" si="25"/>
        <v>0</v>
      </c>
      <c r="W191" s="61"/>
      <c r="X191" s="233">
        <f t="shared" si="26"/>
        <v>0</v>
      </c>
    </row>
    <row r="192" spans="1:24" ht="11.4" x14ac:dyDescent="0.2">
      <c r="A192" s="254">
        <v>20</v>
      </c>
      <c r="B192" s="63" t="s">
        <v>53</v>
      </c>
      <c r="C192" s="260" t="s">
        <v>109</v>
      </c>
      <c r="D192" s="243" t="s">
        <v>19</v>
      </c>
      <c r="E192" s="243">
        <v>9</v>
      </c>
      <c r="F192" s="243">
        <v>20</v>
      </c>
      <c r="G192" s="80"/>
      <c r="H192" s="79"/>
      <c r="I192" s="233">
        <f t="shared" si="18"/>
        <v>0</v>
      </c>
      <c r="J192" s="79"/>
      <c r="K192" s="233">
        <f t="shared" si="19"/>
        <v>0</v>
      </c>
      <c r="L192" s="79"/>
      <c r="M192" s="233">
        <f t="shared" si="20"/>
        <v>0</v>
      </c>
      <c r="N192" s="79"/>
      <c r="O192" s="233">
        <f t="shared" si="21"/>
        <v>0</v>
      </c>
      <c r="P192" s="79"/>
      <c r="Q192" s="233">
        <f t="shared" si="22"/>
        <v>0</v>
      </c>
      <c r="R192" s="79"/>
      <c r="S192" s="233">
        <f t="shared" si="23"/>
        <v>0</v>
      </c>
      <c r="T192" s="79"/>
      <c r="U192" s="233">
        <f t="shared" si="24"/>
        <v>0</v>
      </c>
      <c r="V192" s="233">
        <f t="shared" si="25"/>
        <v>0</v>
      </c>
      <c r="W192" s="61"/>
      <c r="X192" s="233">
        <f t="shared" si="26"/>
        <v>0</v>
      </c>
    </row>
    <row r="193" spans="1:24" ht="11.4" x14ac:dyDescent="0.2">
      <c r="A193" s="254">
        <v>21</v>
      </c>
      <c r="B193" s="63" t="s">
        <v>53</v>
      </c>
      <c r="C193" s="260" t="s">
        <v>109</v>
      </c>
      <c r="D193" s="243" t="s">
        <v>19</v>
      </c>
      <c r="E193" s="243">
        <v>9</v>
      </c>
      <c r="F193" s="243">
        <v>20</v>
      </c>
      <c r="G193" s="80"/>
      <c r="H193" s="79"/>
      <c r="I193" s="233">
        <f t="shared" si="18"/>
        <v>0</v>
      </c>
      <c r="J193" s="79"/>
      <c r="K193" s="233">
        <f t="shared" si="19"/>
        <v>0</v>
      </c>
      <c r="L193" s="79"/>
      <c r="M193" s="233">
        <f t="shared" si="20"/>
        <v>0</v>
      </c>
      <c r="N193" s="79"/>
      <c r="O193" s="233">
        <f t="shared" si="21"/>
        <v>0</v>
      </c>
      <c r="P193" s="79"/>
      <c r="Q193" s="233">
        <f t="shared" si="22"/>
        <v>0</v>
      </c>
      <c r="R193" s="79"/>
      <c r="S193" s="233">
        <f t="shared" si="23"/>
        <v>0</v>
      </c>
      <c r="T193" s="79"/>
      <c r="U193" s="233">
        <f t="shared" si="24"/>
        <v>0</v>
      </c>
      <c r="V193" s="233">
        <f t="shared" si="25"/>
        <v>0</v>
      </c>
      <c r="W193" s="61"/>
      <c r="X193" s="233">
        <f t="shared" si="26"/>
        <v>0</v>
      </c>
    </row>
    <row r="194" spans="1:24" ht="11.4" x14ac:dyDescent="0.2">
      <c r="A194" s="252">
        <v>22</v>
      </c>
      <c r="B194" s="63" t="s">
        <v>53</v>
      </c>
      <c r="C194" s="260" t="s">
        <v>109</v>
      </c>
      <c r="D194" s="243" t="s">
        <v>19</v>
      </c>
      <c r="E194" s="243">
        <v>9</v>
      </c>
      <c r="F194" s="243">
        <v>20</v>
      </c>
      <c r="G194" s="80"/>
      <c r="H194" s="79"/>
      <c r="I194" s="233">
        <f t="shared" si="18"/>
        <v>0</v>
      </c>
      <c r="J194" s="79"/>
      <c r="K194" s="233">
        <f t="shared" si="19"/>
        <v>0</v>
      </c>
      <c r="L194" s="79"/>
      <c r="M194" s="233">
        <f t="shared" si="20"/>
        <v>0</v>
      </c>
      <c r="N194" s="79"/>
      <c r="O194" s="233">
        <f t="shared" si="21"/>
        <v>0</v>
      </c>
      <c r="P194" s="79"/>
      <c r="Q194" s="233">
        <f t="shared" si="22"/>
        <v>0</v>
      </c>
      <c r="R194" s="79"/>
      <c r="S194" s="233">
        <f t="shared" si="23"/>
        <v>0</v>
      </c>
      <c r="T194" s="79"/>
      <c r="U194" s="233">
        <f t="shared" si="24"/>
        <v>0</v>
      </c>
      <c r="V194" s="233">
        <f t="shared" si="25"/>
        <v>0</v>
      </c>
      <c r="W194" s="61"/>
      <c r="X194" s="233">
        <f t="shared" si="26"/>
        <v>0</v>
      </c>
    </row>
    <row r="195" spans="1:24" ht="11.4" x14ac:dyDescent="0.2">
      <c r="A195" s="252">
        <v>23</v>
      </c>
      <c r="B195" s="63" t="s">
        <v>53</v>
      </c>
      <c r="C195" s="260" t="s">
        <v>109</v>
      </c>
      <c r="D195" s="243" t="s">
        <v>19</v>
      </c>
      <c r="E195" s="243">
        <v>9</v>
      </c>
      <c r="F195" s="243">
        <v>20</v>
      </c>
      <c r="G195" s="80"/>
      <c r="H195" s="79"/>
      <c r="I195" s="233">
        <f t="shared" si="18"/>
        <v>0</v>
      </c>
      <c r="J195" s="79"/>
      <c r="K195" s="233">
        <f t="shared" si="19"/>
        <v>0</v>
      </c>
      <c r="L195" s="79"/>
      <c r="M195" s="233">
        <f t="shared" si="20"/>
        <v>0</v>
      </c>
      <c r="N195" s="79"/>
      <c r="O195" s="233">
        <f t="shared" si="21"/>
        <v>0</v>
      </c>
      <c r="P195" s="79"/>
      <c r="Q195" s="233">
        <f t="shared" si="22"/>
        <v>0</v>
      </c>
      <c r="R195" s="79"/>
      <c r="S195" s="233">
        <f t="shared" si="23"/>
        <v>0</v>
      </c>
      <c r="T195" s="79"/>
      <c r="U195" s="233">
        <f t="shared" si="24"/>
        <v>0</v>
      </c>
      <c r="V195" s="233">
        <f t="shared" si="25"/>
        <v>0</v>
      </c>
      <c r="W195" s="61"/>
      <c r="X195" s="233">
        <f t="shared" si="26"/>
        <v>0</v>
      </c>
    </row>
    <row r="196" spans="1:24" ht="11.4" x14ac:dyDescent="0.2">
      <c r="A196" s="252">
        <v>24</v>
      </c>
      <c r="B196" s="63" t="s">
        <v>53</v>
      </c>
      <c r="C196" s="260" t="s">
        <v>109</v>
      </c>
      <c r="D196" s="243" t="s">
        <v>19</v>
      </c>
      <c r="E196" s="243">
        <v>9</v>
      </c>
      <c r="F196" s="243">
        <v>20</v>
      </c>
      <c r="G196" s="80"/>
      <c r="H196" s="79"/>
      <c r="I196" s="233">
        <f t="shared" si="18"/>
        <v>0</v>
      </c>
      <c r="J196" s="79"/>
      <c r="K196" s="233">
        <f t="shared" si="19"/>
        <v>0</v>
      </c>
      <c r="L196" s="79"/>
      <c r="M196" s="233">
        <f t="shared" si="20"/>
        <v>0</v>
      </c>
      <c r="N196" s="79"/>
      <c r="O196" s="233">
        <f t="shared" si="21"/>
        <v>0</v>
      </c>
      <c r="P196" s="79"/>
      <c r="Q196" s="233">
        <f t="shared" si="22"/>
        <v>0</v>
      </c>
      <c r="R196" s="79"/>
      <c r="S196" s="233">
        <f t="shared" si="23"/>
        <v>0</v>
      </c>
      <c r="T196" s="79"/>
      <c r="U196" s="233">
        <f t="shared" si="24"/>
        <v>0</v>
      </c>
      <c r="V196" s="233">
        <f t="shared" si="25"/>
        <v>0</v>
      </c>
      <c r="W196" s="61"/>
      <c r="X196" s="233">
        <f t="shared" si="26"/>
        <v>0</v>
      </c>
    </row>
    <row r="197" spans="1:24" ht="11.4" x14ac:dyDescent="0.2">
      <c r="A197" s="252">
        <v>25</v>
      </c>
      <c r="B197" s="63" t="s">
        <v>53</v>
      </c>
      <c r="C197" s="260" t="s">
        <v>109</v>
      </c>
      <c r="D197" s="243" t="s">
        <v>19</v>
      </c>
      <c r="E197" s="243">
        <v>9</v>
      </c>
      <c r="F197" s="243">
        <v>20</v>
      </c>
      <c r="G197" s="80"/>
      <c r="H197" s="79"/>
      <c r="I197" s="233">
        <f t="shared" si="18"/>
        <v>0</v>
      </c>
      <c r="J197" s="79"/>
      <c r="K197" s="233">
        <f t="shared" si="19"/>
        <v>0</v>
      </c>
      <c r="L197" s="79"/>
      <c r="M197" s="233">
        <f t="shared" si="20"/>
        <v>0</v>
      </c>
      <c r="N197" s="79"/>
      <c r="O197" s="233">
        <f t="shared" si="21"/>
        <v>0</v>
      </c>
      <c r="P197" s="79"/>
      <c r="Q197" s="233">
        <f t="shared" si="22"/>
        <v>0</v>
      </c>
      <c r="R197" s="79"/>
      <c r="S197" s="233">
        <f t="shared" si="23"/>
        <v>0</v>
      </c>
      <c r="T197" s="79"/>
      <c r="U197" s="233">
        <f t="shared" si="24"/>
        <v>0</v>
      </c>
      <c r="V197" s="233">
        <f t="shared" si="25"/>
        <v>0</v>
      </c>
      <c r="W197" s="61"/>
      <c r="X197" s="233">
        <f t="shared" si="26"/>
        <v>0</v>
      </c>
    </row>
    <row r="198" spans="1:24" ht="11.4" x14ac:dyDescent="0.2">
      <c r="A198" s="252">
        <v>26</v>
      </c>
      <c r="B198" s="63" t="s">
        <v>53</v>
      </c>
      <c r="C198" s="260" t="s">
        <v>109</v>
      </c>
      <c r="D198" s="243" t="s">
        <v>19</v>
      </c>
      <c r="E198" s="243">
        <v>9</v>
      </c>
      <c r="F198" s="243">
        <v>20</v>
      </c>
      <c r="G198" s="80"/>
      <c r="H198" s="79"/>
      <c r="I198" s="233">
        <f t="shared" si="18"/>
        <v>0</v>
      </c>
      <c r="J198" s="79"/>
      <c r="K198" s="233">
        <f t="shared" si="19"/>
        <v>0</v>
      </c>
      <c r="L198" s="79"/>
      <c r="M198" s="233">
        <f t="shared" si="20"/>
        <v>0</v>
      </c>
      <c r="N198" s="79"/>
      <c r="O198" s="233">
        <f t="shared" si="21"/>
        <v>0</v>
      </c>
      <c r="P198" s="79"/>
      <c r="Q198" s="233">
        <f t="shared" si="22"/>
        <v>0</v>
      </c>
      <c r="R198" s="79"/>
      <c r="S198" s="233">
        <f t="shared" si="23"/>
        <v>0</v>
      </c>
      <c r="T198" s="79"/>
      <c r="U198" s="233">
        <f t="shared" si="24"/>
        <v>0</v>
      </c>
      <c r="V198" s="233">
        <f t="shared" si="25"/>
        <v>0</v>
      </c>
      <c r="W198" s="61"/>
      <c r="X198" s="233">
        <f t="shared" si="26"/>
        <v>0</v>
      </c>
    </row>
    <row r="199" spans="1:24" ht="11.4" x14ac:dyDescent="0.2">
      <c r="A199" s="252">
        <v>27</v>
      </c>
      <c r="B199" s="63" t="s">
        <v>53</v>
      </c>
      <c r="C199" s="260" t="s">
        <v>109</v>
      </c>
      <c r="D199" s="243" t="s">
        <v>19</v>
      </c>
      <c r="E199" s="243">
        <v>9</v>
      </c>
      <c r="F199" s="243">
        <v>20</v>
      </c>
      <c r="G199" s="80"/>
      <c r="H199" s="79"/>
      <c r="I199" s="233">
        <f t="shared" si="18"/>
        <v>0</v>
      </c>
      <c r="J199" s="79"/>
      <c r="K199" s="233">
        <f t="shared" si="19"/>
        <v>0</v>
      </c>
      <c r="L199" s="79"/>
      <c r="M199" s="233">
        <f t="shared" si="20"/>
        <v>0</v>
      </c>
      <c r="N199" s="79"/>
      <c r="O199" s="233">
        <f t="shared" si="21"/>
        <v>0</v>
      </c>
      <c r="P199" s="79"/>
      <c r="Q199" s="233">
        <f t="shared" si="22"/>
        <v>0</v>
      </c>
      <c r="R199" s="79"/>
      <c r="S199" s="233">
        <f t="shared" si="23"/>
        <v>0</v>
      </c>
      <c r="T199" s="79"/>
      <c r="U199" s="233">
        <f t="shared" si="24"/>
        <v>0</v>
      </c>
      <c r="V199" s="233">
        <f t="shared" si="25"/>
        <v>0</v>
      </c>
      <c r="W199" s="61"/>
      <c r="X199" s="233">
        <f t="shared" si="26"/>
        <v>0</v>
      </c>
    </row>
    <row r="200" spans="1:24" ht="11.4" x14ac:dyDescent="0.2">
      <c r="A200" s="252">
        <v>28</v>
      </c>
      <c r="B200" s="63" t="s">
        <v>53</v>
      </c>
      <c r="C200" s="260" t="s">
        <v>109</v>
      </c>
      <c r="D200" s="243" t="s">
        <v>19</v>
      </c>
      <c r="E200" s="243">
        <v>9</v>
      </c>
      <c r="F200" s="243">
        <v>20</v>
      </c>
      <c r="G200" s="80"/>
      <c r="H200" s="79"/>
      <c r="I200" s="233">
        <f t="shared" si="18"/>
        <v>0</v>
      </c>
      <c r="J200" s="79"/>
      <c r="K200" s="233">
        <f t="shared" si="19"/>
        <v>0</v>
      </c>
      <c r="L200" s="79"/>
      <c r="M200" s="233">
        <f t="shared" si="20"/>
        <v>0</v>
      </c>
      <c r="N200" s="79"/>
      <c r="O200" s="233">
        <f t="shared" si="21"/>
        <v>0</v>
      </c>
      <c r="P200" s="79"/>
      <c r="Q200" s="233">
        <f t="shared" si="22"/>
        <v>0</v>
      </c>
      <c r="R200" s="79"/>
      <c r="S200" s="233">
        <f t="shared" si="23"/>
        <v>0</v>
      </c>
      <c r="T200" s="79"/>
      <c r="U200" s="233">
        <f t="shared" si="24"/>
        <v>0</v>
      </c>
      <c r="V200" s="233">
        <f t="shared" si="25"/>
        <v>0</v>
      </c>
      <c r="W200" s="61"/>
      <c r="X200" s="233">
        <f t="shared" si="26"/>
        <v>0</v>
      </c>
    </row>
    <row r="201" spans="1:24" ht="11.4" x14ac:dyDescent="0.2">
      <c r="A201" s="252">
        <v>29</v>
      </c>
      <c r="B201" s="63" t="s">
        <v>53</v>
      </c>
      <c r="C201" s="260" t="s">
        <v>109</v>
      </c>
      <c r="D201" s="243" t="s">
        <v>19</v>
      </c>
      <c r="E201" s="243">
        <v>9</v>
      </c>
      <c r="F201" s="243">
        <v>20</v>
      </c>
      <c r="G201" s="80"/>
      <c r="H201" s="79"/>
      <c r="I201" s="233">
        <f t="shared" si="18"/>
        <v>0</v>
      </c>
      <c r="J201" s="79"/>
      <c r="K201" s="233">
        <f t="shared" si="19"/>
        <v>0</v>
      </c>
      <c r="L201" s="79"/>
      <c r="M201" s="233">
        <f t="shared" si="20"/>
        <v>0</v>
      </c>
      <c r="N201" s="79"/>
      <c r="O201" s="233">
        <f t="shared" si="21"/>
        <v>0</v>
      </c>
      <c r="P201" s="79"/>
      <c r="Q201" s="233">
        <f t="shared" si="22"/>
        <v>0</v>
      </c>
      <c r="R201" s="79"/>
      <c r="S201" s="233">
        <f t="shared" si="23"/>
        <v>0</v>
      </c>
      <c r="T201" s="79"/>
      <c r="U201" s="233">
        <f t="shared" si="24"/>
        <v>0</v>
      </c>
      <c r="V201" s="233">
        <f t="shared" si="25"/>
        <v>0</v>
      </c>
      <c r="W201" s="61"/>
      <c r="X201" s="233">
        <f t="shared" si="26"/>
        <v>0</v>
      </c>
    </row>
    <row r="202" spans="1:24" ht="11.4" x14ac:dyDescent="0.2">
      <c r="A202" s="253">
        <v>30</v>
      </c>
      <c r="B202" s="63" t="s">
        <v>53</v>
      </c>
      <c r="C202" s="260" t="s">
        <v>109</v>
      </c>
      <c r="D202" s="243" t="s">
        <v>19</v>
      </c>
      <c r="E202" s="243">
        <v>9</v>
      </c>
      <c r="F202" s="243">
        <v>20</v>
      </c>
      <c r="G202" s="80"/>
      <c r="H202" s="79"/>
      <c r="I202" s="233">
        <f t="shared" ref="I202:I265" si="27">(F202-H202)*G202</f>
        <v>0</v>
      </c>
      <c r="J202" s="79"/>
      <c r="K202" s="233">
        <f t="shared" ref="K202:K265" si="28">(F202-J202)*G202</f>
        <v>0</v>
      </c>
      <c r="L202" s="79"/>
      <c r="M202" s="233">
        <f t="shared" ref="M202:M265" si="29">(F202-L202)*G202</f>
        <v>0</v>
      </c>
      <c r="N202" s="79"/>
      <c r="O202" s="233">
        <f t="shared" ref="O202:O265" si="30">(F202-N202)*G202</f>
        <v>0</v>
      </c>
      <c r="P202" s="79"/>
      <c r="Q202" s="233">
        <f t="shared" ref="Q202:Q265" si="31">(F202-P202)*G202</f>
        <v>0</v>
      </c>
      <c r="R202" s="79"/>
      <c r="S202" s="233">
        <f t="shared" ref="S202:S265" si="32">(F202-R202)*G202</f>
        <v>0</v>
      </c>
      <c r="T202" s="79"/>
      <c r="U202" s="233">
        <f t="shared" ref="U202:U265" si="33">(F202-T202)*G202</f>
        <v>0</v>
      </c>
      <c r="V202" s="233">
        <f t="shared" ref="V202:V265" si="34">I202+K202+M202+O202+Q202+S202+U202</f>
        <v>0</v>
      </c>
      <c r="W202" s="61"/>
      <c r="X202" s="233">
        <f t="shared" ref="X202:X265" si="35">V202*W202</f>
        <v>0</v>
      </c>
    </row>
    <row r="203" spans="1:24" ht="11.4" x14ac:dyDescent="0.2">
      <c r="A203" s="253">
        <v>31</v>
      </c>
      <c r="B203" s="63" t="s">
        <v>53</v>
      </c>
      <c r="C203" s="260" t="s">
        <v>109</v>
      </c>
      <c r="D203" s="243" t="s">
        <v>19</v>
      </c>
      <c r="E203" s="243">
        <v>9</v>
      </c>
      <c r="F203" s="243">
        <v>20</v>
      </c>
      <c r="G203" s="80"/>
      <c r="H203" s="79"/>
      <c r="I203" s="233">
        <f t="shared" si="27"/>
        <v>0</v>
      </c>
      <c r="J203" s="79"/>
      <c r="K203" s="233">
        <f t="shared" si="28"/>
        <v>0</v>
      </c>
      <c r="L203" s="79"/>
      <c r="M203" s="233">
        <f t="shared" si="29"/>
        <v>0</v>
      </c>
      <c r="N203" s="79"/>
      <c r="O203" s="233">
        <f t="shared" si="30"/>
        <v>0</v>
      </c>
      <c r="P203" s="79"/>
      <c r="Q203" s="233">
        <f t="shared" si="31"/>
        <v>0</v>
      </c>
      <c r="R203" s="79"/>
      <c r="S203" s="233">
        <f t="shared" si="32"/>
        <v>0</v>
      </c>
      <c r="T203" s="79"/>
      <c r="U203" s="233">
        <f t="shared" si="33"/>
        <v>0</v>
      </c>
      <c r="V203" s="233">
        <f t="shared" si="34"/>
        <v>0</v>
      </c>
      <c r="W203" s="61"/>
      <c r="X203" s="233">
        <f t="shared" si="35"/>
        <v>0</v>
      </c>
    </row>
    <row r="204" spans="1:24" ht="11.4" x14ac:dyDescent="0.2">
      <c r="A204" s="252">
        <v>32</v>
      </c>
      <c r="B204" s="63" t="s">
        <v>53</v>
      </c>
      <c r="C204" s="260" t="s">
        <v>109</v>
      </c>
      <c r="D204" s="243" t="s">
        <v>19</v>
      </c>
      <c r="E204" s="243">
        <v>9</v>
      </c>
      <c r="F204" s="243">
        <v>20</v>
      </c>
      <c r="G204" s="80"/>
      <c r="H204" s="79"/>
      <c r="I204" s="233">
        <f t="shared" si="27"/>
        <v>0</v>
      </c>
      <c r="J204" s="79"/>
      <c r="K204" s="233">
        <f t="shared" si="28"/>
        <v>0</v>
      </c>
      <c r="L204" s="79"/>
      <c r="M204" s="233">
        <f t="shared" si="29"/>
        <v>0</v>
      </c>
      <c r="N204" s="79"/>
      <c r="O204" s="233">
        <f t="shared" si="30"/>
        <v>0</v>
      </c>
      <c r="P204" s="79"/>
      <c r="Q204" s="233">
        <f t="shared" si="31"/>
        <v>0</v>
      </c>
      <c r="R204" s="79"/>
      <c r="S204" s="233">
        <f t="shared" si="32"/>
        <v>0</v>
      </c>
      <c r="T204" s="79"/>
      <c r="U204" s="233">
        <f t="shared" si="33"/>
        <v>0</v>
      </c>
      <c r="V204" s="233">
        <f t="shared" si="34"/>
        <v>0</v>
      </c>
      <c r="W204" s="61"/>
      <c r="X204" s="233">
        <f t="shared" si="35"/>
        <v>0</v>
      </c>
    </row>
    <row r="205" spans="1:24" ht="11.4" x14ac:dyDescent="0.2">
      <c r="A205" s="252">
        <v>33</v>
      </c>
      <c r="B205" s="63" t="s">
        <v>53</v>
      </c>
      <c r="C205" s="260" t="s">
        <v>109</v>
      </c>
      <c r="D205" s="243" t="s">
        <v>19</v>
      </c>
      <c r="E205" s="243">
        <v>9</v>
      </c>
      <c r="F205" s="243">
        <v>20</v>
      </c>
      <c r="G205" s="80"/>
      <c r="H205" s="79"/>
      <c r="I205" s="233">
        <f t="shared" si="27"/>
        <v>0</v>
      </c>
      <c r="J205" s="79"/>
      <c r="K205" s="233">
        <f t="shared" si="28"/>
        <v>0</v>
      </c>
      <c r="L205" s="79"/>
      <c r="M205" s="233">
        <f t="shared" si="29"/>
        <v>0</v>
      </c>
      <c r="N205" s="79"/>
      <c r="O205" s="233">
        <f t="shared" si="30"/>
        <v>0</v>
      </c>
      <c r="P205" s="79"/>
      <c r="Q205" s="233">
        <f t="shared" si="31"/>
        <v>0</v>
      </c>
      <c r="R205" s="79"/>
      <c r="S205" s="233">
        <f t="shared" si="32"/>
        <v>0</v>
      </c>
      <c r="T205" s="79"/>
      <c r="U205" s="233">
        <f t="shared" si="33"/>
        <v>0</v>
      </c>
      <c r="V205" s="233">
        <f t="shared" si="34"/>
        <v>0</v>
      </c>
      <c r="W205" s="61"/>
      <c r="X205" s="233">
        <f t="shared" si="35"/>
        <v>0</v>
      </c>
    </row>
    <row r="206" spans="1:24" ht="11.4" x14ac:dyDescent="0.2">
      <c r="A206" s="252">
        <v>34</v>
      </c>
      <c r="B206" s="63" t="s">
        <v>53</v>
      </c>
      <c r="C206" s="260" t="s">
        <v>109</v>
      </c>
      <c r="D206" s="243" t="s">
        <v>19</v>
      </c>
      <c r="E206" s="243">
        <v>9</v>
      </c>
      <c r="F206" s="243">
        <v>20</v>
      </c>
      <c r="G206" s="80"/>
      <c r="H206" s="79"/>
      <c r="I206" s="233">
        <f t="shared" si="27"/>
        <v>0</v>
      </c>
      <c r="J206" s="79"/>
      <c r="K206" s="233">
        <f t="shared" si="28"/>
        <v>0</v>
      </c>
      <c r="L206" s="79"/>
      <c r="M206" s="233">
        <f t="shared" si="29"/>
        <v>0</v>
      </c>
      <c r="N206" s="79"/>
      <c r="O206" s="233">
        <f t="shared" si="30"/>
        <v>0</v>
      </c>
      <c r="P206" s="79"/>
      <c r="Q206" s="233">
        <f t="shared" si="31"/>
        <v>0</v>
      </c>
      <c r="R206" s="79"/>
      <c r="S206" s="233">
        <f t="shared" si="32"/>
        <v>0</v>
      </c>
      <c r="T206" s="79"/>
      <c r="U206" s="233">
        <f t="shared" si="33"/>
        <v>0</v>
      </c>
      <c r="V206" s="233">
        <f t="shared" si="34"/>
        <v>0</v>
      </c>
      <c r="W206" s="61"/>
      <c r="X206" s="233">
        <f t="shared" si="35"/>
        <v>0</v>
      </c>
    </row>
    <row r="207" spans="1:24" ht="11.4" x14ac:dyDescent="0.2">
      <c r="A207" s="252">
        <v>35</v>
      </c>
      <c r="B207" s="63" t="s">
        <v>53</v>
      </c>
      <c r="C207" s="260" t="s">
        <v>109</v>
      </c>
      <c r="D207" s="243" t="s">
        <v>19</v>
      </c>
      <c r="E207" s="243">
        <v>9</v>
      </c>
      <c r="F207" s="243">
        <v>20</v>
      </c>
      <c r="G207" s="80"/>
      <c r="H207" s="79"/>
      <c r="I207" s="233">
        <f t="shared" si="27"/>
        <v>0</v>
      </c>
      <c r="J207" s="79"/>
      <c r="K207" s="233">
        <f t="shared" si="28"/>
        <v>0</v>
      </c>
      <c r="L207" s="79"/>
      <c r="M207" s="233">
        <f t="shared" si="29"/>
        <v>0</v>
      </c>
      <c r="N207" s="79"/>
      <c r="O207" s="233">
        <f t="shared" si="30"/>
        <v>0</v>
      </c>
      <c r="P207" s="79"/>
      <c r="Q207" s="233">
        <f t="shared" si="31"/>
        <v>0</v>
      </c>
      <c r="R207" s="79"/>
      <c r="S207" s="233">
        <f t="shared" si="32"/>
        <v>0</v>
      </c>
      <c r="T207" s="79"/>
      <c r="U207" s="233">
        <f t="shared" si="33"/>
        <v>0</v>
      </c>
      <c r="V207" s="233">
        <f t="shared" si="34"/>
        <v>0</v>
      </c>
      <c r="W207" s="61"/>
      <c r="X207" s="233">
        <f t="shared" si="35"/>
        <v>0</v>
      </c>
    </row>
    <row r="208" spans="1:24" ht="11.4" x14ac:dyDescent="0.2">
      <c r="A208" s="252">
        <v>36</v>
      </c>
      <c r="B208" s="63" t="s">
        <v>53</v>
      </c>
      <c r="C208" s="260" t="s">
        <v>109</v>
      </c>
      <c r="D208" s="243" t="s">
        <v>19</v>
      </c>
      <c r="E208" s="243">
        <v>9</v>
      </c>
      <c r="F208" s="243">
        <v>20</v>
      </c>
      <c r="G208" s="80"/>
      <c r="H208" s="79"/>
      <c r="I208" s="233">
        <f t="shared" si="27"/>
        <v>0</v>
      </c>
      <c r="J208" s="79"/>
      <c r="K208" s="233">
        <f t="shared" si="28"/>
        <v>0</v>
      </c>
      <c r="L208" s="79"/>
      <c r="M208" s="233">
        <f t="shared" si="29"/>
        <v>0</v>
      </c>
      <c r="N208" s="79"/>
      <c r="O208" s="233">
        <f t="shared" si="30"/>
        <v>0</v>
      </c>
      <c r="P208" s="79"/>
      <c r="Q208" s="233">
        <f t="shared" si="31"/>
        <v>0</v>
      </c>
      <c r="R208" s="79"/>
      <c r="S208" s="233">
        <f t="shared" si="32"/>
        <v>0</v>
      </c>
      <c r="T208" s="79"/>
      <c r="U208" s="233">
        <f t="shared" si="33"/>
        <v>0</v>
      </c>
      <c r="V208" s="233">
        <f t="shared" si="34"/>
        <v>0</v>
      </c>
      <c r="W208" s="61"/>
      <c r="X208" s="233">
        <f t="shared" si="35"/>
        <v>0</v>
      </c>
    </row>
    <row r="209" spans="1:24" ht="11.4" x14ac:dyDescent="0.2">
      <c r="A209" s="252">
        <v>37</v>
      </c>
      <c r="B209" s="63" t="s">
        <v>53</v>
      </c>
      <c r="C209" s="260" t="s">
        <v>109</v>
      </c>
      <c r="D209" s="243" t="s">
        <v>19</v>
      </c>
      <c r="E209" s="243">
        <v>9</v>
      </c>
      <c r="F209" s="243">
        <v>20</v>
      </c>
      <c r="G209" s="80"/>
      <c r="H209" s="79"/>
      <c r="I209" s="233">
        <f t="shared" si="27"/>
        <v>0</v>
      </c>
      <c r="J209" s="79"/>
      <c r="K209" s="233">
        <f t="shared" si="28"/>
        <v>0</v>
      </c>
      <c r="L209" s="79"/>
      <c r="M209" s="233">
        <f t="shared" si="29"/>
        <v>0</v>
      </c>
      <c r="N209" s="79"/>
      <c r="O209" s="233">
        <f t="shared" si="30"/>
        <v>0</v>
      </c>
      <c r="P209" s="79"/>
      <c r="Q209" s="233">
        <f t="shared" si="31"/>
        <v>0</v>
      </c>
      <c r="R209" s="79"/>
      <c r="S209" s="233">
        <f t="shared" si="32"/>
        <v>0</v>
      </c>
      <c r="T209" s="79"/>
      <c r="U209" s="233">
        <f t="shared" si="33"/>
        <v>0</v>
      </c>
      <c r="V209" s="233">
        <f t="shared" si="34"/>
        <v>0</v>
      </c>
      <c r="W209" s="61"/>
      <c r="X209" s="233">
        <f t="shared" si="35"/>
        <v>0</v>
      </c>
    </row>
    <row r="210" spans="1:24" ht="11.4" x14ac:dyDescent="0.2">
      <c r="A210" s="252">
        <v>38</v>
      </c>
      <c r="B210" s="63" t="s">
        <v>53</v>
      </c>
      <c r="C210" s="260" t="s">
        <v>109</v>
      </c>
      <c r="D210" s="243" t="s">
        <v>19</v>
      </c>
      <c r="E210" s="243">
        <v>9</v>
      </c>
      <c r="F210" s="243">
        <v>20</v>
      </c>
      <c r="G210" s="80"/>
      <c r="H210" s="79"/>
      <c r="I210" s="233">
        <f t="shared" si="27"/>
        <v>0</v>
      </c>
      <c r="J210" s="79"/>
      <c r="K210" s="233">
        <f t="shared" si="28"/>
        <v>0</v>
      </c>
      <c r="L210" s="79"/>
      <c r="M210" s="233">
        <f t="shared" si="29"/>
        <v>0</v>
      </c>
      <c r="N210" s="79"/>
      <c r="O210" s="233">
        <f t="shared" si="30"/>
        <v>0</v>
      </c>
      <c r="P210" s="79"/>
      <c r="Q210" s="233">
        <f t="shared" si="31"/>
        <v>0</v>
      </c>
      <c r="R210" s="79"/>
      <c r="S210" s="233">
        <f t="shared" si="32"/>
        <v>0</v>
      </c>
      <c r="T210" s="79"/>
      <c r="U210" s="233">
        <f t="shared" si="33"/>
        <v>0</v>
      </c>
      <c r="V210" s="233">
        <f t="shared" si="34"/>
        <v>0</v>
      </c>
      <c r="W210" s="61"/>
      <c r="X210" s="233">
        <f t="shared" si="35"/>
        <v>0</v>
      </c>
    </row>
    <row r="211" spans="1:24" ht="11.4" x14ac:dyDescent="0.2">
      <c r="A211" s="252">
        <v>39</v>
      </c>
      <c r="B211" s="63" t="s">
        <v>53</v>
      </c>
      <c r="C211" s="260" t="s">
        <v>109</v>
      </c>
      <c r="D211" s="243" t="s">
        <v>19</v>
      </c>
      <c r="E211" s="243">
        <v>9</v>
      </c>
      <c r="F211" s="243">
        <v>20</v>
      </c>
      <c r="G211" s="80"/>
      <c r="H211" s="79"/>
      <c r="I211" s="233">
        <f t="shared" si="27"/>
        <v>0</v>
      </c>
      <c r="J211" s="79"/>
      <c r="K211" s="233">
        <f t="shared" si="28"/>
        <v>0</v>
      </c>
      <c r="L211" s="79"/>
      <c r="M211" s="233">
        <f t="shared" si="29"/>
        <v>0</v>
      </c>
      <c r="N211" s="79"/>
      <c r="O211" s="233">
        <f t="shared" si="30"/>
        <v>0</v>
      </c>
      <c r="P211" s="79"/>
      <c r="Q211" s="233">
        <f t="shared" si="31"/>
        <v>0</v>
      </c>
      <c r="R211" s="79"/>
      <c r="S211" s="233">
        <f t="shared" si="32"/>
        <v>0</v>
      </c>
      <c r="T211" s="79"/>
      <c r="U211" s="233">
        <f t="shared" si="33"/>
        <v>0</v>
      </c>
      <c r="V211" s="233">
        <f t="shared" si="34"/>
        <v>0</v>
      </c>
      <c r="W211" s="61"/>
      <c r="X211" s="233">
        <f t="shared" si="35"/>
        <v>0</v>
      </c>
    </row>
    <row r="212" spans="1:24" ht="11.4" x14ac:dyDescent="0.2">
      <c r="A212" s="252">
        <v>40</v>
      </c>
      <c r="B212" s="63" t="s">
        <v>53</v>
      </c>
      <c r="C212" s="260" t="s">
        <v>109</v>
      </c>
      <c r="D212" s="243" t="s">
        <v>19</v>
      </c>
      <c r="E212" s="243">
        <v>9</v>
      </c>
      <c r="F212" s="243">
        <v>20</v>
      </c>
      <c r="G212" s="80"/>
      <c r="H212" s="79"/>
      <c r="I212" s="233">
        <f t="shared" si="27"/>
        <v>0</v>
      </c>
      <c r="J212" s="79"/>
      <c r="K212" s="233">
        <f t="shared" si="28"/>
        <v>0</v>
      </c>
      <c r="L212" s="79"/>
      <c r="M212" s="233">
        <f t="shared" si="29"/>
        <v>0</v>
      </c>
      <c r="N212" s="79"/>
      <c r="O212" s="233">
        <f t="shared" si="30"/>
        <v>0</v>
      </c>
      <c r="P212" s="79"/>
      <c r="Q212" s="233">
        <f t="shared" si="31"/>
        <v>0</v>
      </c>
      <c r="R212" s="79"/>
      <c r="S212" s="233">
        <f t="shared" si="32"/>
        <v>0</v>
      </c>
      <c r="T212" s="79"/>
      <c r="U212" s="233">
        <f t="shared" si="33"/>
        <v>0</v>
      </c>
      <c r="V212" s="233">
        <f t="shared" si="34"/>
        <v>0</v>
      </c>
      <c r="W212" s="61"/>
      <c r="X212" s="233">
        <f t="shared" si="35"/>
        <v>0</v>
      </c>
    </row>
    <row r="213" spans="1:24" ht="11.4" x14ac:dyDescent="0.2">
      <c r="A213" s="252">
        <v>41</v>
      </c>
      <c r="B213" s="63" t="s">
        <v>53</v>
      </c>
      <c r="C213" s="260" t="s">
        <v>109</v>
      </c>
      <c r="D213" s="243" t="s">
        <v>19</v>
      </c>
      <c r="E213" s="243">
        <v>9</v>
      </c>
      <c r="F213" s="243">
        <v>20</v>
      </c>
      <c r="G213" s="80"/>
      <c r="H213" s="79"/>
      <c r="I213" s="233">
        <f t="shared" si="27"/>
        <v>0</v>
      </c>
      <c r="J213" s="79"/>
      <c r="K213" s="233">
        <f t="shared" si="28"/>
        <v>0</v>
      </c>
      <c r="L213" s="79"/>
      <c r="M213" s="233">
        <f t="shared" si="29"/>
        <v>0</v>
      </c>
      <c r="N213" s="79"/>
      <c r="O213" s="233">
        <f t="shared" si="30"/>
        <v>0</v>
      </c>
      <c r="P213" s="79"/>
      <c r="Q213" s="233">
        <f t="shared" si="31"/>
        <v>0</v>
      </c>
      <c r="R213" s="79"/>
      <c r="S213" s="233">
        <f t="shared" si="32"/>
        <v>0</v>
      </c>
      <c r="T213" s="79"/>
      <c r="U213" s="233">
        <f t="shared" si="33"/>
        <v>0</v>
      </c>
      <c r="V213" s="233">
        <f t="shared" si="34"/>
        <v>0</v>
      </c>
      <c r="W213" s="61"/>
      <c r="X213" s="233">
        <f t="shared" si="35"/>
        <v>0</v>
      </c>
    </row>
    <row r="214" spans="1:24" ht="11.4" x14ac:dyDescent="0.2">
      <c r="A214" s="252">
        <v>42</v>
      </c>
      <c r="B214" s="63" t="s">
        <v>53</v>
      </c>
      <c r="C214" s="260" t="s">
        <v>109</v>
      </c>
      <c r="D214" s="243" t="s">
        <v>19</v>
      </c>
      <c r="E214" s="243">
        <v>9</v>
      </c>
      <c r="F214" s="243">
        <v>20</v>
      </c>
      <c r="G214" s="80"/>
      <c r="H214" s="79"/>
      <c r="I214" s="233">
        <f t="shared" si="27"/>
        <v>0</v>
      </c>
      <c r="J214" s="79"/>
      <c r="K214" s="233">
        <f t="shared" si="28"/>
        <v>0</v>
      </c>
      <c r="L214" s="79"/>
      <c r="M214" s="233">
        <f t="shared" si="29"/>
        <v>0</v>
      </c>
      <c r="N214" s="79"/>
      <c r="O214" s="233">
        <f t="shared" si="30"/>
        <v>0</v>
      </c>
      <c r="P214" s="79"/>
      <c r="Q214" s="233">
        <f t="shared" si="31"/>
        <v>0</v>
      </c>
      <c r="R214" s="79"/>
      <c r="S214" s="233">
        <f t="shared" si="32"/>
        <v>0</v>
      </c>
      <c r="T214" s="79"/>
      <c r="U214" s="233">
        <f t="shared" si="33"/>
        <v>0</v>
      </c>
      <c r="V214" s="233">
        <f t="shared" si="34"/>
        <v>0</v>
      </c>
      <c r="W214" s="61"/>
      <c r="X214" s="233">
        <f t="shared" si="35"/>
        <v>0</v>
      </c>
    </row>
    <row r="215" spans="1:24" ht="11.4" x14ac:dyDescent="0.2">
      <c r="A215" s="255">
        <v>43</v>
      </c>
      <c r="B215" s="63" t="s">
        <v>54</v>
      </c>
      <c r="C215" s="261" t="s">
        <v>109</v>
      </c>
      <c r="D215" s="243" t="s">
        <v>19</v>
      </c>
      <c r="E215" s="243">
        <v>9</v>
      </c>
      <c r="F215" s="243">
        <v>20</v>
      </c>
      <c r="G215" s="80"/>
      <c r="H215" s="79"/>
      <c r="I215" s="233">
        <f t="shared" si="27"/>
        <v>0</v>
      </c>
      <c r="J215" s="79"/>
      <c r="K215" s="233">
        <f t="shared" si="28"/>
        <v>0</v>
      </c>
      <c r="L215" s="79"/>
      <c r="M215" s="233">
        <f t="shared" si="29"/>
        <v>0</v>
      </c>
      <c r="N215" s="79"/>
      <c r="O215" s="233">
        <f t="shared" si="30"/>
        <v>0</v>
      </c>
      <c r="P215" s="79"/>
      <c r="Q215" s="233">
        <f t="shared" si="31"/>
        <v>0</v>
      </c>
      <c r="R215" s="79"/>
      <c r="S215" s="233">
        <f t="shared" si="32"/>
        <v>0</v>
      </c>
      <c r="T215" s="79"/>
      <c r="U215" s="233">
        <f t="shared" si="33"/>
        <v>0</v>
      </c>
      <c r="V215" s="233">
        <f t="shared" si="34"/>
        <v>0</v>
      </c>
      <c r="W215" s="61"/>
      <c r="X215" s="233">
        <f t="shared" si="35"/>
        <v>0</v>
      </c>
    </row>
    <row r="216" spans="1:24" ht="11.4" x14ac:dyDescent="0.2">
      <c r="A216" s="255">
        <v>44</v>
      </c>
      <c r="B216" s="63" t="s">
        <v>54</v>
      </c>
      <c r="C216" s="261" t="s">
        <v>109</v>
      </c>
      <c r="D216" s="243" t="s">
        <v>19</v>
      </c>
      <c r="E216" s="243">
        <v>9</v>
      </c>
      <c r="F216" s="243">
        <v>20</v>
      </c>
      <c r="G216" s="80"/>
      <c r="H216" s="79"/>
      <c r="I216" s="233">
        <f t="shared" si="27"/>
        <v>0</v>
      </c>
      <c r="J216" s="79"/>
      <c r="K216" s="233">
        <f t="shared" si="28"/>
        <v>0</v>
      </c>
      <c r="L216" s="79"/>
      <c r="M216" s="233">
        <f t="shared" si="29"/>
        <v>0</v>
      </c>
      <c r="N216" s="79"/>
      <c r="O216" s="233">
        <f t="shared" si="30"/>
        <v>0</v>
      </c>
      <c r="P216" s="79"/>
      <c r="Q216" s="233">
        <f t="shared" si="31"/>
        <v>0</v>
      </c>
      <c r="R216" s="79"/>
      <c r="S216" s="233">
        <f t="shared" si="32"/>
        <v>0</v>
      </c>
      <c r="T216" s="79"/>
      <c r="U216" s="233">
        <f t="shared" si="33"/>
        <v>0</v>
      </c>
      <c r="V216" s="233">
        <f t="shared" si="34"/>
        <v>0</v>
      </c>
      <c r="W216" s="61"/>
      <c r="X216" s="233">
        <f t="shared" si="35"/>
        <v>0</v>
      </c>
    </row>
    <row r="217" spans="1:24" ht="11.4" x14ac:dyDescent="0.2">
      <c r="A217" s="255">
        <v>45</v>
      </c>
      <c r="B217" s="63" t="s">
        <v>54</v>
      </c>
      <c r="C217" s="261" t="s">
        <v>109</v>
      </c>
      <c r="D217" s="243" t="s">
        <v>19</v>
      </c>
      <c r="E217" s="243">
        <v>9</v>
      </c>
      <c r="F217" s="243">
        <v>20</v>
      </c>
      <c r="G217" s="80"/>
      <c r="H217" s="79"/>
      <c r="I217" s="233">
        <f t="shared" si="27"/>
        <v>0</v>
      </c>
      <c r="J217" s="79"/>
      <c r="K217" s="233">
        <f t="shared" si="28"/>
        <v>0</v>
      </c>
      <c r="L217" s="79"/>
      <c r="M217" s="233">
        <f t="shared" si="29"/>
        <v>0</v>
      </c>
      <c r="N217" s="79"/>
      <c r="O217" s="233">
        <f t="shared" si="30"/>
        <v>0</v>
      </c>
      <c r="P217" s="79"/>
      <c r="Q217" s="233">
        <f t="shared" si="31"/>
        <v>0</v>
      </c>
      <c r="R217" s="79"/>
      <c r="S217" s="233">
        <f t="shared" si="32"/>
        <v>0</v>
      </c>
      <c r="T217" s="79"/>
      <c r="U217" s="233">
        <f t="shared" si="33"/>
        <v>0</v>
      </c>
      <c r="V217" s="233">
        <f t="shared" si="34"/>
        <v>0</v>
      </c>
      <c r="W217" s="61"/>
      <c r="X217" s="233">
        <f t="shared" si="35"/>
        <v>0</v>
      </c>
    </row>
    <row r="218" spans="1:24" ht="11.4" x14ac:dyDescent="0.2">
      <c r="A218" s="252">
        <v>46</v>
      </c>
      <c r="B218" s="63" t="s">
        <v>53</v>
      </c>
      <c r="C218" s="260" t="s">
        <v>109</v>
      </c>
      <c r="D218" s="243" t="s">
        <v>19</v>
      </c>
      <c r="E218" s="243">
        <v>9</v>
      </c>
      <c r="F218" s="243">
        <v>20</v>
      </c>
      <c r="G218" s="80"/>
      <c r="H218" s="79"/>
      <c r="I218" s="233">
        <f t="shared" si="27"/>
        <v>0</v>
      </c>
      <c r="J218" s="79"/>
      <c r="K218" s="233">
        <f t="shared" si="28"/>
        <v>0</v>
      </c>
      <c r="L218" s="79"/>
      <c r="M218" s="233">
        <f t="shared" si="29"/>
        <v>0</v>
      </c>
      <c r="N218" s="79"/>
      <c r="O218" s="233">
        <f t="shared" si="30"/>
        <v>0</v>
      </c>
      <c r="P218" s="79"/>
      <c r="Q218" s="233">
        <f t="shared" si="31"/>
        <v>0</v>
      </c>
      <c r="R218" s="79"/>
      <c r="S218" s="233">
        <f t="shared" si="32"/>
        <v>0</v>
      </c>
      <c r="T218" s="79"/>
      <c r="U218" s="233">
        <f t="shared" si="33"/>
        <v>0</v>
      </c>
      <c r="V218" s="233">
        <f t="shared" si="34"/>
        <v>0</v>
      </c>
      <c r="W218" s="61"/>
      <c r="X218" s="233">
        <f t="shared" si="35"/>
        <v>0</v>
      </c>
    </row>
    <row r="219" spans="1:24" ht="11.4" x14ac:dyDescent="0.2">
      <c r="A219" s="252">
        <v>47</v>
      </c>
      <c r="B219" s="63" t="s">
        <v>53</v>
      </c>
      <c r="C219" s="260" t="s">
        <v>109</v>
      </c>
      <c r="D219" s="243" t="s">
        <v>19</v>
      </c>
      <c r="E219" s="243">
        <v>9</v>
      </c>
      <c r="F219" s="243">
        <v>20</v>
      </c>
      <c r="G219" s="80"/>
      <c r="H219" s="79"/>
      <c r="I219" s="233">
        <f t="shared" si="27"/>
        <v>0</v>
      </c>
      <c r="J219" s="79"/>
      <c r="K219" s="233">
        <f t="shared" si="28"/>
        <v>0</v>
      </c>
      <c r="L219" s="79"/>
      <c r="M219" s="233">
        <f t="shared" si="29"/>
        <v>0</v>
      </c>
      <c r="N219" s="79"/>
      <c r="O219" s="233">
        <f t="shared" si="30"/>
        <v>0</v>
      </c>
      <c r="P219" s="79"/>
      <c r="Q219" s="233">
        <f t="shared" si="31"/>
        <v>0</v>
      </c>
      <c r="R219" s="79"/>
      <c r="S219" s="233">
        <f t="shared" si="32"/>
        <v>0</v>
      </c>
      <c r="T219" s="79"/>
      <c r="U219" s="233">
        <f t="shared" si="33"/>
        <v>0</v>
      </c>
      <c r="V219" s="233">
        <f t="shared" si="34"/>
        <v>0</v>
      </c>
      <c r="W219" s="61"/>
      <c r="X219" s="233">
        <f t="shared" si="35"/>
        <v>0</v>
      </c>
    </row>
    <row r="220" spans="1:24" ht="11.4" x14ac:dyDescent="0.2">
      <c r="A220" s="252">
        <v>48</v>
      </c>
      <c r="B220" s="63" t="s">
        <v>53</v>
      </c>
      <c r="C220" s="260" t="s">
        <v>109</v>
      </c>
      <c r="D220" s="243" t="s">
        <v>19</v>
      </c>
      <c r="E220" s="243">
        <v>9</v>
      </c>
      <c r="F220" s="243">
        <v>20</v>
      </c>
      <c r="G220" s="80"/>
      <c r="H220" s="79"/>
      <c r="I220" s="233">
        <f t="shared" si="27"/>
        <v>0</v>
      </c>
      <c r="J220" s="79"/>
      <c r="K220" s="233">
        <f t="shared" si="28"/>
        <v>0</v>
      </c>
      <c r="L220" s="79"/>
      <c r="M220" s="233">
        <f t="shared" si="29"/>
        <v>0</v>
      </c>
      <c r="N220" s="79"/>
      <c r="O220" s="233">
        <f t="shared" si="30"/>
        <v>0</v>
      </c>
      <c r="P220" s="79"/>
      <c r="Q220" s="233">
        <f t="shared" si="31"/>
        <v>0</v>
      </c>
      <c r="R220" s="79"/>
      <c r="S220" s="233">
        <f t="shared" si="32"/>
        <v>0</v>
      </c>
      <c r="T220" s="79"/>
      <c r="U220" s="233">
        <f t="shared" si="33"/>
        <v>0</v>
      </c>
      <c r="V220" s="233">
        <f t="shared" si="34"/>
        <v>0</v>
      </c>
      <c r="W220" s="61"/>
      <c r="X220" s="233">
        <f t="shared" si="35"/>
        <v>0</v>
      </c>
    </row>
    <row r="221" spans="1:24" ht="11.4" x14ac:dyDescent="0.2">
      <c r="A221" s="255">
        <v>49</v>
      </c>
      <c r="B221" s="63" t="s">
        <v>54</v>
      </c>
      <c r="C221" s="261" t="s">
        <v>109</v>
      </c>
      <c r="D221" s="243" t="s">
        <v>19</v>
      </c>
      <c r="E221" s="243">
        <v>9</v>
      </c>
      <c r="F221" s="243">
        <v>20</v>
      </c>
      <c r="G221" s="80"/>
      <c r="H221" s="79"/>
      <c r="I221" s="233">
        <f t="shared" si="27"/>
        <v>0</v>
      </c>
      <c r="J221" s="79"/>
      <c r="K221" s="233">
        <f t="shared" si="28"/>
        <v>0</v>
      </c>
      <c r="L221" s="79"/>
      <c r="M221" s="233">
        <f t="shared" si="29"/>
        <v>0</v>
      </c>
      <c r="N221" s="79"/>
      <c r="O221" s="233">
        <f t="shared" si="30"/>
        <v>0</v>
      </c>
      <c r="P221" s="79"/>
      <c r="Q221" s="233">
        <f t="shared" si="31"/>
        <v>0</v>
      </c>
      <c r="R221" s="79"/>
      <c r="S221" s="233">
        <f t="shared" si="32"/>
        <v>0</v>
      </c>
      <c r="T221" s="79"/>
      <c r="U221" s="233">
        <f t="shared" si="33"/>
        <v>0</v>
      </c>
      <c r="V221" s="233">
        <f t="shared" si="34"/>
        <v>0</v>
      </c>
      <c r="W221" s="61"/>
      <c r="X221" s="233">
        <f t="shared" si="35"/>
        <v>0</v>
      </c>
    </row>
    <row r="222" spans="1:24" ht="11.4" x14ac:dyDescent="0.2">
      <c r="A222" s="252">
        <v>50</v>
      </c>
      <c r="B222" s="63" t="s">
        <v>53</v>
      </c>
      <c r="C222" s="260" t="s">
        <v>109</v>
      </c>
      <c r="D222" s="243" t="s">
        <v>19</v>
      </c>
      <c r="E222" s="243">
        <v>9</v>
      </c>
      <c r="F222" s="243">
        <v>20</v>
      </c>
      <c r="G222" s="80"/>
      <c r="H222" s="79"/>
      <c r="I222" s="233">
        <f t="shared" si="27"/>
        <v>0</v>
      </c>
      <c r="J222" s="79"/>
      <c r="K222" s="233">
        <f t="shared" si="28"/>
        <v>0</v>
      </c>
      <c r="L222" s="79"/>
      <c r="M222" s="233">
        <f t="shared" si="29"/>
        <v>0</v>
      </c>
      <c r="N222" s="79"/>
      <c r="O222" s="233">
        <f t="shared" si="30"/>
        <v>0</v>
      </c>
      <c r="P222" s="79"/>
      <c r="Q222" s="233">
        <f t="shared" si="31"/>
        <v>0</v>
      </c>
      <c r="R222" s="79"/>
      <c r="S222" s="233">
        <f t="shared" si="32"/>
        <v>0</v>
      </c>
      <c r="T222" s="79"/>
      <c r="U222" s="233">
        <f t="shared" si="33"/>
        <v>0</v>
      </c>
      <c r="V222" s="233">
        <f t="shared" si="34"/>
        <v>0</v>
      </c>
      <c r="W222" s="61"/>
      <c r="X222" s="233">
        <f t="shared" si="35"/>
        <v>0</v>
      </c>
    </row>
    <row r="223" spans="1:24" ht="11.4" x14ac:dyDescent="0.2">
      <c r="A223" s="252">
        <v>51</v>
      </c>
      <c r="B223" s="63" t="s">
        <v>53</v>
      </c>
      <c r="C223" s="260" t="s">
        <v>109</v>
      </c>
      <c r="D223" s="243" t="s">
        <v>19</v>
      </c>
      <c r="E223" s="243">
        <v>9</v>
      </c>
      <c r="F223" s="243">
        <v>20</v>
      </c>
      <c r="G223" s="80"/>
      <c r="H223" s="79"/>
      <c r="I223" s="233">
        <f t="shared" si="27"/>
        <v>0</v>
      </c>
      <c r="J223" s="79"/>
      <c r="K223" s="233">
        <f t="shared" si="28"/>
        <v>0</v>
      </c>
      <c r="L223" s="79"/>
      <c r="M223" s="233">
        <f t="shared" si="29"/>
        <v>0</v>
      </c>
      <c r="N223" s="79"/>
      <c r="O223" s="233">
        <f t="shared" si="30"/>
        <v>0</v>
      </c>
      <c r="P223" s="79"/>
      <c r="Q223" s="233">
        <f t="shared" si="31"/>
        <v>0</v>
      </c>
      <c r="R223" s="79"/>
      <c r="S223" s="233">
        <f t="shared" si="32"/>
        <v>0</v>
      </c>
      <c r="T223" s="79"/>
      <c r="U223" s="233">
        <f t="shared" si="33"/>
        <v>0</v>
      </c>
      <c r="V223" s="233">
        <f t="shared" si="34"/>
        <v>0</v>
      </c>
      <c r="W223" s="61"/>
      <c r="X223" s="233">
        <f t="shared" si="35"/>
        <v>0</v>
      </c>
    </row>
    <row r="224" spans="1:24" ht="11.4" x14ac:dyDescent="0.2">
      <c r="A224" s="254">
        <v>52</v>
      </c>
      <c r="B224" s="63" t="s">
        <v>53</v>
      </c>
      <c r="C224" s="260" t="s">
        <v>109</v>
      </c>
      <c r="D224" s="243" t="s">
        <v>19</v>
      </c>
      <c r="E224" s="243">
        <v>9</v>
      </c>
      <c r="F224" s="243">
        <v>20</v>
      </c>
      <c r="G224" s="80"/>
      <c r="H224" s="79"/>
      <c r="I224" s="233">
        <f t="shared" si="27"/>
        <v>0</v>
      </c>
      <c r="J224" s="79"/>
      <c r="K224" s="233">
        <f t="shared" si="28"/>
        <v>0</v>
      </c>
      <c r="L224" s="79"/>
      <c r="M224" s="233">
        <f t="shared" si="29"/>
        <v>0</v>
      </c>
      <c r="N224" s="79"/>
      <c r="O224" s="233">
        <f t="shared" si="30"/>
        <v>0</v>
      </c>
      <c r="P224" s="79"/>
      <c r="Q224" s="233">
        <f t="shared" si="31"/>
        <v>0</v>
      </c>
      <c r="R224" s="79"/>
      <c r="S224" s="233">
        <f t="shared" si="32"/>
        <v>0</v>
      </c>
      <c r="T224" s="79"/>
      <c r="U224" s="233">
        <f t="shared" si="33"/>
        <v>0</v>
      </c>
      <c r="V224" s="233">
        <f t="shared" si="34"/>
        <v>0</v>
      </c>
      <c r="W224" s="61"/>
      <c r="X224" s="233">
        <f t="shared" si="35"/>
        <v>0</v>
      </c>
    </row>
    <row r="225" spans="1:24" ht="11.4" x14ac:dyDescent="0.2">
      <c r="A225" s="254">
        <v>53</v>
      </c>
      <c r="B225" s="63" t="s">
        <v>53</v>
      </c>
      <c r="C225" s="260" t="s">
        <v>109</v>
      </c>
      <c r="D225" s="243" t="s">
        <v>19</v>
      </c>
      <c r="E225" s="243">
        <v>9</v>
      </c>
      <c r="F225" s="243">
        <v>20</v>
      </c>
      <c r="G225" s="80"/>
      <c r="H225" s="79"/>
      <c r="I225" s="233">
        <f t="shared" si="27"/>
        <v>0</v>
      </c>
      <c r="J225" s="79"/>
      <c r="K225" s="233">
        <f t="shared" si="28"/>
        <v>0</v>
      </c>
      <c r="L225" s="79"/>
      <c r="M225" s="233">
        <f t="shared" si="29"/>
        <v>0</v>
      </c>
      <c r="N225" s="79"/>
      <c r="O225" s="233">
        <f t="shared" si="30"/>
        <v>0</v>
      </c>
      <c r="P225" s="79"/>
      <c r="Q225" s="233">
        <f t="shared" si="31"/>
        <v>0</v>
      </c>
      <c r="R225" s="79"/>
      <c r="S225" s="233">
        <f t="shared" si="32"/>
        <v>0</v>
      </c>
      <c r="T225" s="79"/>
      <c r="U225" s="233">
        <f t="shared" si="33"/>
        <v>0</v>
      </c>
      <c r="V225" s="233">
        <f t="shared" si="34"/>
        <v>0</v>
      </c>
      <c r="W225" s="61"/>
      <c r="X225" s="233">
        <f t="shared" si="35"/>
        <v>0</v>
      </c>
    </row>
    <row r="226" spans="1:24" ht="11.4" x14ac:dyDescent="0.2">
      <c r="A226" s="256">
        <v>54</v>
      </c>
      <c r="B226" s="63" t="s">
        <v>53</v>
      </c>
      <c r="C226" s="260" t="s">
        <v>109</v>
      </c>
      <c r="D226" s="243" t="s">
        <v>19</v>
      </c>
      <c r="E226" s="243">
        <v>9</v>
      </c>
      <c r="F226" s="243">
        <v>20</v>
      </c>
      <c r="G226" s="80"/>
      <c r="H226" s="79"/>
      <c r="I226" s="233">
        <f t="shared" si="27"/>
        <v>0</v>
      </c>
      <c r="J226" s="79"/>
      <c r="K226" s="233">
        <f t="shared" si="28"/>
        <v>0</v>
      </c>
      <c r="L226" s="79"/>
      <c r="M226" s="233">
        <f t="shared" si="29"/>
        <v>0</v>
      </c>
      <c r="N226" s="79"/>
      <c r="O226" s="233">
        <f t="shared" si="30"/>
        <v>0</v>
      </c>
      <c r="P226" s="79"/>
      <c r="Q226" s="233">
        <f t="shared" si="31"/>
        <v>0</v>
      </c>
      <c r="R226" s="79"/>
      <c r="S226" s="233">
        <f t="shared" si="32"/>
        <v>0</v>
      </c>
      <c r="T226" s="79"/>
      <c r="U226" s="233">
        <f t="shared" si="33"/>
        <v>0</v>
      </c>
      <c r="V226" s="233">
        <f t="shared" si="34"/>
        <v>0</v>
      </c>
      <c r="W226" s="61"/>
      <c r="X226" s="233">
        <f t="shared" si="35"/>
        <v>0</v>
      </c>
    </row>
    <row r="227" spans="1:24" ht="11.4" x14ac:dyDescent="0.2">
      <c r="A227" s="254">
        <v>55</v>
      </c>
      <c r="B227" s="63" t="s">
        <v>53</v>
      </c>
      <c r="C227" s="260" t="s">
        <v>109</v>
      </c>
      <c r="D227" s="243" t="s">
        <v>19</v>
      </c>
      <c r="E227" s="243">
        <v>9</v>
      </c>
      <c r="F227" s="243">
        <v>20</v>
      </c>
      <c r="G227" s="80"/>
      <c r="H227" s="79"/>
      <c r="I227" s="233">
        <f t="shared" si="27"/>
        <v>0</v>
      </c>
      <c r="J227" s="79"/>
      <c r="K227" s="233">
        <f t="shared" si="28"/>
        <v>0</v>
      </c>
      <c r="L227" s="79"/>
      <c r="M227" s="233">
        <f t="shared" si="29"/>
        <v>0</v>
      </c>
      <c r="N227" s="79"/>
      <c r="O227" s="233">
        <f t="shared" si="30"/>
        <v>0</v>
      </c>
      <c r="P227" s="79"/>
      <c r="Q227" s="233">
        <f t="shared" si="31"/>
        <v>0</v>
      </c>
      <c r="R227" s="79"/>
      <c r="S227" s="233">
        <f t="shared" si="32"/>
        <v>0</v>
      </c>
      <c r="T227" s="79"/>
      <c r="U227" s="233">
        <f t="shared" si="33"/>
        <v>0</v>
      </c>
      <c r="V227" s="233">
        <f t="shared" si="34"/>
        <v>0</v>
      </c>
      <c r="W227" s="61"/>
      <c r="X227" s="233">
        <f t="shared" si="35"/>
        <v>0</v>
      </c>
    </row>
    <row r="228" spans="1:24" ht="11.4" x14ac:dyDescent="0.2">
      <c r="A228" s="254">
        <v>56</v>
      </c>
      <c r="B228" s="63" t="s">
        <v>53</v>
      </c>
      <c r="C228" s="260" t="s">
        <v>109</v>
      </c>
      <c r="D228" s="243" t="s">
        <v>19</v>
      </c>
      <c r="E228" s="243">
        <v>9</v>
      </c>
      <c r="F228" s="243">
        <v>20</v>
      </c>
      <c r="G228" s="80"/>
      <c r="H228" s="79"/>
      <c r="I228" s="233">
        <f t="shared" si="27"/>
        <v>0</v>
      </c>
      <c r="J228" s="79"/>
      <c r="K228" s="233">
        <f t="shared" si="28"/>
        <v>0</v>
      </c>
      <c r="L228" s="79"/>
      <c r="M228" s="233">
        <f t="shared" si="29"/>
        <v>0</v>
      </c>
      <c r="N228" s="79"/>
      <c r="O228" s="233">
        <f t="shared" si="30"/>
        <v>0</v>
      </c>
      <c r="P228" s="79"/>
      <c r="Q228" s="233">
        <f t="shared" si="31"/>
        <v>0</v>
      </c>
      <c r="R228" s="79"/>
      <c r="S228" s="233">
        <f t="shared" si="32"/>
        <v>0</v>
      </c>
      <c r="T228" s="79"/>
      <c r="U228" s="233">
        <f t="shared" si="33"/>
        <v>0</v>
      </c>
      <c r="V228" s="233">
        <f t="shared" si="34"/>
        <v>0</v>
      </c>
      <c r="W228" s="61"/>
      <c r="X228" s="233">
        <f t="shared" si="35"/>
        <v>0</v>
      </c>
    </row>
    <row r="229" spans="1:24" ht="11.4" x14ac:dyDescent="0.2">
      <c r="A229" s="254">
        <v>57</v>
      </c>
      <c r="B229" s="63" t="s">
        <v>53</v>
      </c>
      <c r="C229" s="260" t="s">
        <v>109</v>
      </c>
      <c r="D229" s="243" t="s">
        <v>19</v>
      </c>
      <c r="E229" s="243">
        <v>9</v>
      </c>
      <c r="F229" s="243">
        <v>20</v>
      </c>
      <c r="G229" s="80"/>
      <c r="H229" s="79"/>
      <c r="I229" s="233">
        <f t="shared" si="27"/>
        <v>0</v>
      </c>
      <c r="J229" s="79"/>
      <c r="K229" s="233">
        <f t="shared" si="28"/>
        <v>0</v>
      </c>
      <c r="L229" s="79"/>
      <c r="M229" s="233">
        <f t="shared" si="29"/>
        <v>0</v>
      </c>
      <c r="N229" s="79"/>
      <c r="O229" s="233">
        <f t="shared" si="30"/>
        <v>0</v>
      </c>
      <c r="P229" s="79"/>
      <c r="Q229" s="233">
        <f t="shared" si="31"/>
        <v>0</v>
      </c>
      <c r="R229" s="79"/>
      <c r="S229" s="233">
        <f t="shared" si="32"/>
        <v>0</v>
      </c>
      <c r="T229" s="79"/>
      <c r="U229" s="233">
        <f t="shared" si="33"/>
        <v>0</v>
      </c>
      <c r="V229" s="233">
        <f t="shared" si="34"/>
        <v>0</v>
      </c>
      <c r="W229" s="61"/>
      <c r="X229" s="233">
        <f t="shared" si="35"/>
        <v>0</v>
      </c>
    </row>
    <row r="230" spans="1:24" ht="11.4" x14ac:dyDescent="0.2">
      <c r="A230" s="254">
        <v>58</v>
      </c>
      <c r="B230" s="63" t="s">
        <v>53</v>
      </c>
      <c r="C230" s="260" t="s">
        <v>109</v>
      </c>
      <c r="D230" s="243" t="s">
        <v>19</v>
      </c>
      <c r="E230" s="243">
        <v>9</v>
      </c>
      <c r="F230" s="243">
        <v>20</v>
      </c>
      <c r="G230" s="80"/>
      <c r="H230" s="79"/>
      <c r="I230" s="233">
        <f t="shared" si="27"/>
        <v>0</v>
      </c>
      <c r="J230" s="79"/>
      <c r="K230" s="233">
        <f t="shared" si="28"/>
        <v>0</v>
      </c>
      <c r="L230" s="79"/>
      <c r="M230" s="233">
        <f t="shared" si="29"/>
        <v>0</v>
      </c>
      <c r="N230" s="79"/>
      <c r="O230" s="233">
        <f t="shared" si="30"/>
        <v>0</v>
      </c>
      <c r="P230" s="79"/>
      <c r="Q230" s="233">
        <f t="shared" si="31"/>
        <v>0</v>
      </c>
      <c r="R230" s="79"/>
      <c r="S230" s="233">
        <f t="shared" si="32"/>
        <v>0</v>
      </c>
      <c r="T230" s="79"/>
      <c r="U230" s="233">
        <f t="shared" si="33"/>
        <v>0</v>
      </c>
      <c r="V230" s="233">
        <f t="shared" si="34"/>
        <v>0</v>
      </c>
      <c r="W230" s="61"/>
      <c r="X230" s="233">
        <f t="shared" si="35"/>
        <v>0</v>
      </c>
    </row>
    <row r="231" spans="1:24" ht="11.4" x14ac:dyDescent="0.2">
      <c r="A231" s="254">
        <v>59</v>
      </c>
      <c r="B231" s="63" t="s">
        <v>53</v>
      </c>
      <c r="C231" s="260" t="s">
        <v>109</v>
      </c>
      <c r="D231" s="243" t="s">
        <v>19</v>
      </c>
      <c r="E231" s="243">
        <v>9</v>
      </c>
      <c r="F231" s="243">
        <v>20</v>
      </c>
      <c r="G231" s="80"/>
      <c r="H231" s="79"/>
      <c r="I231" s="233">
        <f t="shared" si="27"/>
        <v>0</v>
      </c>
      <c r="J231" s="79"/>
      <c r="K231" s="233">
        <f t="shared" si="28"/>
        <v>0</v>
      </c>
      <c r="L231" s="79"/>
      <c r="M231" s="233">
        <f t="shared" si="29"/>
        <v>0</v>
      </c>
      <c r="N231" s="79"/>
      <c r="O231" s="233">
        <f t="shared" si="30"/>
        <v>0</v>
      </c>
      <c r="P231" s="79"/>
      <c r="Q231" s="233">
        <f t="shared" si="31"/>
        <v>0</v>
      </c>
      <c r="R231" s="79"/>
      <c r="S231" s="233">
        <f t="shared" si="32"/>
        <v>0</v>
      </c>
      <c r="T231" s="79"/>
      <c r="U231" s="233">
        <f t="shared" si="33"/>
        <v>0</v>
      </c>
      <c r="V231" s="233">
        <f t="shared" si="34"/>
        <v>0</v>
      </c>
      <c r="W231" s="61"/>
      <c r="X231" s="233">
        <f t="shared" si="35"/>
        <v>0</v>
      </c>
    </row>
    <row r="232" spans="1:24" ht="11.4" x14ac:dyDescent="0.2">
      <c r="A232" s="257">
        <v>60</v>
      </c>
      <c r="B232" s="63" t="s">
        <v>54</v>
      </c>
      <c r="C232" s="261" t="s">
        <v>109</v>
      </c>
      <c r="D232" s="243" t="s">
        <v>19</v>
      </c>
      <c r="E232" s="243">
        <v>9</v>
      </c>
      <c r="F232" s="243">
        <v>20</v>
      </c>
      <c r="G232" s="80"/>
      <c r="H232" s="79"/>
      <c r="I232" s="233">
        <f t="shared" si="27"/>
        <v>0</v>
      </c>
      <c r="J232" s="79"/>
      <c r="K232" s="233">
        <f t="shared" si="28"/>
        <v>0</v>
      </c>
      <c r="L232" s="79"/>
      <c r="M232" s="233">
        <f t="shared" si="29"/>
        <v>0</v>
      </c>
      <c r="N232" s="79"/>
      <c r="O232" s="233">
        <f t="shared" si="30"/>
        <v>0</v>
      </c>
      <c r="P232" s="79"/>
      <c r="Q232" s="233">
        <f t="shared" si="31"/>
        <v>0</v>
      </c>
      <c r="R232" s="79"/>
      <c r="S232" s="233">
        <f t="shared" si="32"/>
        <v>0</v>
      </c>
      <c r="T232" s="79"/>
      <c r="U232" s="233">
        <f t="shared" si="33"/>
        <v>0</v>
      </c>
      <c r="V232" s="233">
        <f t="shared" si="34"/>
        <v>0</v>
      </c>
      <c r="W232" s="61"/>
      <c r="X232" s="233">
        <f t="shared" si="35"/>
        <v>0</v>
      </c>
    </row>
    <row r="233" spans="1:24" ht="11.4" x14ac:dyDescent="0.2">
      <c r="A233" s="254">
        <v>61</v>
      </c>
      <c r="B233" s="63" t="s">
        <v>53</v>
      </c>
      <c r="C233" s="260" t="s">
        <v>110</v>
      </c>
      <c r="D233" s="243" t="s">
        <v>19</v>
      </c>
      <c r="E233" s="243">
        <v>9</v>
      </c>
      <c r="F233" s="243">
        <v>20</v>
      </c>
      <c r="G233" s="80"/>
      <c r="H233" s="79"/>
      <c r="I233" s="233">
        <f t="shared" si="27"/>
        <v>0</v>
      </c>
      <c r="J233" s="79"/>
      <c r="K233" s="233">
        <f t="shared" si="28"/>
        <v>0</v>
      </c>
      <c r="L233" s="79"/>
      <c r="M233" s="233">
        <f t="shared" si="29"/>
        <v>0</v>
      </c>
      <c r="N233" s="79"/>
      <c r="O233" s="233">
        <f t="shared" si="30"/>
        <v>0</v>
      </c>
      <c r="P233" s="79"/>
      <c r="Q233" s="233">
        <f t="shared" si="31"/>
        <v>0</v>
      </c>
      <c r="R233" s="79"/>
      <c r="S233" s="233">
        <f t="shared" si="32"/>
        <v>0</v>
      </c>
      <c r="T233" s="79"/>
      <c r="U233" s="233">
        <f t="shared" si="33"/>
        <v>0</v>
      </c>
      <c r="V233" s="233">
        <f t="shared" si="34"/>
        <v>0</v>
      </c>
      <c r="W233" s="61"/>
      <c r="X233" s="233">
        <f t="shared" si="35"/>
        <v>0</v>
      </c>
    </row>
    <row r="234" spans="1:24" ht="11.4" x14ac:dyDescent="0.2">
      <c r="A234" s="254">
        <v>62</v>
      </c>
      <c r="B234" s="63" t="s">
        <v>53</v>
      </c>
      <c r="C234" s="260" t="s">
        <v>110</v>
      </c>
      <c r="D234" s="243" t="s">
        <v>19</v>
      </c>
      <c r="E234" s="243">
        <v>9</v>
      </c>
      <c r="F234" s="243">
        <v>20</v>
      </c>
      <c r="G234" s="80"/>
      <c r="H234" s="79"/>
      <c r="I234" s="233">
        <f t="shared" si="27"/>
        <v>0</v>
      </c>
      <c r="J234" s="79"/>
      <c r="K234" s="233">
        <f t="shared" si="28"/>
        <v>0</v>
      </c>
      <c r="L234" s="79"/>
      <c r="M234" s="233">
        <f t="shared" si="29"/>
        <v>0</v>
      </c>
      <c r="N234" s="79"/>
      <c r="O234" s="233">
        <f t="shared" si="30"/>
        <v>0</v>
      </c>
      <c r="P234" s="79"/>
      <c r="Q234" s="233">
        <f t="shared" si="31"/>
        <v>0</v>
      </c>
      <c r="R234" s="79"/>
      <c r="S234" s="233">
        <f t="shared" si="32"/>
        <v>0</v>
      </c>
      <c r="T234" s="79"/>
      <c r="U234" s="233">
        <f t="shared" si="33"/>
        <v>0</v>
      </c>
      <c r="V234" s="233">
        <f t="shared" si="34"/>
        <v>0</v>
      </c>
      <c r="W234" s="61"/>
      <c r="X234" s="233">
        <f t="shared" si="35"/>
        <v>0</v>
      </c>
    </row>
    <row r="235" spans="1:24" ht="11.4" x14ac:dyDescent="0.2">
      <c r="A235" s="254">
        <v>63</v>
      </c>
      <c r="B235" s="63" t="s">
        <v>53</v>
      </c>
      <c r="C235" s="260" t="s">
        <v>110</v>
      </c>
      <c r="D235" s="243" t="s">
        <v>19</v>
      </c>
      <c r="E235" s="243">
        <v>9</v>
      </c>
      <c r="F235" s="243">
        <v>20</v>
      </c>
      <c r="G235" s="80"/>
      <c r="H235" s="79"/>
      <c r="I235" s="233">
        <f t="shared" si="27"/>
        <v>0</v>
      </c>
      <c r="J235" s="79"/>
      <c r="K235" s="233">
        <f t="shared" si="28"/>
        <v>0</v>
      </c>
      <c r="L235" s="79"/>
      <c r="M235" s="233">
        <f t="shared" si="29"/>
        <v>0</v>
      </c>
      <c r="N235" s="79"/>
      <c r="O235" s="233">
        <f t="shared" si="30"/>
        <v>0</v>
      </c>
      <c r="P235" s="79"/>
      <c r="Q235" s="233">
        <f t="shared" si="31"/>
        <v>0</v>
      </c>
      <c r="R235" s="79"/>
      <c r="S235" s="233">
        <f t="shared" si="32"/>
        <v>0</v>
      </c>
      <c r="T235" s="79"/>
      <c r="U235" s="233">
        <f t="shared" si="33"/>
        <v>0</v>
      </c>
      <c r="V235" s="233">
        <f t="shared" si="34"/>
        <v>0</v>
      </c>
      <c r="W235" s="61"/>
      <c r="X235" s="233">
        <f t="shared" si="35"/>
        <v>0</v>
      </c>
    </row>
    <row r="236" spans="1:24" ht="11.4" x14ac:dyDescent="0.2">
      <c r="A236" s="254">
        <v>64</v>
      </c>
      <c r="B236" s="63" t="s">
        <v>53</v>
      </c>
      <c r="C236" s="260" t="s">
        <v>110</v>
      </c>
      <c r="D236" s="243" t="s">
        <v>19</v>
      </c>
      <c r="E236" s="243">
        <v>9</v>
      </c>
      <c r="F236" s="243">
        <v>20</v>
      </c>
      <c r="G236" s="80"/>
      <c r="H236" s="79"/>
      <c r="I236" s="233">
        <f t="shared" si="27"/>
        <v>0</v>
      </c>
      <c r="J236" s="79"/>
      <c r="K236" s="233">
        <f t="shared" si="28"/>
        <v>0</v>
      </c>
      <c r="L236" s="79"/>
      <c r="M236" s="233">
        <f t="shared" si="29"/>
        <v>0</v>
      </c>
      <c r="N236" s="79"/>
      <c r="O236" s="233">
        <f t="shared" si="30"/>
        <v>0</v>
      </c>
      <c r="P236" s="79"/>
      <c r="Q236" s="233">
        <f t="shared" si="31"/>
        <v>0</v>
      </c>
      <c r="R236" s="79"/>
      <c r="S236" s="233">
        <f t="shared" si="32"/>
        <v>0</v>
      </c>
      <c r="T236" s="79"/>
      <c r="U236" s="233">
        <f t="shared" si="33"/>
        <v>0</v>
      </c>
      <c r="V236" s="233">
        <f t="shared" si="34"/>
        <v>0</v>
      </c>
      <c r="W236" s="61"/>
      <c r="X236" s="233">
        <f t="shared" si="35"/>
        <v>0</v>
      </c>
    </row>
    <row r="237" spans="1:24" ht="11.4" x14ac:dyDescent="0.2">
      <c r="A237" s="254">
        <v>65</v>
      </c>
      <c r="B237" s="63" t="s">
        <v>53</v>
      </c>
      <c r="C237" s="260" t="s">
        <v>110</v>
      </c>
      <c r="D237" s="243" t="s">
        <v>19</v>
      </c>
      <c r="E237" s="243">
        <v>9</v>
      </c>
      <c r="F237" s="243">
        <v>20</v>
      </c>
      <c r="G237" s="80"/>
      <c r="H237" s="79"/>
      <c r="I237" s="233">
        <f t="shared" si="27"/>
        <v>0</v>
      </c>
      <c r="J237" s="79"/>
      <c r="K237" s="233">
        <f t="shared" si="28"/>
        <v>0</v>
      </c>
      <c r="L237" s="79"/>
      <c r="M237" s="233">
        <f t="shared" si="29"/>
        <v>0</v>
      </c>
      <c r="N237" s="79"/>
      <c r="O237" s="233">
        <f t="shared" si="30"/>
        <v>0</v>
      </c>
      <c r="P237" s="79"/>
      <c r="Q237" s="233">
        <f t="shared" si="31"/>
        <v>0</v>
      </c>
      <c r="R237" s="79"/>
      <c r="S237" s="233">
        <f t="shared" si="32"/>
        <v>0</v>
      </c>
      <c r="T237" s="79"/>
      <c r="U237" s="233">
        <f t="shared" si="33"/>
        <v>0</v>
      </c>
      <c r="V237" s="233">
        <f t="shared" si="34"/>
        <v>0</v>
      </c>
      <c r="W237" s="61"/>
      <c r="X237" s="233">
        <f t="shared" si="35"/>
        <v>0</v>
      </c>
    </row>
    <row r="238" spans="1:24" ht="11.4" x14ac:dyDescent="0.2">
      <c r="A238" s="254">
        <v>66</v>
      </c>
      <c r="B238" s="63" t="s">
        <v>53</v>
      </c>
      <c r="C238" s="260" t="s">
        <v>110</v>
      </c>
      <c r="D238" s="243" t="s">
        <v>19</v>
      </c>
      <c r="E238" s="243">
        <v>9</v>
      </c>
      <c r="F238" s="243">
        <v>20</v>
      </c>
      <c r="G238" s="80"/>
      <c r="H238" s="79"/>
      <c r="I238" s="233">
        <f t="shared" si="27"/>
        <v>0</v>
      </c>
      <c r="J238" s="79"/>
      <c r="K238" s="233">
        <f t="shared" si="28"/>
        <v>0</v>
      </c>
      <c r="L238" s="79"/>
      <c r="M238" s="233">
        <f t="shared" si="29"/>
        <v>0</v>
      </c>
      <c r="N238" s="79"/>
      <c r="O238" s="233">
        <f t="shared" si="30"/>
        <v>0</v>
      </c>
      <c r="P238" s="79"/>
      <c r="Q238" s="233">
        <f t="shared" si="31"/>
        <v>0</v>
      </c>
      <c r="R238" s="79"/>
      <c r="S238" s="233">
        <f t="shared" si="32"/>
        <v>0</v>
      </c>
      <c r="T238" s="79"/>
      <c r="U238" s="233">
        <f t="shared" si="33"/>
        <v>0</v>
      </c>
      <c r="V238" s="233">
        <f t="shared" si="34"/>
        <v>0</v>
      </c>
      <c r="W238" s="61"/>
      <c r="X238" s="233">
        <f t="shared" si="35"/>
        <v>0</v>
      </c>
    </row>
    <row r="239" spans="1:24" ht="11.4" x14ac:dyDescent="0.2">
      <c r="A239" s="254">
        <v>67</v>
      </c>
      <c r="B239" s="63" t="s">
        <v>53</v>
      </c>
      <c r="C239" s="260" t="s">
        <v>110</v>
      </c>
      <c r="D239" s="243" t="s">
        <v>19</v>
      </c>
      <c r="E239" s="243">
        <v>9</v>
      </c>
      <c r="F239" s="243">
        <v>20</v>
      </c>
      <c r="G239" s="80"/>
      <c r="H239" s="79"/>
      <c r="I239" s="233">
        <f t="shared" si="27"/>
        <v>0</v>
      </c>
      <c r="J239" s="79"/>
      <c r="K239" s="233">
        <f t="shared" si="28"/>
        <v>0</v>
      </c>
      <c r="L239" s="79"/>
      <c r="M239" s="233">
        <f t="shared" si="29"/>
        <v>0</v>
      </c>
      <c r="N239" s="79"/>
      <c r="O239" s="233">
        <f t="shared" si="30"/>
        <v>0</v>
      </c>
      <c r="P239" s="79"/>
      <c r="Q239" s="233">
        <f t="shared" si="31"/>
        <v>0</v>
      </c>
      <c r="R239" s="79"/>
      <c r="S239" s="233">
        <f t="shared" si="32"/>
        <v>0</v>
      </c>
      <c r="T239" s="79"/>
      <c r="U239" s="233">
        <f t="shared" si="33"/>
        <v>0</v>
      </c>
      <c r="V239" s="233">
        <f t="shared" si="34"/>
        <v>0</v>
      </c>
      <c r="W239" s="61"/>
      <c r="X239" s="233">
        <f t="shared" si="35"/>
        <v>0</v>
      </c>
    </row>
    <row r="240" spans="1:24" ht="11.4" x14ac:dyDescent="0.2">
      <c r="A240" s="254">
        <v>68</v>
      </c>
      <c r="B240" s="63" t="s">
        <v>53</v>
      </c>
      <c r="C240" s="260" t="s">
        <v>110</v>
      </c>
      <c r="D240" s="243" t="s">
        <v>19</v>
      </c>
      <c r="E240" s="243">
        <v>9</v>
      </c>
      <c r="F240" s="243">
        <v>20</v>
      </c>
      <c r="G240" s="80"/>
      <c r="H240" s="79"/>
      <c r="I240" s="233">
        <f t="shared" si="27"/>
        <v>0</v>
      </c>
      <c r="J240" s="79"/>
      <c r="K240" s="233">
        <f t="shared" si="28"/>
        <v>0</v>
      </c>
      <c r="L240" s="79"/>
      <c r="M240" s="233">
        <f t="shared" si="29"/>
        <v>0</v>
      </c>
      <c r="N240" s="79"/>
      <c r="O240" s="233">
        <f t="shared" si="30"/>
        <v>0</v>
      </c>
      <c r="P240" s="79"/>
      <c r="Q240" s="233">
        <f t="shared" si="31"/>
        <v>0</v>
      </c>
      <c r="R240" s="79"/>
      <c r="S240" s="233">
        <f t="shared" si="32"/>
        <v>0</v>
      </c>
      <c r="T240" s="79"/>
      <c r="U240" s="233">
        <f t="shared" si="33"/>
        <v>0</v>
      </c>
      <c r="V240" s="233">
        <f t="shared" si="34"/>
        <v>0</v>
      </c>
      <c r="W240" s="61"/>
      <c r="X240" s="233">
        <f t="shared" si="35"/>
        <v>0</v>
      </c>
    </row>
    <row r="241" spans="1:24" ht="11.4" x14ac:dyDescent="0.2">
      <c r="A241" s="254">
        <v>69</v>
      </c>
      <c r="B241" s="63" t="s">
        <v>53</v>
      </c>
      <c r="C241" s="260" t="s">
        <v>110</v>
      </c>
      <c r="D241" s="243" t="s">
        <v>19</v>
      </c>
      <c r="E241" s="243">
        <v>9</v>
      </c>
      <c r="F241" s="243">
        <v>20</v>
      </c>
      <c r="G241" s="80"/>
      <c r="H241" s="79"/>
      <c r="I241" s="233">
        <f t="shared" si="27"/>
        <v>0</v>
      </c>
      <c r="J241" s="79"/>
      <c r="K241" s="233">
        <f t="shared" si="28"/>
        <v>0</v>
      </c>
      <c r="L241" s="79"/>
      <c r="M241" s="233">
        <f t="shared" si="29"/>
        <v>0</v>
      </c>
      <c r="N241" s="79"/>
      <c r="O241" s="233">
        <f t="shared" si="30"/>
        <v>0</v>
      </c>
      <c r="P241" s="79"/>
      <c r="Q241" s="233">
        <f t="shared" si="31"/>
        <v>0</v>
      </c>
      <c r="R241" s="79"/>
      <c r="S241" s="233">
        <f t="shared" si="32"/>
        <v>0</v>
      </c>
      <c r="T241" s="79"/>
      <c r="U241" s="233">
        <f t="shared" si="33"/>
        <v>0</v>
      </c>
      <c r="V241" s="233">
        <f t="shared" si="34"/>
        <v>0</v>
      </c>
      <c r="W241" s="61"/>
      <c r="X241" s="233">
        <f t="shared" si="35"/>
        <v>0</v>
      </c>
    </row>
    <row r="242" spans="1:24" ht="11.4" x14ac:dyDescent="0.2">
      <c r="A242" s="254">
        <v>70</v>
      </c>
      <c r="B242" s="63" t="s">
        <v>53</v>
      </c>
      <c r="C242" s="260" t="s">
        <v>110</v>
      </c>
      <c r="D242" s="243" t="s">
        <v>19</v>
      </c>
      <c r="E242" s="243">
        <v>9</v>
      </c>
      <c r="F242" s="243">
        <v>20</v>
      </c>
      <c r="G242" s="80"/>
      <c r="H242" s="79"/>
      <c r="I242" s="233">
        <f t="shared" si="27"/>
        <v>0</v>
      </c>
      <c r="J242" s="79"/>
      <c r="K242" s="233">
        <f t="shared" si="28"/>
        <v>0</v>
      </c>
      <c r="L242" s="79"/>
      <c r="M242" s="233">
        <f t="shared" si="29"/>
        <v>0</v>
      </c>
      <c r="N242" s="79"/>
      <c r="O242" s="233">
        <f t="shared" si="30"/>
        <v>0</v>
      </c>
      <c r="P242" s="79"/>
      <c r="Q242" s="233">
        <f t="shared" si="31"/>
        <v>0</v>
      </c>
      <c r="R242" s="79"/>
      <c r="S242" s="233">
        <f t="shared" si="32"/>
        <v>0</v>
      </c>
      <c r="T242" s="79"/>
      <c r="U242" s="233">
        <f t="shared" si="33"/>
        <v>0</v>
      </c>
      <c r="V242" s="233">
        <f t="shared" si="34"/>
        <v>0</v>
      </c>
      <c r="W242" s="61"/>
      <c r="X242" s="233">
        <f t="shared" si="35"/>
        <v>0</v>
      </c>
    </row>
    <row r="243" spans="1:24" ht="11.4" x14ac:dyDescent="0.2">
      <c r="A243" s="254">
        <v>71</v>
      </c>
      <c r="B243" s="63" t="s">
        <v>53</v>
      </c>
      <c r="C243" s="260" t="s">
        <v>110</v>
      </c>
      <c r="D243" s="243" t="s">
        <v>19</v>
      </c>
      <c r="E243" s="243">
        <v>9</v>
      </c>
      <c r="F243" s="243">
        <v>20</v>
      </c>
      <c r="G243" s="80"/>
      <c r="H243" s="79"/>
      <c r="I243" s="233">
        <f t="shared" si="27"/>
        <v>0</v>
      </c>
      <c r="J243" s="79"/>
      <c r="K243" s="233">
        <f t="shared" si="28"/>
        <v>0</v>
      </c>
      <c r="L243" s="79"/>
      <c r="M243" s="233">
        <f t="shared" si="29"/>
        <v>0</v>
      </c>
      <c r="N243" s="79"/>
      <c r="O243" s="233">
        <f t="shared" si="30"/>
        <v>0</v>
      </c>
      <c r="P243" s="79"/>
      <c r="Q243" s="233">
        <f t="shared" si="31"/>
        <v>0</v>
      </c>
      <c r="R243" s="79"/>
      <c r="S243" s="233">
        <f t="shared" si="32"/>
        <v>0</v>
      </c>
      <c r="T243" s="79"/>
      <c r="U243" s="233">
        <f t="shared" si="33"/>
        <v>0</v>
      </c>
      <c r="V243" s="233">
        <f t="shared" si="34"/>
        <v>0</v>
      </c>
      <c r="W243" s="61"/>
      <c r="X243" s="233">
        <f t="shared" si="35"/>
        <v>0</v>
      </c>
    </row>
    <row r="244" spans="1:24" ht="11.4" x14ac:dyDescent="0.2">
      <c r="A244" s="254">
        <v>72</v>
      </c>
      <c r="B244" s="63" t="s">
        <v>53</v>
      </c>
      <c r="C244" s="260" t="s">
        <v>110</v>
      </c>
      <c r="D244" s="243" t="s">
        <v>19</v>
      </c>
      <c r="E244" s="243">
        <v>9</v>
      </c>
      <c r="F244" s="243">
        <v>20</v>
      </c>
      <c r="G244" s="80"/>
      <c r="H244" s="79"/>
      <c r="I244" s="233">
        <f t="shared" si="27"/>
        <v>0</v>
      </c>
      <c r="J244" s="79"/>
      <c r="K244" s="233">
        <f t="shared" si="28"/>
        <v>0</v>
      </c>
      <c r="L244" s="79"/>
      <c r="M244" s="233">
        <f t="shared" si="29"/>
        <v>0</v>
      </c>
      <c r="N244" s="79"/>
      <c r="O244" s="233">
        <f t="shared" si="30"/>
        <v>0</v>
      </c>
      <c r="P244" s="79"/>
      <c r="Q244" s="233">
        <f t="shared" si="31"/>
        <v>0</v>
      </c>
      <c r="R244" s="79"/>
      <c r="S244" s="233">
        <f t="shared" si="32"/>
        <v>0</v>
      </c>
      <c r="T244" s="79"/>
      <c r="U244" s="233">
        <f t="shared" si="33"/>
        <v>0</v>
      </c>
      <c r="V244" s="233">
        <f t="shared" si="34"/>
        <v>0</v>
      </c>
      <c r="W244" s="61"/>
      <c r="X244" s="233">
        <f t="shared" si="35"/>
        <v>0</v>
      </c>
    </row>
    <row r="245" spans="1:24" ht="11.4" x14ac:dyDescent="0.2">
      <c r="A245" s="254">
        <v>73</v>
      </c>
      <c r="B245" s="63" t="s">
        <v>53</v>
      </c>
      <c r="C245" s="260" t="s">
        <v>110</v>
      </c>
      <c r="D245" s="243" t="s">
        <v>19</v>
      </c>
      <c r="E245" s="243">
        <v>9</v>
      </c>
      <c r="F245" s="243">
        <v>20</v>
      </c>
      <c r="G245" s="80"/>
      <c r="H245" s="79"/>
      <c r="I245" s="233">
        <f t="shared" si="27"/>
        <v>0</v>
      </c>
      <c r="J245" s="79"/>
      <c r="K245" s="233">
        <f t="shared" si="28"/>
        <v>0</v>
      </c>
      <c r="L245" s="79"/>
      <c r="M245" s="233">
        <f t="shared" si="29"/>
        <v>0</v>
      </c>
      <c r="N245" s="79"/>
      <c r="O245" s="233">
        <f t="shared" si="30"/>
        <v>0</v>
      </c>
      <c r="P245" s="79"/>
      <c r="Q245" s="233">
        <f t="shared" si="31"/>
        <v>0</v>
      </c>
      <c r="R245" s="79"/>
      <c r="S245" s="233">
        <f t="shared" si="32"/>
        <v>0</v>
      </c>
      <c r="T245" s="79"/>
      <c r="U245" s="233">
        <f t="shared" si="33"/>
        <v>0</v>
      </c>
      <c r="V245" s="233">
        <f t="shared" si="34"/>
        <v>0</v>
      </c>
      <c r="W245" s="61"/>
      <c r="X245" s="233">
        <f t="shared" si="35"/>
        <v>0</v>
      </c>
    </row>
    <row r="246" spans="1:24" ht="11.4" x14ac:dyDescent="0.2">
      <c r="A246" s="254">
        <v>74</v>
      </c>
      <c r="B246" s="63" t="s">
        <v>53</v>
      </c>
      <c r="C246" s="260" t="s">
        <v>110</v>
      </c>
      <c r="D246" s="243" t="s">
        <v>19</v>
      </c>
      <c r="E246" s="243">
        <v>9</v>
      </c>
      <c r="F246" s="243">
        <v>20</v>
      </c>
      <c r="G246" s="80"/>
      <c r="H246" s="79"/>
      <c r="I246" s="233">
        <f t="shared" si="27"/>
        <v>0</v>
      </c>
      <c r="J246" s="79"/>
      <c r="K246" s="233">
        <f t="shared" si="28"/>
        <v>0</v>
      </c>
      <c r="L246" s="79"/>
      <c r="M246" s="233">
        <f t="shared" si="29"/>
        <v>0</v>
      </c>
      <c r="N246" s="79"/>
      <c r="O246" s="233">
        <f t="shared" si="30"/>
        <v>0</v>
      </c>
      <c r="P246" s="79"/>
      <c r="Q246" s="233">
        <f t="shared" si="31"/>
        <v>0</v>
      </c>
      <c r="R246" s="79"/>
      <c r="S246" s="233">
        <f t="shared" si="32"/>
        <v>0</v>
      </c>
      <c r="T246" s="79"/>
      <c r="U246" s="233">
        <f t="shared" si="33"/>
        <v>0</v>
      </c>
      <c r="V246" s="233">
        <f t="shared" si="34"/>
        <v>0</v>
      </c>
      <c r="W246" s="61"/>
      <c r="X246" s="233">
        <f t="shared" si="35"/>
        <v>0</v>
      </c>
    </row>
    <row r="247" spans="1:24" ht="11.4" x14ac:dyDescent="0.2">
      <c r="A247" s="254">
        <v>75</v>
      </c>
      <c r="B247" s="63" t="s">
        <v>53</v>
      </c>
      <c r="C247" s="260" t="s">
        <v>110</v>
      </c>
      <c r="D247" s="243" t="s">
        <v>19</v>
      </c>
      <c r="E247" s="243">
        <v>9</v>
      </c>
      <c r="F247" s="243">
        <v>20</v>
      </c>
      <c r="G247" s="80"/>
      <c r="H247" s="79"/>
      <c r="I247" s="233">
        <f t="shared" si="27"/>
        <v>0</v>
      </c>
      <c r="J247" s="79"/>
      <c r="K247" s="233">
        <f t="shared" si="28"/>
        <v>0</v>
      </c>
      <c r="L247" s="79"/>
      <c r="M247" s="233">
        <f t="shared" si="29"/>
        <v>0</v>
      </c>
      <c r="N247" s="79"/>
      <c r="O247" s="233">
        <f t="shared" si="30"/>
        <v>0</v>
      </c>
      <c r="P247" s="79"/>
      <c r="Q247" s="233">
        <f t="shared" si="31"/>
        <v>0</v>
      </c>
      <c r="R247" s="79"/>
      <c r="S247" s="233">
        <f t="shared" si="32"/>
        <v>0</v>
      </c>
      <c r="T247" s="79"/>
      <c r="U247" s="233">
        <f t="shared" si="33"/>
        <v>0</v>
      </c>
      <c r="V247" s="233">
        <f t="shared" si="34"/>
        <v>0</v>
      </c>
      <c r="W247" s="61"/>
      <c r="X247" s="233">
        <f t="shared" si="35"/>
        <v>0</v>
      </c>
    </row>
    <row r="248" spans="1:24" ht="11.4" x14ac:dyDescent="0.2">
      <c r="A248" s="254">
        <v>76</v>
      </c>
      <c r="B248" s="63" t="s">
        <v>53</v>
      </c>
      <c r="C248" s="260" t="s">
        <v>110</v>
      </c>
      <c r="D248" s="243" t="s">
        <v>19</v>
      </c>
      <c r="E248" s="243">
        <v>9</v>
      </c>
      <c r="F248" s="243">
        <v>20</v>
      </c>
      <c r="G248" s="80"/>
      <c r="H248" s="79"/>
      <c r="I248" s="233">
        <f t="shared" si="27"/>
        <v>0</v>
      </c>
      <c r="J248" s="79"/>
      <c r="K248" s="233">
        <f t="shared" si="28"/>
        <v>0</v>
      </c>
      <c r="L248" s="79"/>
      <c r="M248" s="233">
        <f t="shared" si="29"/>
        <v>0</v>
      </c>
      <c r="N248" s="79"/>
      <c r="O248" s="233">
        <f t="shared" si="30"/>
        <v>0</v>
      </c>
      <c r="P248" s="79"/>
      <c r="Q248" s="233">
        <f t="shared" si="31"/>
        <v>0</v>
      </c>
      <c r="R248" s="79"/>
      <c r="S248" s="233">
        <f t="shared" si="32"/>
        <v>0</v>
      </c>
      <c r="T248" s="79"/>
      <c r="U248" s="233">
        <f t="shared" si="33"/>
        <v>0</v>
      </c>
      <c r="V248" s="233">
        <f t="shared" si="34"/>
        <v>0</v>
      </c>
      <c r="W248" s="61"/>
      <c r="X248" s="233">
        <f t="shared" si="35"/>
        <v>0</v>
      </c>
    </row>
    <row r="249" spans="1:24" ht="11.4" x14ac:dyDescent="0.2">
      <c r="A249" s="254">
        <v>77</v>
      </c>
      <c r="B249" s="63" t="s">
        <v>53</v>
      </c>
      <c r="C249" s="260" t="s">
        <v>110</v>
      </c>
      <c r="D249" s="243" t="s">
        <v>19</v>
      </c>
      <c r="E249" s="243">
        <v>9</v>
      </c>
      <c r="F249" s="243">
        <v>20</v>
      </c>
      <c r="G249" s="80"/>
      <c r="H249" s="79"/>
      <c r="I249" s="233">
        <f t="shared" si="27"/>
        <v>0</v>
      </c>
      <c r="J249" s="79"/>
      <c r="K249" s="233">
        <f t="shared" si="28"/>
        <v>0</v>
      </c>
      <c r="L249" s="79"/>
      <c r="M249" s="233">
        <f t="shared" si="29"/>
        <v>0</v>
      </c>
      <c r="N249" s="79"/>
      <c r="O249" s="233">
        <f t="shared" si="30"/>
        <v>0</v>
      </c>
      <c r="P249" s="79"/>
      <c r="Q249" s="233">
        <f t="shared" si="31"/>
        <v>0</v>
      </c>
      <c r="R249" s="79"/>
      <c r="S249" s="233">
        <f t="shared" si="32"/>
        <v>0</v>
      </c>
      <c r="T249" s="79"/>
      <c r="U249" s="233">
        <f t="shared" si="33"/>
        <v>0</v>
      </c>
      <c r="V249" s="233">
        <f t="shared" si="34"/>
        <v>0</v>
      </c>
      <c r="W249" s="61"/>
      <c r="X249" s="233">
        <f t="shared" si="35"/>
        <v>0</v>
      </c>
    </row>
    <row r="250" spans="1:24" ht="11.4" x14ac:dyDescent="0.2">
      <c r="A250" s="254">
        <v>78</v>
      </c>
      <c r="B250" s="63" t="s">
        <v>53</v>
      </c>
      <c r="C250" s="260" t="s">
        <v>103</v>
      </c>
      <c r="D250" s="243" t="s">
        <v>19</v>
      </c>
      <c r="E250" s="243">
        <v>9</v>
      </c>
      <c r="F250" s="243">
        <v>20</v>
      </c>
      <c r="G250" s="80"/>
      <c r="H250" s="79"/>
      <c r="I250" s="233">
        <f t="shared" si="27"/>
        <v>0</v>
      </c>
      <c r="J250" s="79"/>
      <c r="K250" s="233">
        <f t="shared" si="28"/>
        <v>0</v>
      </c>
      <c r="L250" s="79"/>
      <c r="M250" s="233">
        <f t="shared" si="29"/>
        <v>0</v>
      </c>
      <c r="N250" s="79"/>
      <c r="O250" s="233">
        <f t="shared" si="30"/>
        <v>0</v>
      </c>
      <c r="P250" s="79"/>
      <c r="Q250" s="233">
        <f t="shared" si="31"/>
        <v>0</v>
      </c>
      <c r="R250" s="79"/>
      <c r="S250" s="233">
        <f t="shared" si="32"/>
        <v>0</v>
      </c>
      <c r="T250" s="79"/>
      <c r="U250" s="233">
        <f t="shared" si="33"/>
        <v>0</v>
      </c>
      <c r="V250" s="233">
        <f t="shared" si="34"/>
        <v>0</v>
      </c>
      <c r="W250" s="61"/>
      <c r="X250" s="233">
        <f t="shared" si="35"/>
        <v>0</v>
      </c>
    </row>
    <row r="251" spans="1:24" ht="11.4" x14ac:dyDescent="0.2">
      <c r="A251" s="258">
        <v>79</v>
      </c>
      <c r="B251" s="63" t="s">
        <v>53</v>
      </c>
      <c r="C251" s="260" t="s">
        <v>103</v>
      </c>
      <c r="D251" s="243" t="s">
        <v>19</v>
      </c>
      <c r="E251" s="243">
        <v>9</v>
      </c>
      <c r="F251" s="243">
        <v>20</v>
      </c>
      <c r="G251" s="80"/>
      <c r="H251" s="79"/>
      <c r="I251" s="233">
        <f t="shared" si="27"/>
        <v>0</v>
      </c>
      <c r="J251" s="79"/>
      <c r="K251" s="233">
        <f t="shared" si="28"/>
        <v>0</v>
      </c>
      <c r="L251" s="79"/>
      <c r="M251" s="233">
        <f t="shared" si="29"/>
        <v>0</v>
      </c>
      <c r="N251" s="79"/>
      <c r="O251" s="233">
        <f t="shared" si="30"/>
        <v>0</v>
      </c>
      <c r="P251" s="79"/>
      <c r="Q251" s="233">
        <f t="shared" si="31"/>
        <v>0</v>
      </c>
      <c r="R251" s="79"/>
      <c r="S251" s="233">
        <f t="shared" si="32"/>
        <v>0</v>
      </c>
      <c r="T251" s="79"/>
      <c r="U251" s="233">
        <f t="shared" si="33"/>
        <v>0</v>
      </c>
      <c r="V251" s="233">
        <f t="shared" si="34"/>
        <v>0</v>
      </c>
      <c r="W251" s="61"/>
      <c r="X251" s="233">
        <f t="shared" si="35"/>
        <v>0</v>
      </c>
    </row>
    <row r="252" spans="1:24" ht="11.4" x14ac:dyDescent="0.2">
      <c r="A252" s="258">
        <v>80</v>
      </c>
      <c r="B252" s="63" t="s">
        <v>53</v>
      </c>
      <c r="C252" s="260" t="s">
        <v>103</v>
      </c>
      <c r="D252" s="243" t="s">
        <v>19</v>
      </c>
      <c r="E252" s="243">
        <v>9</v>
      </c>
      <c r="F252" s="243">
        <v>20</v>
      </c>
      <c r="G252" s="80"/>
      <c r="H252" s="79"/>
      <c r="I252" s="233">
        <f t="shared" si="27"/>
        <v>0</v>
      </c>
      <c r="J252" s="79"/>
      <c r="K252" s="233">
        <f t="shared" si="28"/>
        <v>0</v>
      </c>
      <c r="L252" s="79"/>
      <c r="M252" s="233">
        <f t="shared" si="29"/>
        <v>0</v>
      </c>
      <c r="N252" s="79"/>
      <c r="O252" s="233">
        <f t="shared" si="30"/>
        <v>0</v>
      </c>
      <c r="P252" s="79"/>
      <c r="Q252" s="233">
        <f t="shared" si="31"/>
        <v>0</v>
      </c>
      <c r="R252" s="79"/>
      <c r="S252" s="233">
        <f t="shared" si="32"/>
        <v>0</v>
      </c>
      <c r="T252" s="79"/>
      <c r="U252" s="233">
        <f t="shared" si="33"/>
        <v>0</v>
      </c>
      <c r="V252" s="233">
        <f t="shared" si="34"/>
        <v>0</v>
      </c>
      <c r="W252" s="61"/>
      <c r="X252" s="233">
        <f t="shared" si="35"/>
        <v>0</v>
      </c>
    </row>
    <row r="253" spans="1:24" ht="11.4" x14ac:dyDescent="0.2">
      <c r="A253" s="259">
        <v>81</v>
      </c>
      <c r="B253" s="63" t="s">
        <v>53</v>
      </c>
      <c r="C253" s="260" t="s">
        <v>103</v>
      </c>
      <c r="D253" s="243" t="s">
        <v>19</v>
      </c>
      <c r="E253" s="243">
        <v>9</v>
      </c>
      <c r="F253" s="243">
        <v>20</v>
      </c>
      <c r="G253" s="80"/>
      <c r="H253" s="79"/>
      <c r="I253" s="233">
        <f t="shared" si="27"/>
        <v>0</v>
      </c>
      <c r="J253" s="79"/>
      <c r="K253" s="233">
        <f t="shared" si="28"/>
        <v>0</v>
      </c>
      <c r="L253" s="79"/>
      <c r="M253" s="233">
        <f t="shared" si="29"/>
        <v>0</v>
      </c>
      <c r="N253" s="79"/>
      <c r="O253" s="233">
        <f t="shared" si="30"/>
        <v>0</v>
      </c>
      <c r="P253" s="79"/>
      <c r="Q253" s="233">
        <f t="shared" si="31"/>
        <v>0</v>
      </c>
      <c r="R253" s="79"/>
      <c r="S253" s="233">
        <f t="shared" si="32"/>
        <v>0</v>
      </c>
      <c r="T253" s="79"/>
      <c r="U253" s="233">
        <f t="shared" si="33"/>
        <v>0</v>
      </c>
      <c r="V253" s="233">
        <f t="shared" si="34"/>
        <v>0</v>
      </c>
      <c r="W253" s="61"/>
      <c r="X253" s="233">
        <f t="shared" si="35"/>
        <v>0</v>
      </c>
    </row>
    <row r="254" spans="1:24" ht="11.4" x14ac:dyDescent="0.2">
      <c r="A254" s="258">
        <v>82</v>
      </c>
      <c r="B254" s="63" t="s">
        <v>53</v>
      </c>
      <c r="C254" s="260" t="s">
        <v>103</v>
      </c>
      <c r="D254" s="243" t="s">
        <v>19</v>
      </c>
      <c r="E254" s="243">
        <v>9</v>
      </c>
      <c r="F254" s="243">
        <v>20</v>
      </c>
      <c r="G254" s="80"/>
      <c r="H254" s="79"/>
      <c r="I254" s="233">
        <f t="shared" si="27"/>
        <v>0</v>
      </c>
      <c r="J254" s="79"/>
      <c r="K254" s="233">
        <f t="shared" si="28"/>
        <v>0</v>
      </c>
      <c r="L254" s="79"/>
      <c r="M254" s="233">
        <f t="shared" si="29"/>
        <v>0</v>
      </c>
      <c r="N254" s="79"/>
      <c r="O254" s="233">
        <f t="shared" si="30"/>
        <v>0</v>
      </c>
      <c r="P254" s="79"/>
      <c r="Q254" s="233">
        <f t="shared" si="31"/>
        <v>0</v>
      </c>
      <c r="R254" s="79"/>
      <c r="S254" s="233">
        <f t="shared" si="32"/>
        <v>0</v>
      </c>
      <c r="T254" s="79"/>
      <c r="U254" s="233">
        <f t="shared" si="33"/>
        <v>0</v>
      </c>
      <c r="V254" s="233">
        <f t="shared" si="34"/>
        <v>0</v>
      </c>
      <c r="W254" s="61"/>
      <c r="X254" s="233">
        <f t="shared" si="35"/>
        <v>0</v>
      </c>
    </row>
    <row r="255" spans="1:24" ht="11.4" x14ac:dyDescent="0.2">
      <c r="A255" s="252">
        <v>1</v>
      </c>
      <c r="B255" s="63" t="s">
        <v>53</v>
      </c>
      <c r="C255" s="260" t="s">
        <v>109</v>
      </c>
      <c r="D255" s="243" t="s">
        <v>20</v>
      </c>
      <c r="E255" s="243">
        <v>9</v>
      </c>
      <c r="F255" s="243">
        <v>20</v>
      </c>
      <c r="G255" s="79"/>
      <c r="H255" s="79"/>
      <c r="I255" s="233">
        <f t="shared" si="27"/>
        <v>0</v>
      </c>
      <c r="J255" s="79"/>
      <c r="K255" s="233">
        <f t="shared" si="28"/>
        <v>0</v>
      </c>
      <c r="L255" s="79"/>
      <c r="M255" s="233">
        <f t="shared" si="29"/>
        <v>0</v>
      </c>
      <c r="N255" s="79"/>
      <c r="O255" s="233">
        <f t="shared" si="30"/>
        <v>0</v>
      </c>
      <c r="P255" s="79"/>
      <c r="Q255" s="233">
        <f t="shared" si="31"/>
        <v>0</v>
      </c>
      <c r="R255" s="79"/>
      <c r="S255" s="233">
        <f t="shared" si="32"/>
        <v>0</v>
      </c>
      <c r="T255" s="79"/>
      <c r="U255" s="233">
        <f t="shared" si="33"/>
        <v>0</v>
      </c>
      <c r="V255" s="233">
        <f t="shared" si="34"/>
        <v>0</v>
      </c>
      <c r="W255" s="61"/>
      <c r="X255" s="233">
        <f t="shared" si="35"/>
        <v>0</v>
      </c>
    </row>
    <row r="256" spans="1:24" ht="11.4" x14ac:dyDescent="0.2">
      <c r="A256" s="252">
        <v>2</v>
      </c>
      <c r="B256" s="63" t="s">
        <v>53</v>
      </c>
      <c r="C256" s="260" t="s">
        <v>109</v>
      </c>
      <c r="D256" s="243" t="s">
        <v>20</v>
      </c>
      <c r="E256" s="243">
        <v>9</v>
      </c>
      <c r="F256" s="243">
        <v>20</v>
      </c>
      <c r="G256" s="79"/>
      <c r="H256" s="79"/>
      <c r="I256" s="233">
        <f t="shared" si="27"/>
        <v>0</v>
      </c>
      <c r="J256" s="79"/>
      <c r="K256" s="233">
        <f t="shared" si="28"/>
        <v>0</v>
      </c>
      <c r="L256" s="79"/>
      <c r="M256" s="233">
        <f t="shared" si="29"/>
        <v>0</v>
      </c>
      <c r="N256" s="79"/>
      <c r="O256" s="233">
        <f t="shared" si="30"/>
        <v>0</v>
      </c>
      <c r="P256" s="79"/>
      <c r="Q256" s="233">
        <f t="shared" si="31"/>
        <v>0</v>
      </c>
      <c r="R256" s="79"/>
      <c r="S256" s="233">
        <f t="shared" si="32"/>
        <v>0</v>
      </c>
      <c r="T256" s="79"/>
      <c r="U256" s="233">
        <f t="shared" si="33"/>
        <v>0</v>
      </c>
      <c r="V256" s="233">
        <f t="shared" si="34"/>
        <v>0</v>
      </c>
      <c r="W256" s="61"/>
      <c r="X256" s="233">
        <f t="shared" si="35"/>
        <v>0</v>
      </c>
    </row>
    <row r="257" spans="1:24" ht="11.4" x14ac:dyDescent="0.2">
      <c r="A257" s="252">
        <v>3</v>
      </c>
      <c r="B257" s="63" t="s">
        <v>53</v>
      </c>
      <c r="C257" s="260" t="s">
        <v>109</v>
      </c>
      <c r="D257" s="243" t="s">
        <v>20</v>
      </c>
      <c r="E257" s="243">
        <v>9</v>
      </c>
      <c r="F257" s="243">
        <v>20</v>
      </c>
      <c r="G257" s="79"/>
      <c r="H257" s="79"/>
      <c r="I257" s="233">
        <f t="shared" si="27"/>
        <v>0</v>
      </c>
      <c r="J257" s="79"/>
      <c r="K257" s="233">
        <f t="shared" si="28"/>
        <v>0</v>
      </c>
      <c r="L257" s="79"/>
      <c r="M257" s="233">
        <f t="shared" si="29"/>
        <v>0</v>
      </c>
      <c r="N257" s="79"/>
      <c r="O257" s="233">
        <f t="shared" si="30"/>
        <v>0</v>
      </c>
      <c r="P257" s="79"/>
      <c r="Q257" s="233">
        <f t="shared" si="31"/>
        <v>0</v>
      </c>
      <c r="R257" s="79"/>
      <c r="S257" s="233">
        <f t="shared" si="32"/>
        <v>0</v>
      </c>
      <c r="T257" s="79"/>
      <c r="U257" s="233">
        <f t="shared" si="33"/>
        <v>0</v>
      </c>
      <c r="V257" s="233">
        <f t="shared" si="34"/>
        <v>0</v>
      </c>
      <c r="W257" s="61"/>
      <c r="X257" s="233">
        <f t="shared" si="35"/>
        <v>0</v>
      </c>
    </row>
    <row r="258" spans="1:24" ht="11.4" x14ac:dyDescent="0.2">
      <c r="A258" s="252">
        <v>4</v>
      </c>
      <c r="B258" s="63" t="s">
        <v>53</v>
      </c>
      <c r="C258" s="260" t="s">
        <v>109</v>
      </c>
      <c r="D258" s="243" t="s">
        <v>20</v>
      </c>
      <c r="E258" s="243">
        <v>9</v>
      </c>
      <c r="F258" s="243">
        <v>20</v>
      </c>
      <c r="G258" s="79"/>
      <c r="H258" s="79"/>
      <c r="I258" s="233">
        <f t="shared" si="27"/>
        <v>0</v>
      </c>
      <c r="J258" s="79"/>
      <c r="K258" s="233">
        <f t="shared" si="28"/>
        <v>0</v>
      </c>
      <c r="L258" s="79"/>
      <c r="M258" s="233">
        <f t="shared" si="29"/>
        <v>0</v>
      </c>
      <c r="N258" s="79"/>
      <c r="O258" s="233">
        <f t="shared" si="30"/>
        <v>0</v>
      </c>
      <c r="P258" s="79"/>
      <c r="Q258" s="233">
        <f t="shared" si="31"/>
        <v>0</v>
      </c>
      <c r="R258" s="79"/>
      <c r="S258" s="233">
        <f t="shared" si="32"/>
        <v>0</v>
      </c>
      <c r="T258" s="79"/>
      <c r="U258" s="233">
        <f t="shared" si="33"/>
        <v>0</v>
      </c>
      <c r="V258" s="233">
        <f t="shared" si="34"/>
        <v>0</v>
      </c>
      <c r="W258" s="61"/>
      <c r="X258" s="233">
        <f t="shared" si="35"/>
        <v>0</v>
      </c>
    </row>
    <row r="259" spans="1:24" ht="11.4" x14ac:dyDescent="0.2">
      <c r="A259" s="252">
        <v>5</v>
      </c>
      <c r="B259" s="63" t="s">
        <v>53</v>
      </c>
      <c r="C259" s="260" t="s">
        <v>109</v>
      </c>
      <c r="D259" s="243" t="s">
        <v>20</v>
      </c>
      <c r="E259" s="243">
        <v>9</v>
      </c>
      <c r="F259" s="243">
        <v>20</v>
      </c>
      <c r="G259" s="79"/>
      <c r="H259" s="79"/>
      <c r="I259" s="233">
        <f t="shared" si="27"/>
        <v>0</v>
      </c>
      <c r="J259" s="79"/>
      <c r="K259" s="233">
        <f t="shared" si="28"/>
        <v>0</v>
      </c>
      <c r="L259" s="79"/>
      <c r="M259" s="233">
        <f t="shared" si="29"/>
        <v>0</v>
      </c>
      <c r="N259" s="79"/>
      <c r="O259" s="233">
        <f t="shared" si="30"/>
        <v>0</v>
      </c>
      <c r="P259" s="79"/>
      <c r="Q259" s="233">
        <f t="shared" si="31"/>
        <v>0</v>
      </c>
      <c r="R259" s="79"/>
      <c r="S259" s="233">
        <f t="shared" si="32"/>
        <v>0</v>
      </c>
      <c r="T259" s="79"/>
      <c r="U259" s="233">
        <f t="shared" si="33"/>
        <v>0</v>
      </c>
      <c r="V259" s="233">
        <f t="shared" si="34"/>
        <v>0</v>
      </c>
      <c r="W259" s="61"/>
      <c r="X259" s="233">
        <f t="shared" si="35"/>
        <v>0</v>
      </c>
    </row>
    <row r="260" spans="1:24" ht="11.4" x14ac:dyDescent="0.2">
      <c r="A260" s="253">
        <v>6</v>
      </c>
      <c r="B260" s="63" t="s">
        <v>53</v>
      </c>
      <c r="C260" s="260" t="s">
        <v>109</v>
      </c>
      <c r="D260" s="243" t="s">
        <v>20</v>
      </c>
      <c r="E260" s="243">
        <v>9</v>
      </c>
      <c r="F260" s="243">
        <v>20</v>
      </c>
      <c r="G260" s="79"/>
      <c r="H260" s="79"/>
      <c r="I260" s="233">
        <f t="shared" si="27"/>
        <v>0</v>
      </c>
      <c r="J260" s="79"/>
      <c r="K260" s="233">
        <f t="shared" si="28"/>
        <v>0</v>
      </c>
      <c r="L260" s="79"/>
      <c r="M260" s="233">
        <f t="shared" si="29"/>
        <v>0</v>
      </c>
      <c r="N260" s="79"/>
      <c r="O260" s="233">
        <f t="shared" si="30"/>
        <v>0</v>
      </c>
      <c r="P260" s="79"/>
      <c r="Q260" s="233">
        <f t="shared" si="31"/>
        <v>0</v>
      </c>
      <c r="R260" s="79"/>
      <c r="S260" s="233">
        <f t="shared" si="32"/>
        <v>0</v>
      </c>
      <c r="T260" s="79"/>
      <c r="U260" s="233">
        <f t="shared" si="33"/>
        <v>0</v>
      </c>
      <c r="V260" s="233">
        <f t="shared" si="34"/>
        <v>0</v>
      </c>
      <c r="W260" s="61"/>
      <c r="X260" s="233">
        <f t="shared" si="35"/>
        <v>0</v>
      </c>
    </row>
    <row r="261" spans="1:24" ht="11.4" x14ac:dyDescent="0.2">
      <c r="A261" s="252">
        <v>7</v>
      </c>
      <c r="B261" s="63" t="s">
        <v>53</v>
      </c>
      <c r="C261" s="260" t="s">
        <v>109</v>
      </c>
      <c r="D261" s="243" t="s">
        <v>20</v>
      </c>
      <c r="E261" s="243">
        <v>9</v>
      </c>
      <c r="F261" s="243">
        <v>20</v>
      </c>
      <c r="G261" s="79"/>
      <c r="H261" s="79"/>
      <c r="I261" s="233">
        <f t="shared" si="27"/>
        <v>0</v>
      </c>
      <c r="J261" s="79"/>
      <c r="K261" s="233">
        <f t="shared" si="28"/>
        <v>0</v>
      </c>
      <c r="L261" s="79"/>
      <c r="M261" s="233">
        <f t="shared" si="29"/>
        <v>0</v>
      </c>
      <c r="N261" s="79"/>
      <c r="O261" s="233">
        <f t="shared" si="30"/>
        <v>0</v>
      </c>
      <c r="P261" s="79"/>
      <c r="Q261" s="233">
        <f t="shared" si="31"/>
        <v>0</v>
      </c>
      <c r="R261" s="79"/>
      <c r="S261" s="233">
        <f t="shared" si="32"/>
        <v>0</v>
      </c>
      <c r="T261" s="79"/>
      <c r="U261" s="233">
        <f t="shared" si="33"/>
        <v>0</v>
      </c>
      <c r="V261" s="233">
        <f t="shared" si="34"/>
        <v>0</v>
      </c>
      <c r="W261" s="61"/>
      <c r="X261" s="233">
        <f t="shared" si="35"/>
        <v>0</v>
      </c>
    </row>
    <row r="262" spans="1:24" ht="11.4" x14ac:dyDescent="0.2">
      <c r="A262" s="252">
        <v>8</v>
      </c>
      <c r="B262" s="63" t="s">
        <v>53</v>
      </c>
      <c r="C262" s="260" t="s">
        <v>109</v>
      </c>
      <c r="D262" s="243" t="s">
        <v>20</v>
      </c>
      <c r="E262" s="243">
        <v>9</v>
      </c>
      <c r="F262" s="243">
        <v>20</v>
      </c>
      <c r="G262" s="79"/>
      <c r="H262" s="79"/>
      <c r="I262" s="233">
        <f t="shared" si="27"/>
        <v>0</v>
      </c>
      <c r="J262" s="79"/>
      <c r="K262" s="233">
        <f t="shared" si="28"/>
        <v>0</v>
      </c>
      <c r="L262" s="79"/>
      <c r="M262" s="233">
        <f t="shared" si="29"/>
        <v>0</v>
      </c>
      <c r="N262" s="79"/>
      <c r="O262" s="233">
        <f t="shared" si="30"/>
        <v>0</v>
      </c>
      <c r="P262" s="79"/>
      <c r="Q262" s="233">
        <f t="shared" si="31"/>
        <v>0</v>
      </c>
      <c r="R262" s="79"/>
      <c r="S262" s="233">
        <f t="shared" si="32"/>
        <v>0</v>
      </c>
      <c r="T262" s="79"/>
      <c r="U262" s="233">
        <f t="shared" si="33"/>
        <v>0</v>
      </c>
      <c r="V262" s="233">
        <f t="shared" si="34"/>
        <v>0</v>
      </c>
      <c r="W262" s="61"/>
      <c r="X262" s="233">
        <f t="shared" si="35"/>
        <v>0</v>
      </c>
    </row>
    <row r="263" spans="1:24" ht="11.4" x14ac:dyDescent="0.2">
      <c r="A263" s="252">
        <v>9</v>
      </c>
      <c r="B263" s="63" t="s">
        <v>53</v>
      </c>
      <c r="C263" s="260" t="s">
        <v>109</v>
      </c>
      <c r="D263" s="243" t="s">
        <v>20</v>
      </c>
      <c r="E263" s="243">
        <v>9</v>
      </c>
      <c r="F263" s="243">
        <v>20</v>
      </c>
      <c r="G263" s="79"/>
      <c r="H263" s="79"/>
      <c r="I263" s="233">
        <f t="shared" si="27"/>
        <v>0</v>
      </c>
      <c r="J263" s="79"/>
      <c r="K263" s="233">
        <f t="shared" si="28"/>
        <v>0</v>
      </c>
      <c r="L263" s="79"/>
      <c r="M263" s="233">
        <f t="shared" si="29"/>
        <v>0</v>
      </c>
      <c r="N263" s="79"/>
      <c r="O263" s="233">
        <f t="shared" si="30"/>
        <v>0</v>
      </c>
      <c r="P263" s="79"/>
      <c r="Q263" s="233">
        <f t="shared" si="31"/>
        <v>0</v>
      </c>
      <c r="R263" s="79"/>
      <c r="S263" s="233">
        <f t="shared" si="32"/>
        <v>0</v>
      </c>
      <c r="T263" s="79"/>
      <c r="U263" s="233">
        <f t="shared" si="33"/>
        <v>0</v>
      </c>
      <c r="V263" s="233">
        <f t="shared" si="34"/>
        <v>0</v>
      </c>
      <c r="W263" s="61"/>
      <c r="X263" s="233">
        <f t="shared" si="35"/>
        <v>0</v>
      </c>
    </row>
    <row r="264" spans="1:24" ht="11.4" x14ac:dyDescent="0.2">
      <c r="A264" s="252">
        <v>10</v>
      </c>
      <c r="B264" s="63" t="s">
        <v>53</v>
      </c>
      <c r="C264" s="260" t="s">
        <v>109</v>
      </c>
      <c r="D264" s="243" t="s">
        <v>20</v>
      </c>
      <c r="E264" s="243">
        <v>9</v>
      </c>
      <c r="F264" s="243">
        <v>20</v>
      </c>
      <c r="G264" s="79"/>
      <c r="H264" s="79"/>
      <c r="I264" s="233">
        <f t="shared" si="27"/>
        <v>0</v>
      </c>
      <c r="J264" s="79"/>
      <c r="K264" s="233">
        <f t="shared" si="28"/>
        <v>0</v>
      </c>
      <c r="L264" s="79"/>
      <c r="M264" s="233">
        <f t="shared" si="29"/>
        <v>0</v>
      </c>
      <c r="N264" s="79"/>
      <c r="O264" s="233">
        <f t="shared" si="30"/>
        <v>0</v>
      </c>
      <c r="P264" s="79"/>
      <c r="Q264" s="233">
        <f t="shared" si="31"/>
        <v>0</v>
      </c>
      <c r="R264" s="79"/>
      <c r="S264" s="233">
        <f t="shared" si="32"/>
        <v>0</v>
      </c>
      <c r="T264" s="79"/>
      <c r="U264" s="233">
        <f t="shared" si="33"/>
        <v>0</v>
      </c>
      <c r="V264" s="233">
        <f t="shared" si="34"/>
        <v>0</v>
      </c>
      <c r="W264" s="61"/>
      <c r="X264" s="233">
        <f t="shared" si="35"/>
        <v>0</v>
      </c>
    </row>
    <row r="265" spans="1:24" ht="11.4" x14ac:dyDescent="0.2">
      <c r="A265" s="252">
        <v>11</v>
      </c>
      <c r="B265" s="63" t="s">
        <v>53</v>
      </c>
      <c r="C265" s="260" t="s">
        <v>109</v>
      </c>
      <c r="D265" s="243" t="s">
        <v>20</v>
      </c>
      <c r="E265" s="243">
        <v>9</v>
      </c>
      <c r="F265" s="243">
        <v>20</v>
      </c>
      <c r="G265" s="79"/>
      <c r="H265" s="79"/>
      <c r="I265" s="233">
        <f t="shared" si="27"/>
        <v>0</v>
      </c>
      <c r="J265" s="79"/>
      <c r="K265" s="233">
        <f t="shared" si="28"/>
        <v>0</v>
      </c>
      <c r="L265" s="79"/>
      <c r="M265" s="233">
        <f t="shared" si="29"/>
        <v>0</v>
      </c>
      <c r="N265" s="79"/>
      <c r="O265" s="233">
        <f t="shared" si="30"/>
        <v>0</v>
      </c>
      <c r="P265" s="79"/>
      <c r="Q265" s="233">
        <f t="shared" si="31"/>
        <v>0</v>
      </c>
      <c r="R265" s="79"/>
      <c r="S265" s="233">
        <f t="shared" si="32"/>
        <v>0</v>
      </c>
      <c r="T265" s="79"/>
      <c r="U265" s="233">
        <f t="shared" si="33"/>
        <v>0</v>
      </c>
      <c r="V265" s="233">
        <f t="shared" si="34"/>
        <v>0</v>
      </c>
      <c r="W265" s="61"/>
      <c r="X265" s="233">
        <f t="shared" si="35"/>
        <v>0</v>
      </c>
    </row>
    <row r="266" spans="1:24" ht="11.4" x14ac:dyDescent="0.2">
      <c r="A266" s="252">
        <v>12</v>
      </c>
      <c r="B266" s="63" t="s">
        <v>53</v>
      </c>
      <c r="C266" s="260" t="s">
        <v>109</v>
      </c>
      <c r="D266" s="243" t="s">
        <v>20</v>
      </c>
      <c r="E266" s="243">
        <v>9</v>
      </c>
      <c r="F266" s="243">
        <v>20</v>
      </c>
      <c r="G266" s="79"/>
      <c r="H266" s="79"/>
      <c r="I266" s="233">
        <f t="shared" ref="I266:I329" si="36">(F266-H266)*G266</f>
        <v>0</v>
      </c>
      <c r="J266" s="79"/>
      <c r="K266" s="233">
        <f t="shared" ref="K266:K329" si="37">(F266-J266)*G266</f>
        <v>0</v>
      </c>
      <c r="L266" s="79"/>
      <c r="M266" s="233">
        <f t="shared" ref="M266:M329" si="38">(F266-L266)*G266</f>
        <v>0</v>
      </c>
      <c r="N266" s="79"/>
      <c r="O266" s="233">
        <f t="shared" ref="O266:O329" si="39">(F266-N266)*G266</f>
        <v>0</v>
      </c>
      <c r="P266" s="79"/>
      <c r="Q266" s="233">
        <f t="shared" ref="Q266:Q329" si="40">(F266-P266)*G266</f>
        <v>0</v>
      </c>
      <c r="R266" s="79"/>
      <c r="S266" s="233">
        <f t="shared" ref="S266:S329" si="41">(F266-R266)*G266</f>
        <v>0</v>
      </c>
      <c r="T266" s="79"/>
      <c r="U266" s="233">
        <f t="shared" ref="U266:U329" si="42">(F266-T266)*G266</f>
        <v>0</v>
      </c>
      <c r="V266" s="233">
        <f t="shared" ref="V266:V329" si="43">I266+K266+M266+O266+Q266+S266+U266</f>
        <v>0</v>
      </c>
      <c r="W266" s="61"/>
      <c r="X266" s="233">
        <f t="shared" ref="X266:X329" si="44">V266*W266</f>
        <v>0</v>
      </c>
    </row>
    <row r="267" spans="1:24" ht="11.4" x14ac:dyDescent="0.2">
      <c r="A267" s="252">
        <v>13</v>
      </c>
      <c r="B267" s="63" t="s">
        <v>53</v>
      </c>
      <c r="C267" s="260" t="s">
        <v>109</v>
      </c>
      <c r="D267" s="243" t="s">
        <v>20</v>
      </c>
      <c r="E267" s="243">
        <v>9</v>
      </c>
      <c r="F267" s="243">
        <v>20</v>
      </c>
      <c r="G267" s="79"/>
      <c r="H267" s="79"/>
      <c r="I267" s="233">
        <f t="shared" si="36"/>
        <v>0</v>
      </c>
      <c r="J267" s="79"/>
      <c r="K267" s="233">
        <f t="shared" si="37"/>
        <v>0</v>
      </c>
      <c r="L267" s="79"/>
      <c r="M267" s="233">
        <f t="shared" si="38"/>
        <v>0</v>
      </c>
      <c r="N267" s="79"/>
      <c r="O267" s="233">
        <f t="shared" si="39"/>
        <v>0</v>
      </c>
      <c r="P267" s="79"/>
      <c r="Q267" s="233">
        <f t="shared" si="40"/>
        <v>0</v>
      </c>
      <c r="R267" s="79"/>
      <c r="S267" s="233">
        <f t="shared" si="41"/>
        <v>0</v>
      </c>
      <c r="T267" s="79"/>
      <c r="U267" s="233">
        <f t="shared" si="42"/>
        <v>0</v>
      </c>
      <c r="V267" s="233">
        <f t="shared" si="43"/>
        <v>0</v>
      </c>
      <c r="W267" s="61"/>
      <c r="X267" s="233">
        <f t="shared" si="44"/>
        <v>0</v>
      </c>
    </row>
    <row r="268" spans="1:24" ht="11.4" x14ac:dyDescent="0.2">
      <c r="A268" s="252">
        <v>14</v>
      </c>
      <c r="B268" s="63" t="s">
        <v>53</v>
      </c>
      <c r="C268" s="260" t="s">
        <v>109</v>
      </c>
      <c r="D268" s="243" t="s">
        <v>20</v>
      </c>
      <c r="E268" s="243">
        <v>9</v>
      </c>
      <c r="F268" s="243">
        <v>20</v>
      </c>
      <c r="G268" s="79"/>
      <c r="H268" s="79"/>
      <c r="I268" s="233">
        <f t="shared" si="36"/>
        <v>0</v>
      </c>
      <c r="J268" s="79"/>
      <c r="K268" s="233">
        <f t="shared" si="37"/>
        <v>0</v>
      </c>
      <c r="L268" s="79"/>
      <c r="M268" s="233">
        <f t="shared" si="38"/>
        <v>0</v>
      </c>
      <c r="N268" s="79"/>
      <c r="O268" s="233">
        <f t="shared" si="39"/>
        <v>0</v>
      </c>
      <c r="P268" s="79"/>
      <c r="Q268" s="233">
        <f t="shared" si="40"/>
        <v>0</v>
      </c>
      <c r="R268" s="79"/>
      <c r="S268" s="233">
        <f t="shared" si="41"/>
        <v>0</v>
      </c>
      <c r="T268" s="79"/>
      <c r="U268" s="233">
        <f t="shared" si="42"/>
        <v>0</v>
      </c>
      <c r="V268" s="233">
        <f t="shared" si="43"/>
        <v>0</v>
      </c>
      <c r="W268" s="61"/>
      <c r="X268" s="233">
        <f t="shared" si="44"/>
        <v>0</v>
      </c>
    </row>
    <row r="269" spans="1:24" ht="11.4" x14ac:dyDescent="0.2">
      <c r="A269" s="252">
        <v>15</v>
      </c>
      <c r="B269" s="63" t="s">
        <v>53</v>
      </c>
      <c r="C269" s="260" t="s">
        <v>109</v>
      </c>
      <c r="D269" s="243" t="s">
        <v>20</v>
      </c>
      <c r="E269" s="243">
        <v>9</v>
      </c>
      <c r="F269" s="243">
        <v>20</v>
      </c>
      <c r="G269" s="79"/>
      <c r="H269" s="79"/>
      <c r="I269" s="233">
        <f t="shared" si="36"/>
        <v>0</v>
      </c>
      <c r="J269" s="79"/>
      <c r="K269" s="233">
        <f t="shared" si="37"/>
        <v>0</v>
      </c>
      <c r="L269" s="79"/>
      <c r="M269" s="233">
        <f t="shared" si="38"/>
        <v>0</v>
      </c>
      <c r="N269" s="79"/>
      <c r="O269" s="233">
        <f t="shared" si="39"/>
        <v>0</v>
      </c>
      <c r="P269" s="79"/>
      <c r="Q269" s="233">
        <f t="shared" si="40"/>
        <v>0</v>
      </c>
      <c r="R269" s="79"/>
      <c r="S269" s="233">
        <f t="shared" si="41"/>
        <v>0</v>
      </c>
      <c r="T269" s="79"/>
      <c r="U269" s="233">
        <f t="shared" si="42"/>
        <v>0</v>
      </c>
      <c r="V269" s="233">
        <f t="shared" si="43"/>
        <v>0</v>
      </c>
      <c r="W269" s="61"/>
      <c r="X269" s="233">
        <f t="shared" si="44"/>
        <v>0</v>
      </c>
    </row>
    <row r="270" spans="1:24" ht="11.4" x14ac:dyDescent="0.2">
      <c r="A270" s="252">
        <v>16</v>
      </c>
      <c r="B270" s="63" t="s">
        <v>53</v>
      </c>
      <c r="C270" s="260" t="s">
        <v>109</v>
      </c>
      <c r="D270" s="243" t="s">
        <v>20</v>
      </c>
      <c r="E270" s="243">
        <v>9</v>
      </c>
      <c r="F270" s="243">
        <v>20</v>
      </c>
      <c r="G270" s="79"/>
      <c r="H270" s="79"/>
      <c r="I270" s="233">
        <f t="shared" si="36"/>
        <v>0</v>
      </c>
      <c r="J270" s="79"/>
      <c r="K270" s="233">
        <f t="shared" si="37"/>
        <v>0</v>
      </c>
      <c r="L270" s="79"/>
      <c r="M270" s="233">
        <f t="shared" si="38"/>
        <v>0</v>
      </c>
      <c r="N270" s="79"/>
      <c r="O270" s="233">
        <f t="shared" si="39"/>
        <v>0</v>
      </c>
      <c r="P270" s="79"/>
      <c r="Q270" s="233">
        <f t="shared" si="40"/>
        <v>0</v>
      </c>
      <c r="R270" s="79"/>
      <c r="S270" s="233">
        <f t="shared" si="41"/>
        <v>0</v>
      </c>
      <c r="T270" s="79"/>
      <c r="U270" s="233">
        <f t="shared" si="42"/>
        <v>0</v>
      </c>
      <c r="V270" s="233">
        <f t="shared" si="43"/>
        <v>0</v>
      </c>
      <c r="W270" s="61"/>
      <c r="X270" s="233">
        <f t="shared" si="44"/>
        <v>0</v>
      </c>
    </row>
    <row r="271" spans="1:24" ht="11.4" x14ac:dyDescent="0.2">
      <c r="A271" s="252">
        <v>17</v>
      </c>
      <c r="B271" s="63" t="s">
        <v>53</v>
      </c>
      <c r="C271" s="260" t="s">
        <v>109</v>
      </c>
      <c r="D271" s="243" t="s">
        <v>20</v>
      </c>
      <c r="E271" s="243">
        <v>9</v>
      </c>
      <c r="F271" s="243">
        <v>20</v>
      </c>
      <c r="G271" s="79"/>
      <c r="H271" s="79"/>
      <c r="I271" s="233">
        <f t="shared" si="36"/>
        <v>0</v>
      </c>
      <c r="J271" s="79"/>
      <c r="K271" s="233">
        <f t="shared" si="37"/>
        <v>0</v>
      </c>
      <c r="L271" s="79"/>
      <c r="M271" s="233">
        <f t="shared" si="38"/>
        <v>0</v>
      </c>
      <c r="N271" s="79"/>
      <c r="O271" s="233">
        <f t="shared" si="39"/>
        <v>0</v>
      </c>
      <c r="P271" s="79"/>
      <c r="Q271" s="233">
        <f t="shared" si="40"/>
        <v>0</v>
      </c>
      <c r="R271" s="79"/>
      <c r="S271" s="233">
        <f t="shared" si="41"/>
        <v>0</v>
      </c>
      <c r="T271" s="79"/>
      <c r="U271" s="233">
        <f t="shared" si="42"/>
        <v>0</v>
      </c>
      <c r="V271" s="233">
        <f t="shared" si="43"/>
        <v>0</v>
      </c>
      <c r="W271" s="61"/>
      <c r="X271" s="233">
        <f t="shared" si="44"/>
        <v>0</v>
      </c>
    </row>
    <row r="272" spans="1:24" ht="11.4" x14ac:dyDescent="0.2">
      <c r="A272" s="252">
        <v>18</v>
      </c>
      <c r="B272" s="63" t="s">
        <v>53</v>
      </c>
      <c r="C272" s="260" t="s">
        <v>109</v>
      </c>
      <c r="D272" s="243" t="s">
        <v>20</v>
      </c>
      <c r="E272" s="243">
        <v>9</v>
      </c>
      <c r="F272" s="243">
        <v>20</v>
      </c>
      <c r="G272" s="79"/>
      <c r="H272" s="79"/>
      <c r="I272" s="233">
        <f t="shared" si="36"/>
        <v>0</v>
      </c>
      <c r="J272" s="79"/>
      <c r="K272" s="233">
        <f t="shared" si="37"/>
        <v>0</v>
      </c>
      <c r="L272" s="79"/>
      <c r="M272" s="233">
        <f t="shared" si="38"/>
        <v>0</v>
      </c>
      <c r="N272" s="79"/>
      <c r="O272" s="233">
        <f t="shared" si="39"/>
        <v>0</v>
      </c>
      <c r="P272" s="79"/>
      <c r="Q272" s="233">
        <f t="shared" si="40"/>
        <v>0</v>
      </c>
      <c r="R272" s="79"/>
      <c r="S272" s="233">
        <f t="shared" si="41"/>
        <v>0</v>
      </c>
      <c r="T272" s="79"/>
      <c r="U272" s="233">
        <f t="shared" si="42"/>
        <v>0</v>
      </c>
      <c r="V272" s="233">
        <f t="shared" si="43"/>
        <v>0</v>
      </c>
      <c r="W272" s="61"/>
      <c r="X272" s="233">
        <f t="shared" si="44"/>
        <v>0</v>
      </c>
    </row>
    <row r="273" spans="1:24" ht="11.4" x14ac:dyDescent="0.2">
      <c r="A273" s="254">
        <v>19</v>
      </c>
      <c r="B273" s="63" t="s">
        <v>53</v>
      </c>
      <c r="C273" s="260" t="s">
        <v>109</v>
      </c>
      <c r="D273" s="243" t="s">
        <v>20</v>
      </c>
      <c r="E273" s="243">
        <v>9</v>
      </c>
      <c r="F273" s="243">
        <v>20</v>
      </c>
      <c r="G273" s="79"/>
      <c r="H273" s="79"/>
      <c r="I273" s="233">
        <f t="shared" si="36"/>
        <v>0</v>
      </c>
      <c r="J273" s="79"/>
      <c r="K273" s="233">
        <f t="shared" si="37"/>
        <v>0</v>
      </c>
      <c r="L273" s="79"/>
      <c r="M273" s="233">
        <f t="shared" si="38"/>
        <v>0</v>
      </c>
      <c r="N273" s="79"/>
      <c r="O273" s="233">
        <f t="shared" si="39"/>
        <v>0</v>
      </c>
      <c r="P273" s="79"/>
      <c r="Q273" s="233">
        <f t="shared" si="40"/>
        <v>0</v>
      </c>
      <c r="R273" s="79"/>
      <c r="S273" s="233">
        <f t="shared" si="41"/>
        <v>0</v>
      </c>
      <c r="T273" s="79"/>
      <c r="U273" s="233">
        <f t="shared" si="42"/>
        <v>0</v>
      </c>
      <c r="V273" s="233">
        <f t="shared" si="43"/>
        <v>0</v>
      </c>
      <c r="W273" s="61"/>
      <c r="X273" s="233">
        <f t="shared" si="44"/>
        <v>0</v>
      </c>
    </row>
    <row r="274" spans="1:24" ht="11.4" x14ac:dyDescent="0.2">
      <c r="A274" s="254">
        <v>20</v>
      </c>
      <c r="B274" s="63" t="s">
        <v>53</v>
      </c>
      <c r="C274" s="260" t="s">
        <v>109</v>
      </c>
      <c r="D274" s="243" t="s">
        <v>20</v>
      </c>
      <c r="E274" s="243">
        <v>9</v>
      </c>
      <c r="F274" s="243">
        <v>20</v>
      </c>
      <c r="G274" s="79"/>
      <c r="H274" s="79"/>
      <c r="I274" s="233">
        <f t="shared" si="36"/>
        <v>0</v>
      </c>
      <c r="J274" s="79"/>
      <c r="K274" s="233">
        <f t="shared" si="37"/>
        <v>0</v>
      </c>
      <c r="L274" s="79"/>
      <c r="M274" s="233">
        <f t="shared" si="38"/>
        <v>0</v>
      </c>
      <c r="N274" s="79"/>
      <c r="O274" s="233">
        <f t="shared" si="39"/>
        <v>0</v>
      </c>
      <c r="P274" s="79"/>
      <c r="Q274" s="233">
        <f t="shared" si="40"/>
        <v>0</v>
      </c>
      <c r="R274" s="79"/>
      <c r="S274" s="233">
        <f t="shared" si="41"/>
        <v>0</v>
      </c>
      <c r="T274" s="79"/>
      <c r="U274" s="233">
        <f t="shared" si="42"/>
        <v>0</v>
      </c>
      <c r="V274" s="233">
        <f t="shared" si="43"/>
        <v>0</v>
      </c>
      <c r="W274" s="61"/>
      <c r="X274" s="233">
        <f t="shared" si="44"/>
        <v>0</v>
      </c>
    </row>
    <row r="275" spans="1:24" ht="11.4" x14ac:dyDescent="0.2">
      <c r="A275" s="254">
        <v>21</v>
      </c>
      <c r="B275" s="63" t="s">
        <v>53</v>
      </c>
      <c r="C275" s="260" t="s">
        <v>109</v>
      </c>
      <c r="D275" s="243" t="s">
        <v>20</v>
      </c>
      <c r="E275" s="243">
        <v>9</v>
      </c>
      <c r="F275" s="243">
        <v>20</v>
      </c>
      <c r="G275" s="79"/>
      <c r="H275" s="79"/>
      <c r="I275" s="233">
        <f t="shared" si="36"/>
        <v>0</v>
      </c>
      <c r="J275" s="79"/>
      <c r="K275" s="233">
        <f t="shared" si="37"/>
        <v>0</v>
      </c>
      <c r="L275" s="79"/>
      <c r="M275" s="233">
        <f t="shared" si="38"/>
        <v>0</v>
      </c>
      <c r="N275" s="79"/>
      <c r="O275" s="233">
        <f t="shared" si="39"/>
        <v>0</v>
      </c>
      <c r="P275" s="79"/>
      <c r="Q275" s="233">
        <f t="shared" si="40"/>
        <v>0</v>
      </c>
      <c r="R275" s="79"/>
      <c r="S275" s="233">
        <f t="shared" si="41"/>
        <v>0</v>
      </c>
      <c r="T275" s="79"/>
      <c r="U275" s="233">
        <f t="shared" si="42"/>
        <v>0</v>
      </c>
      <c r="V275" s="233">
        <f t="shared" si="43"/>
        <v>0</v>
      </c>
      <c r="W275" s="61"/>
      <c r="X275" s="233">
        <f t="shared" si="44"/>
        <v>0</v>
      </c>
    </row>
    <row r="276" spans="1:24" ht="11.4" x14ac:dyDescent="0.2">
      <c r="A276" s="252">
        <v>22</v>
      </c>
      <c r="B276" s="63" t="s">
        <v>53</v>
      </c>
      <c r="C276" s="260" t="s">
        <v>109</v>
      </c>
      <c r="D276" s="243" t="s">
        <v>20</v>
      </c>
      <c r="E276" s="243">
        <v>9</v>
      </c>
      <c r="F276" s="243">
        <v>20</v>
      </c>
      <c r="G276" s="79"/>
      <c r="H276" s="79"/>
      <c r="I276" s="233">
        <f t="shared" si="36"/>
        <v>0</v>
      </c>
      <c r="J276" s="79"/>
      <c r="K276" s="233">
        <f t="shared" si="37"/>
        <v>0</v>
      </c>
      <c r="L276" s="79"/>
      <c r="M276" s="233">
        <f t="shared" si="38"/>
        <v>0</v>
      </c>
      <c r="N276" s="79"/>
      <c r="O276" s="233">
        <f t="shared" si="39"/>
        <v>0</v>
      </c>
      <c r="P276" s="79"/>
      <c r="Q276" s="233">
        <f t="shared" si="40"/>
        <v>0</v>
      </c>
      <c r="R276" s="79"/>
      <c r="S276" s="233">
        <f t="shared" si="41"/>
        <v>0</v>
      </c>
      <c r="T276" s="79"/>
      <c r="U276" s="233">
        <f t="shared" si="42"/>
        <v>0</v>
      </c>
      <c r="V276" s="233">
        <f t="shared" si="43"/>
        <v>0</v>
      </c>
      <c r="W276" s="61"/>
      <c r="X276" s="233">
        <f t="shared" si="44"/>
        <v>0</v>
      </c>
    </row>
    <row r="277" spans="1:24" ht="11.4" x14ac:dyDescent="0.2">
      <c r="A277" s="252">
        <v>23</v>
      </c>
      <c r="B277" s="63" t="s">
        <v>53</v>
      </c>
      <c r="C277" s="260" t="s">
        <v>109</v>
      </c>
      <c r="D277" s="243" t="s">
        <v>20</v>
      </c>
      <c r="E277" s="243">
        <v>9</v>
      </c>
      <c r="F277" s="243">
        <v>20</v>
      </c>
      <c r="G277" s="79"/>
      <c r="H277" s="79"/>
      <c r="I277" s="233">
        <f t="shared" si="36"/>
        <v>0</v>
      </c>
      <c r="J277" s="79"/>
      <c r="K277" s="233">
        <f t="shared" si="37"/>
        <v>0</v>
      </c>
      <c r="L277" s="79"/>
      <c r="M277" s="233">
        <f t="shared" si="38"/>
        <v>0</v>
      </c>
      <c r="N277" s="79"/>
      <c r="O277" s="233">
        <f t="shared" si="39"/>
        <v>0</v>
      </c>
      <c r="P277" s="79"/>
      <c r="Q277" s="233">
        <f t="shared" si="40"/>
        <v>0</v>
      </c>
      <c r="R277" s="79"/>
      <c r="S277" s="233">
        <f t="shared" si="41"/>
        <v>0</v>
      </c>
      <c r="T277" s="79"/>
      <c r="U277" s="233">
        <f t="shared" si="42"/>
        <v>0</v>
      </c>
      <c r="V277" s="233">
        <f t="shared" si="43"/>
        <v>0</v>
      </c>
      <c r="W277" s="61"/>
      <c r="X277" s="233">
        <f t="shared" si="44"/>
        <v>0</v>
      </c>
    </row>
    <row r="278" spans="1:24" ht="11.4" x14ac:dyDescent="0.2">
      <c r="A278" s="252">
        <v>24</v>
      </c>
      <c r="B278" s="63" t="s">
        <v>53</v>
      </c>
      <c r="C278" s="260" t="s">
        <v>109</v>
      </c>
      <c r="D278" s="243" t="s">
        <v>20</v>
      </c>
      <c r="E278" s="243">
        <v>9</v>
      </c>
      <c r="F278" s="243">
        <v>20</v>
      </c>
      <c r="G278" s="79"/>
      <c r="H278" s="79"/>
      <c r="I278" s="233">
        <f t="shared" si="36"/>
        <v>0</v>
      </c>
      <c r="J278" s="79"/>
      <c r="K278" s="233">
        <f t="shared" si="37"/>
        <v>0</v>
      </c>
      <c r="L278" s="79"/>
      <c r="M278" s="233">
        <f t="shared" si="38"/>
        <v>0</v>
      </c>
      <c r="N278" s="79"/>
      <c r="O278" s="233">
        <f t="shared" si="39"/>
        <v>0</v>
      </c>
      <c r="P278" s="79"/>
      <c r="Q278" s="233">
        <f t="shared" si="40"/>
        <v>0</v>
      </c>
      <c r="R278" s="79"/>
      <c r="S278" s="233">
        <f t="shared" si="41"/>
        <v>0</v>
      </c>
      <c r="T278" s="79"/>
      <c r="U278" s="233">
        <f t="shared" si="42"/>
        <v>0</v>
      </c>
      <c r="V278" s="233">
        <f t="shared" si="43"/>
        <v>0</v>
      </c>
      <c r="W278" s="61"/>
      <c r="X278" s="233">
        <f t="shared" si="44"/>
        <v>0</v>
      </c>
    </row>
    <row r="279" spans="1:24" ht="11.4" x14ac:dyDescent="0.2">
      <c r="A279" s="252">
        <v>25</v>
      </c>
      <c r="B279" s="63" t="s">
        <v>53</v>
      </c>
      <c r="C279" s="260" t="s">
        <v>109</v>
      </c>
      <c r="D279" s="243" t="s">
        <v>20</v>
      </c>
      <c r="E279" s="243">
        <v>9</v>
      </c>
      <c r="F279" s="243">
        <v>20</v>
      </c>
      <c r="G279" s="79"/>
      <c r="H279" s="79"/>
      <c r="I279" s="233">
        <f t="shared" si="36"/>
        <v>0</v>
      </c>
      <c r="J279" s="79"/>
      <c r="K279" s="233">
        <f t="shared" si="37"/>
        <v>0</v>
      </c>
      <c r="L279" s="79"/>
      <c r="M279" s="233">
        <f t="shared" si="38"/>
        <v>0</v>
      </c>
      <c r="N279" s="79"/>
      <c r="O279" s="233">
        <f t="shared" si="39"/>
        <v>0</v>
      </c>
      <c r="P279" s="79"/>
      <c r="Q279" s="233">
        <f t="shared" si="40"/>
        <v>0</v>
      </c>
      <c r="R279" s="79"/>
      <c r="S279" s="233">
        <f t="shared" si="41"/>
        <v>0</v>
      </c>
      <c r="T279" s="79"/>
      <c r="U279" s="233">
        <f t="shared" si="42"/>
        <v>0</v>
      </c>
      <c r="V279" s="233">
        <f t="shared" si="43"/>
        <v>0</v>
      </c>
      <c r="W279" s="61"/>
      <c r="X279" s="233">
        <f t="shared" si="44"/>
        <v>0</v>
      </c>
    </row>
    <row r="280" spans="1:24" ht="11.4" x14ac:dyDescent="0.2">
      <c r="A280" s="252">
        <v>26</v>
      </c>
      <c r="B280" s="63" t="s">
        <v>53</v>
      </c>
      <c r="C280" s="260" t="s">
        <v>109</v>
      </c>
      <c r="D280" s="243" t="s">
        <v>20</v>
      </c>
      <c r="E280" s="243">
        <v>9</v>
      </c>
      <c r="F280" s="243">
        <v>20</v>
      </c>
      <c r="G280" s="79"/>
      <c r="H280" s="79"/>
      <c r="I280" s="233">
        <f t="shared" si="36"/>
        <v>0</v>
      </c>
      <c r="J280" s="79"/>
      <c r="K280" s="233">
        <f t="shared" si="37"/>
        <v>0</v>
      </c>
      <c r="L280" s="79"/>
      <c r="M280" s="233">
        <f t="shared" si="38"/>
        <v>0</v>
      </c>
      <c r="N280" s="79"/>
      <c r="O280" s="233">
        <f t="shared" si="39"/>
        <v>0</v>
      </c>
      <c r="P280" s="79"/>
      <c r="Q280" s="233">
        <f t="shared" si="40"/>
        <v>0</v>
      </c>
      <c r="R280" s="79"/>
      <c r="S280" s="233">
        <f t="shared" si="41"/>
        <v>0</v>
      </c>
      <c r="T280" s="79"/>
      <c r="U280" s="233">
        <f t="shared" si="42"/>
        <v>0</v>
      </c>
      <c r="V280" s="233">
        <f t="shared" si="43"/>
        <v>0</v>
      </c>
      <c r="W280" s="61"/>
      <c r="X280" s="233">
        <f t="shared" si="44"/>
        <v>0</v>
      </c>
    </row>
    <row r="281" spans="1:24" ht="11.4" x14ac:dyDescent="0.2">
      <c r="A281" s="252">
        <v>27</v>
      </c>
      <c r="B281" s="63" t="s">
        <v>53</v>
      </c>
      <c r="C281" s="260" t="s">
        <v>109</v>
      </c>
      <c r="D281" s="243" t="s">
        <v>20</v>
      </c>
      <c r="E281" s="243">
        <v>9</v>
      </c>
      <c r="F281" s="243">
        <v>20</v>
      </c>
      <c r="G281" s="79"/>
      <c r="H281" s="79"/>
      <c r="I281" s="233">
        <f t="shared" si="36"/>
        <v>0</v>
      </c>
      <c r="J281" s="79"/>
      <c r="K281" s="233">
        <f t="shared" si="37"/>
        <v>0</v>
      </c>
      <c r="L281" s="79"/>
      <c r="M281" s="233">
        <f t="shared" si="38"/>
        <v>0</v>
      </c>
      <c r="N281" s="79"/>
      <c r="O281" s="233">
        <f t="shared" si="39"/>
        <v>0</v>
      </c>
      <c r="P281" s="79"/>
      <c r="Q281" s="233">
        <f t="shared" si="40"/>
        <v>0</v>
      </c>
      <c r="R281" s="79"/>
      <c r="S281" s="233">
        <f t="shared" si="41"/>
        <v>0</v>
      </c>
      <c r="T281" s="79"/>
      <c r="U281" s="233">
        <f t="shared" si="42"/>
        <v>0</v>
      </c>
      <c r="V281" s="233">
        <f t="shared" si="43"/>
        <v>0</v>
      </c>
      <c r="W281" s="61"/>
      <c r="X281" s="233">
        <f t="shared" si="44"/>
        <v>0</v>
      </c>
    </row>
    <row r="282" spans="1:24" ht="11.4" x14ac:dyDescent="0.2">
      <c r="A282" s="252">
        <v>28</v>
      </c>
      <c r="B282" s="63" t="s">
        <v>53</v>
      </c>
      <c r="C282" s="260" t="s">
        <v>109</v>
      </c>
      <c r="D282" s="243" t="s">
        <v>20</v>
      </c>
      <c r="E282" s="243">
        <v>9</v>
      </c>
      <c r="F282" s="243">
        <v>20</v>
      </c>
      <c r="G282" s="79"/>
      <c r="H282" s="79"/>
      <c r="I282" s="233">
        <f t="shared" si="36"/>
        <v>0</v>
      </c>
      <c r="J282" s="79"/>
      <c r="K282" s="233">
        <f t="shared" si="37"/>
        <v>0</v>
      </c>
      <c r="L282" s="79"/>
      <c r="M282" s="233">
        <f t="shared" si="38"/>
        <v>0</v>
      </c>
      <c r="N282" s="79"/>
      <c r="O282" s="233">
        <f t="shared" si="39"/>
        <v>0</v>
      </c>
      <c r="P282" s="79"/>
      <c r="Q282" s="233">
        <f t="shared" si="40"/>
        <v>0</v>
      </c>
      <c r="R282" s="79"/>
      <c r="S282" s="233">
        <f t="shared" si="41"/>
        <v>0</v>
      </c>
      <c r="T282" s="79"/>
      <c r="U282" s="233">
        <f t="shared" si="42"/>
        <v>0</v>
      </c>
      <c r="V282" s="233">
        <f t="shared" si="43"/>
        <v>0</v>
      </c>
      <c r="W282" s="61"/>
      <c r="X282" s="233">
        <f t="shared" si="44"/>
        <v>0</v>
      </c>
    </row>
    <row r="283" spans="1:24" ht="11.4" x14ac:dyDescent="0.2">
      <c r="A283" s="252">
        <v>29</v>
      </c>
      <c r="B283" s="63" t="s">
        <v>53</v>
      </c>
      <c r="C283" s="260" t="s">
        <v>109</v>
      </c>
      <c r="D283" s="243" t="s">
        <v>20</v>
      </c>
      <c r="E283" s="243">
        <v>9</v>
      </c>
      <c r="F283" s="243">
        <v>20</v>
      </c>
      <c r="G283" s="79"/>
      <c r="H283" s="79"/>
      <c r="I283" s="233">
        <f t="shared" si="36"/>
        <v>0</v>
      </c>
      <c r="J283" s="79"/>
      <c r="K283" s="233">
        <f t="shared" si="37"/>
        <v>0</v>
      </c>
      <c r="L283" s="79"/>
      <c r="M283" s="233">
        <f t="shared" si="38"/>
        <v>0</v>
      </c>
      <c r="N283" s="79"/>
      <c r="O283" s="233">
        <f t="shared" si="39"/>
        <v>0</v>
      </c>
      <c r="P283" s="79"/>
      <c r="Q283" s="233">
        <f t="shared" si="40"/>
        <v>0</v>
      </c>
      <c r="R283" s="79"/>
      <c r="S283" s="233">
        <f t="shared" si="41"/>
        <v>0</v>
      </c>
      <c r="T283" s="79"/>
      <c r="U283" s="233">
        <f t="shared" si="42"/>
        <v>0</v>
      </c>
      <c r="V283" s="233">
        <f t="shared" si="43"/>
        <v>0</v>
      </c>
      <c r="W283" s="61"/>
      <c r="X283" s="233">
        <f t="shared" si="44"/>
        <v>0</v>
      </c>
    </row>
    <row r="284" spans="1:24" ht="11.4" x14ac:dyDescent="0.2">
      <c r="A284" s="253">
        <v>30</v>
      </c>
      <c r="B284" s="63" t="s">
        <v>53</v>
      </c>
      <c r="C284" s="260" t="s">
        <v>109</v>
      </c>
      <c r="D284" s="243" t="s">
        <v>20</v>
      </c>
      <c r="E284" s="243">
        <v>9</v>
      </c>
      <c r="F284" s="243">
        <v>20</v>
      </c>
      <c r="G284" s="79"/>
      <c r="H284" s="79"/>
      <c r="I284" s="233">
        <f t="shared" si="36"/>
        <v>0</v>
      </c>
      <c r="J284" s="79"/>
      <c r="K284" s="233">
        <f t="shared" si="37"/>
        <v>0</v>
      </c>
      <c r="L284" s="79"/>
      <c r="M284" s="233">
        <f t="shared" si="38"/>
        <v>0</v>
      </c>
      <c r="N284" s="79"/>
      <c r="O284" s="233">
        <f t="shared" si="39"/>
        <v>0</v>
      </c>
      <c r="P284" s="79"/>
      <c r="Q284" s="233">
        <f t="shared" si="40"/>
        <v>0</v>
      </c>
      <c r="R284" s="79"/>
      <c r="S284" s="233">
        <f t="shared" si="41"/>
        <v>0</v>
      </c>
      <c r="T284" s="79"/>
      <c r="U284" s="233">
        <f t="shared" si="42"/>
        <v>0</v>
      </c>
      <c r="V284" s="233">
        <f t="shared" si="43"/>
        <v>0</v>
      </c>
      <c r="W284" s="61"/>
      <c r="X284" s="233">
        <f t="shared" si="44"/>
        <v>0</v>
      </c>
    </row>
    <row r="285" spans="1:24" ht="11.4" x14ac:dyDescent="0.2">
      <c r="A285" s="253">
        <v>31</v>
      </c>
      <c r="B285" s="63" t="s">
        <v>53</v>
      </c>
      <c r="C285" s="260" t="s">
        <v>109</v>
      </c>
      <c r="D285" s="243" t="s">
        <v>20</v>
      </c>
      <c r="E285" s="243">
        <v>9</v>
      </c>
      <c r="F285" s="243">
        <v>20</v>
      </c>
      <c r="G285" s="79"/>
      <c r="H285" s="79"/>
      <c r="I285" s="233">
        <f t="shared" si="36"/>
        <v>0</v>
      </c>
      <c r="J285" s="79"/>
      <c r="K285" s="233">
        <f t="shared" si="37"/>
        <v>0</v>
      </c>
      <c r="L285" s="79"/>
      <c r="M285" s="233">
        <f t="shared" si="38"/>
        <v>0</v>
      </c>
      <c r="N285" s="79"/>
      <c r="O285" s="233">
        <f t="shared" si="39"/>
        <v>0</v>
      </c>
      <c r="P285" s="79"/>
      <c r="Q285" s="233">
        <f t="shared" si="40"/>
        <v>0</v>
      </c>
      <c r="R285" s="79"/>
      <c r="S285" s="233">
        <f t="shared" si="41"/>
        <v>0</v>
      </c>
      <c r="T285" s="79"/>
      <c r="U285" s="233">
        <f t="shared" si="42"/>
        <v>0</v>
      </c>
      <c r="V285" s="233">
        <f t="shared" si="43"/>
        <v>0</v>
      </c>
      <c r="W285" s="61"/>
      <c r="X285" s="233">
        <f t="shared" si="44"/>
        <v>0</v>
      </c>
    </row>
    <row r="286" spans="1:24" ht="11.4" x14ac:dyDescent="0.2">
      <c r="A286" s="252">
        <v>32</v>
      </c>
      <c r="B286" s="63" t="s">
        <v>53</v>
      </c>
      <c r="C286" s="260" t="s">
        <v>109</v>
      </c>
      <c r="D286" s="243" t="s">
        <v>20</v>
      </c>
      <c r="E286" s="243">
        <v>9</v>
      </c>
      <c r="F286" s="243">
        <v>20</v>
      </c>
      <c r="G286" s="79"/>
      <c r="H286" s="79"/>
      <c r="I286" s="233">
        <f t="shared" si="36"/>
        <v>0</v>
      </c>
      <c r="J286" s="79"/>
      <c r="K286" s="233">
        <f t="shared" si="37"/>
        <v>0</v>
      </c>
      <c r="L286" s="79"/>
      <c r="M286" s="233">
        <f t="shared" si="38"/>
        <v>0</v>
      </c>
      <c r="N286" s="79"/>
      <c r="O286" s="233">
        <f t="shared" si="39"/>
        <v>0</v>
      </c>
      <c r="P286" s="79"/>
      <c r="Q286" s="233">
        <f t="shared" si="40"/>
        <v>0</v>
      </c>
      <c r="R286" s="79"/>
      <c r="S286" s="233">
        <f t="shared" si="41"/>
        <v>0</v>
      </c>
      <c r="T286" s="79"/>
      <c r="U286" s="233">
        <f t="shared" si="42"/>
        <v>0</v>
      </c>
      <c r="V286" s="233">
        <f t="shared" si="43"/>
        <v>0</v>
      </c>
      <c r="W286" s="61"/>
      <c r="X286" s="233">
        <f t="shared" si="44"/>
        <v>0</v>
      </c>
    </row>
    <row r="287" spans="1:24" ht="11.4" x14ac:dyDescent="0.2">
      <c r="A287" s="252">
        <v>33</v>
      </c>
      <c r="B287" s="63" t="s">
        <v>53</v>
      </c>
      <c r="C287" s="260" t="s">
        <v>109</v>
      </c>
      <c r="D287" s="243" t="s">
        <v>20</v>
      </c>
      <c r="E287" s="243">
        <v>9</v>
      </c>
      <c r="F287" s="243">
        <v>20</v>
      </c>
      <c r="G287" s="79"/>
      <c r="H287" s="79"/>
      <c r="I287" s="233">
        <f t="shared" si="36"/>
        <v>0</v>
      </c>
      <c r="J287" s="79"/>
      <c r="K287" s="233">
        <f t="shared" si="37"/>
        <v>0</v>
      </c>
      <c r="L287" s="79"/>
      <c r="M287" s="233">
        <f t="shared" si="38"/>
        <v>0</v>
      </c>
      <c r="N287" s="79"/>
      <c r="O287" s="233">
        <f t="shared" si="39"/>
        <v>0</v>
      </c>
      <c r="P287" s="79"/>
      <c r="Q287" s="233">
        <f t="shared" si="40"/>
        <v>0</v>
      </c>
      <c r="R287" s="79"/>
      <c r="S287" s="233">
        <f t="shared" si="41"/>
        <v>0</v>
      </c>
      <c r="T287" s="79"/>
      <c r="U287" s="233">
        <f t="shared" si="42"/>
        <v>0</v>
      </c>
      <c r="V287" s="233">
        <f t="shared" si="43"/>
        <v>0</v>
      </c>
      <c r="W287" s="61"/>
      <c r="X287" s="233">
        <f t="shared" si="44"/>
        <v>0</v>
      </c>
    </row>
    <row r="288" spans="1:24" ht="11.4" x14ac:dyDescent="0.2">
      <c r="A288" s="252">
        <v>34</v>
      </c>
      <c r="B288" s="63" t="s">
        <v>53</v>
      </c>
      <c r="C288" s="260" t="s">
        <v>109</v>
      </c>
      <c r="D288" s="243" t="s">
        <v>20</v>
      </c>
      <c r="E288" s="243">
        <v>9</v>
      </c>
      <c r="F288" s="243">
        <v>20</v>
      </c>
      <c r="G288" s="79"/>
      <c r="H288" s="79"/>
      <c r="I288" s="233">
        <f t="shared" si="36"/>
        <v>0</v>
      </c>
      <c r="J288" s="79"/>
      <c r="K288" s="233">
        <f t="shared" si="37"/>
        <v>0</v>
      </c>
      <c r="L288" s="79"/>
      <c r="M288" s="233">
        <f t="shared" si="38"/>
        <v>0</v>
      </c>
      <c r="N288" s="79"/>
      <c r="O288" s="233">
        <f t="shared" si="39"/>
        <v>0</v>
      </c>
      <c r="P288" s="79"/>
      <c r="Q288" s="233">
        <f t="shared" si="40"/>
        <v>0</v>
      </c>
      <c r="R288" s="79"/>
      <c r="S288" s="233">
        <f t="shared" si="41"/>
        <v>0</v>
      </c>
      <c r="T288" s="79"/>
      <c r="U288" s="233">
        <f t="shared" si="42"/>
        <v>0</v>
      </c>
      <c r="V288" s="233">
        <f t="shared" si="43"/>
        <v>0</v>
      </c>
      <c r="W288" s="61"/>
      <c r="X288" s="233">
        <f t="shared" si="44"/>
        <v>0</v>
      </c>
    </row>
    <row r="289" spans="1:24" ht="11.4" x14ac:dyDescent="0.2">
      <c r="A289" s="252">
        <v>35</v>
      </c>
      <c r="B289" s="63" t="s">
        <v>53</v>
      </c>
      <c r="C289" s="260" t="s">
        <v>109</v>
      </c>
      <c r="D289" s="243" t="s">
        <v>20</v>
      </c>
      <c r="E289" s="243">
        <v>9</v>
      </c>
      <c r="F289" s="243">
        <v>20</v>
      </c>
      <c r="G289" s="79"/>
      <c r="H289" s="79"/>
      <c r="I289" s="233">
        <f t="shared" si="36"/>
        <v>0</v>
      </c>
      <c r="J289" s="79"/>
      <c r="K289" s="233">
        <f t="shared" si="37"/>
        <v>0</v>
      </c>
      <c r="L289" s="79"/>
      <c r="M289" s="233">
        <f t="shared" si="38"/>
        <v>0</v>
      </c>
      <c r="N289" s="79"/>
      <c r="O289" s="233">
        <f t="shared" si="39"/>
        <v>0</v>
      </c>
      <c r="P289" s="79"/>
      <c r="Q289" s="233">
        <f t="shared" si="40"/>
        <v>0</v>
      </c>
      <c r="R289" s="79"/>
      <c r="S289" s="233">
        <f t="shared" si="41"/>
        <v>0</v>
      </c>
      <c r="T289" s="79"/>
      <c r="U289" s="233">
        <f t="shared" si="42"/>
        <v>0</v>
      </c>
      <c r="V289" s="233">
        <f t="shared" si="43"/>
        <v>0</v>
      </c>
      <c r="W289" s="61"/>
      <c r="X289" s="233">
        <f t="shared" si="44"/>
        <v>0</v>
      </c>
    </row>
    <row r="290" spans="1:24" ht="11.4" x14ac:dyDescent="0.2">
      <c r="A290" s="252">
        <v>36</v>
      </c>
      <c r="B290" s="63" t="s">
        <v>53</v>
      </c>
      <c r="C290" s="260" t="s">
        <v>109</v>
      </c>
      <c r="D290" s="243" t="s">
        <v>20</v>
      </c>
      <c r="E290" s="243">
        <v>9</v>
      </c>
      <c r="F290" s="243">
        <v>20</v>
      </c>
      <c r="G290" s="79"/>
      <c r="H290" s="79"/>
      <c r="I290" s="233">
        <f t="shared" si="36"/>
        <v>0</v>
      </c>
      <c r="J290" s="79"/>
      <c r="K290" s="233">
        <f t="shared" si="37"/>
        <v>0</v>
      </c>
      <c r="L290" s="79"/>
      <c r="M290" s="233">
        <f t="shared" si="38"/>
        <v>0</v>
      </c>
      <c r="N290" s="79"/>
      <c r="O290" s="233">
        <f t="shared" si="39"/>
        <v>0</v>
      </c>
      <c r="P290" s="79"/>
      <c r="Q290" s="233">
        <f t="shared" si="40"/>
        <v>0</v>
      </c>
      <c r="R290" s="79"/>
      <c r="S290" s="233">
        <f t="shared" si="41"/>
        <v>0</v>
      </c>
      <c r="T290" s="79"/>
      <c r="U290" s="233">
        <f t="shared" si="42"/>
        <v>0</v>
      </c>
      <c r="V290" s="233">
        <f t="shared" si="43"/>
        <v>0</v>
      </c>
      <c r="W290" s="61"/>
      <c r="X290" s="233">
        <f t="shared" si="44"/>
        <v>0</v>
      </c>
    </row>
    <row r="291" spans="1:24" ht="11.4" x14ac:dyDescent="0.2">
      <c r="A291" s="252">
        <v>37</v>
      </c>
      <c r="B291" s="63" t="s">
        <v>53</v>
      </c>
      <c r="C291" s="260" t="s">
        <v>109</v>
      </c>
      <c r="D291" s="243" t="s">
        <v>20</v>
      </c>
      <c r="E291" s="243">
        <v>9</v>
      </c>
      <c r="F291" s="243">
        <v>20</v>
      </c>
      <c r="G291" s="79"/>
      <c r="H291" s="79"/>
      <c r="I291" s="233">
        <f t="shared" si="36"/>
        <v>0</v>
      </c>
      <c r="J291" s="79"/>
      <c r="K291" s="233">
        <f t="shared" si="37"/>
        <v>0</v>
      </c>
      <c r="L291" s="79"/>
      <c r="M291" s="233">
        <f t="shared" si="38"/>
        <v>0</v>
      </c>
      <c r="N291" s="79"/>
      <c r="O291" s="233">
        <f t="shared" si="39"/>
        <v>0</v>
      </c>
      <c r="P291" s="79"/>
      <c r="Q291" s="233">
        <f t="shared" si="40"/>
        <v>0</v>
      </c>
      <c r="R291" s="79"/>
      <c r="S291" s="233">
        <f t="shared" si="41"/>
        <v>0</v>
      </c>
      <c r="T291" s="79"/>
      <c r="U291" s="233">
        <f t="shared" si="42"/>
        <v>0</v>
      </c>
      <c r="V291" s="233">
        <f t="shared" si="43"/>
        <v>0</v>
      </c>
      <c r="W291" s="61"/>
      <c r="X291" s="233">
        <f t="shared" si="44"/>
        <v>0</v>
      </c>
    </row>
    <row r="292" spans="1:24" ht="11.4" x14ac:dyDescent="0.2">
      <c r="A292" s="252">
        <v>38</v>
      </c>
      <c r="B292" s="63" t="s">
        <v>53</v>
      </c>
      <c r="C292" s="260" t="s">
        <v>109</v>
      </c>
      <c r="D292" s="243" t="s">
        <v>20</v>
      </c>
      <c r="E292" s="243">
        <v>9</v>
      </c>
      <c r="F292" s="243">
        <v>20</v>
      </c>
      <c r="G292" s="79"/>
      <c r="H292" s="79"/>
      <c r="I292" s="233">
        <f t="shared" si="36"/>
        <v>0</v>
      </c>
      <c r="J292" s="79"/>
      <c r="K292" s="233">
        <f t="shared" si="37"/>
        <v>0</v>
      </c>
      <c r="L292" s="79"/>
      <c r="M292" s="233">
        <f t="shared" si="38"/>
        <v>0</v>
      </c>
      <c r="N292" s="79"/>
      <c r="O292" s="233">
        <f t="shared" si="39"/>
        <v>0</v>
      </c>
      <c r="P292" s="79"/>
      <c r="Q292" s="233">
        <f t="shared" si="40"/>
        <v>0</v>
      </c>
      <c r="R292" s="79"/>
      <c r="S292" s="233">
        <f t="shared" si="41"/>
        <v>0</v>
      </c>
      <c r="T292" s="79"/>
      <c r="U292" s="233">
        <f t="shared" si="42"/>
        <v>0</v>
      </c>
      <c r="V292" s="233">
        <f t="shared" si="43"/>
        <v>0</v>
      </c>
      <c r="W292" s="61"/>
      <c r="X292" s="233">
        <f t="shared" si="44"/>
        <v>0</v>
      </c>
    </row>
    <row r="293" spans="1:24" ht="11.4" x14ac:dyDescent="0.2">
      <c r="A293" s="252">
        <v>39</v>
      </c>
      <c r="B293" s="63" t="s">
        <v>53</v>
      </c>
      <c r="C293" s="260" t="s">
        <v>109</v>
      </c>
      <c r="D293" s="243" t="s">
        <v>20</v>
      </c>
      <c r="E293" s="243">
        <v>9</v>
      </c>
      <c r="F293" s="243">
        <v>20</v>
      </c>
      <c r="G293" s="79"/>
      <c r="H293" s="79"/>
      <c r="I293" s="233">
        <f t="shared" si="36"/>
        <v>0</v>
      </c>
      <c r="J293" s="79"/>
      <c r="K293" s="233">
        <f t="shared" si="37"/>
        <v>0</v>
      </c>
      <c r="L293" s="79"/>
      <c r="M293" s="233">
        <f t="shared" si="38"/>
        <v>0</v>
      </c>
      <c r="N293" s="79"/>
      <c r="O293" s="233">
        <f t="shared" si="39"/>
        <v>0</v>
      </c>
      <c r="P293" s="79"/>
      <c r="Q293" s="233">
        <f t="shared" si="40"/>
        <v>0</v>
      </c>
      <c r="R293" s="79"/>
      <c r="S293" s="233">
        <f t="shared" si="41"/>
        <v>0</v>
      </c>
      <c r="T293" s="79"/>
      <c r="U293" s="233">
        <f t="shared" si="42"/>
        <v>0</v>
      </c>
      <c r="V293" s="233">
        <f t="shared" si="43"/>
        <v>0</v>
      </c>
      <c r="W293" s="61"/>
      <c r="X293" s="233">
        <f t="shared" si="44"/>
        <v>0</v>
      </c>
    </row>
    <row r="294" spans="1:24" ht="11.4" x14ac:dyDescent="0.2">
      <c r="A294" s="252">
        <v>40</v>
      </c>
      <c r="B294" s="63" t="s">
        <v>53</v>
      </c>
      <c r="C294" s="260" t="s">
        <v>109</v>
      </c>
      <c r="D294" s="243" t="s">
        <v>20</v>
      </c>
      <c r="E294" s="243">
        <v>9</v>
      </c>
      <c r="F294" s="243">
        <v>20</v>
      </c>
      <c r="G294" s="79"/>
      <c r="H294" s="79"/>
      <c r="I294" s="233">
        <f t="shared" si="36"/>
        <v>0</v>
      </c>
      <c r="J294" s="79"/>
      <c r="K294" s="233">
        <f t="shared" si="37"/>
        <v>0</v>
      </c>
      <c r="L294" s="79"/>
      <c r="M294" s="233">
        <f t="shared" si="38"/>
        <v>0</v>
      </c>
      <c r="N294" s="79"/>
      <c r="O294" s="233">
        <f t="shared" si="39"/>
        <v>0</v>
      </c>
      <c r="P294" s="79"/>
      <c r="Q294" s="233">
        <f t="shared" si="40"/>
        <v>0</v>
      </c>
      <c r="R294" s="79"/>
      <c r="S294" s="233">
        <f t="shared" si="41"/>
        <v>0</v>
      </c>
      <c r="T294" s="79"/>
      <c r="U294" s="233">
        <f t="shared" si="42"/>
        <v>0</v>
      </c>
      <c r="V294" s="233">
        <f t="shared" si="43"/>
        <v>0</v>
      </c>
      <c r="W294" s="61"/>
      <c r="X294" s="233">
        <f t="shared" si="44"/>
        <v>0</v>
      </c>
    </row>
    <row r="295" spans="1:24" ht="11.4" x14ac:dyDescent="0.2">
      <c r="A295" s="252">
        <v>41</v>
      </c>
      <c r="B295" s="63" t="s">
        <v>53</v>
      </c>
      <c r="C295" s="260" t="s">
        <v>109</v>
      </c>
      <c r="D295" s="243" t="s">
        <v>20</v>
      </c>
      <c r="E295" s="243">
        <v>9</v>
      </c>
      <c r="F295" s="243">
        <v>20</v>
      </c>
      <c r="G295" s="79"/>
      <c r="H295" s="79"/>
      <c r="I295" s="233">
        <f t="shared" si="36"/>
        <v>0</v>
      </c>
      <c r="J295" s="79"/>
      <c r="K295" s="233">
        <f t="shared" si="37"/>
        <v>0</v>
      </c>
      <c r="L295" s="79"/>
      <c r="M295" s="233">
        <f t="shared" si="38"/>
        <v>0</v>
      </c>
      <c r="N295" s="79"/>
      <c r="O295" s="233">
        <f t="shared" si="39"/>
        <v>0</v>
      </c>
      <c r="P295" s="79"/>
      <c r="Q295" s="233">
        <f t="shared" si="40"/>
        <v>0</v>
      </c>
      <c r="R295" s="79"/>
      <c r="S295" s="233">
        <f t="shared" si="41"/>
        <v>0</v>
      </c>
      <c r="T295" s="79"/>
      <c r="U295" s="233">
        <f t="shared" si="42"/>
        <v>0</v>
      </c>
      <c r="V295" s="233">
        <f t="shared" si="43"/>
        <v>0</v>
      </c>
      <c r="W295" s="61"/>
      <c r="X295" s="233">
        <f t="shared" si="44"/>
        <v>0</v>
      </c>
    </row>
    <row r="296" spans="1:24" ht="11.4" x14ac:dyDescent="0.2">
      <c r="A296" s="252">
        <v>42</v>
      </c>
      <c r="B296" s="63" t="s">
        <v>53</v>
      </c>
      <c r="C296" s="260" t="s">
        <v>109</v>
      </c>
      <c r="D296" s="243" t="s">
        <v>20</v>
      </c>
      <c r="E296" s="243">
        <v>9</v>
      </c>
      <c r="F296" s="243">
        <v>20</v>
      </c>
      <c r="G296" s="79"/>
      <c r="H296" s="79"/>
      <c r="I296" s="233">
        <f t="shared" si="36"/>
        <v>0</v>
      </c>
      <c r="J296" s="79"/>
      <c r="K296" s="233">
        <f t="shared" si="37"/>
        <v>0</v>
      </c>
      <c r="L296" s="79"/>
      <c r="M296" s="233">
        <f t="shared" si="38"/>
        <v>0</v>
      </c>
      <c r="N296" s="79"/>
      <c r="O296" s="233">
        <f t="shared" si="39"/>
        <v>0</v>
      </c>
      <c r="P296" s="79"/>
      <c r="Q296" s="233">
        <f t="shared" si="40"/>
        <v>0</v>
      </c>
      <c r="R296" s="79"/>
      <c r="S296" s="233">
        <f t="shared" si="41"/>
        <v>0</v>
      </c>
      <c r="T296" s="79"/>
      <c r="U296" s="233">
        <f t="shared" si="42"/>
        <v>0</v>
      </c>
      <c r="V296" s="233">
        <f t="shared" si="43"/>
        <v>0</v>
      </c>
      <c r="W296" s="61"/>
      <c r="X296" s="233">
        <f t="shared" si="44"/>
        <v>0</v>
      </c>
    </row>
    <row r="297" spans="1:24" ht="11.4" x14ac:dyDescent="0.2">
      <c r="A297" s="255">
        <v>43</v>
      </c>
      <c r="B297" s="63" t="s">
        <v>54</v>
      </c>
      <c r="C297" s="261" t="s">
        <v>109</v>
      </c>
      <c r="D297" s="243" t="s">
        <v>20</v>
      </c>
      <c r="E297" s="243">
        <v>9</v>
      </c>
      <c r="F297" s="243">
        <v>20</v>
      </c>
      <c r="G297" s="79"/>
      <c r="H297" s="79"/>
      <c r="I297" s="233">
        <f t="shared" si="36"/>
        <v>0</v>
      </c>
      <c r="J297" s="79"/>
      <c r="K297" s="233">
        <f t="shared" si="37"/>
        <v>0</v>
      </c>
      <c r="L297" s="79"/>
      <c r="M297" s="233">
        <f t="shared" si="38"/>
        <v>0</v>
      </c>
      <c r="N297" s="79"/>
      <c r="O297" s="233">
        <f t="shared" si="39"/>
        <v>0</v>
      </c>
      <c r="P297" s="79"/>
      <c r="Q297" s="233">
        <f t="shared" si="40"/>
        <v>0</v>
      </c>
      <c r="R297" s="79"/>
      <c r="S297" s="233">
        <f t="shared" si="41"/>
        <v>0</v>
      </c>
      <c r="T297" s="79"/>
      <c r="U297" s="233">
        <f t="shared" si="42"/>
        <v>0</v>
      </c>
      <c r="V297" s="233">
        <f t="shared" si="43"/>
        <v>0</v>
      </c>
      <c r="W297" s="61"/>
      <c r="X297" s="233">
        <f t="shared" si="44"/>
        <v>0</v>
      </c>
    </row>
    <row r="298" spans="1:24" ht="11.4" x14ac:dyDescent="0.2">
      <c r="A298" s="255">
        <v>44</v>
      </c>
      <c r="B298" s="63" t="s">
        <v>54</v>
      </c>
      <c r="C298" s="261" t="s">
        <v>109</v>
      </c>
      <c r="D298" s="243" t="s">
        <v>20</v>
      </c>
      <c r="E298" s="243">
        <v>9</v>
      </c>
      <c r="F298" s="243">
        <v>20</v>
      </c>
      <c r="G298" s="79"/>
      <c r="H298" s="79"/>
      <c r="I298" s="233">
        <f t="shared" si="36"/>
        <v>0</v>
      </c>
      <c r="J298" s="79"/>
      <c r="K298" s="233">
        <f t="shared" si="37"/>
        <v>0</v>
      </c>
      <c r="L298" s="79"/>
      <c r="M298" s="233">
        <f t="shared" si="38"/>
        <v>0</v>
      </c>
      <c r="N298" s="79"/>
      <c r="O298" s="233">
        <f t="shared" si="39"/>
        <v>0</v>
      </c>
      <c r="P298" s="79"/>
      <c r="Q298" s="233">
        <f t="shared" si="40"/>
        <v>0</v>
      </c>
      <c r="R298" s="79"/>
      <c r="S298" s="233">
        <f t="shared" si="41"/>
        <v>0</v>
      </c>
      <c r="T298" s="79"/>
      <c r="U298" s="233">
        <f t="shared" si="42"/>
        <v>0</v>
      </c>
      <c r="V298" s="233">
        <f t="shared" si="43"/>
        <v>0</v>
      </c>
      <c r="W298" s="61"/>
      <c r="X298" s="233">
        <f t="shared" si="44"/>
        <v>0</v>
      </c>
    </row>
    <row r="299" spans="1:24" ht="11.4" x14ac:dyDescent="0.2">
      <c r="A299" s="255">
        <v>45</v>
      </c>
      <c r="B299" s="63" t="s">
        <v>54</v>
      </c>
      <c r="C299" s="261" t="s">
        <v>109</v>
      </c>
      <c r="D299" s="243" t="s">
        <v>20</v>
      </c>
      <c r="E299" s="243">
        <v>9</v>
      </c>
      <c r="F299" s="243">
        <v>20</v>
      </c>
      <c r="G299" s="79"/>
      <c r="H299" s="79"/>
      <c r="I299" s="233">
        <f t="shared" si="36"/>
        <v>0</v>
      </c>
      <c r="J299" s="79"/>
      <c r="K299" s="233">
        <f t="shared" si="37"/>
        <v>0</v>
      </c>
      <c r="L299" s="79"/>
      <c r="M299" s="233">
        <f t="shared" si="38"/>
        <v>0</v>
      </c>
      <c r="N299" s="79"/>
      <c r="O299" s="233">
        <f t="shared" si="39"/>
        <v>0</v>
      </c>
      <c r="P299" s="79"/>
      <c r="Q299" s="233">
        <f t="shared" si="40"/>
        <v>0</v>
      </c>
      <c r="R299" s="79"/>
      <c r="S299" s="233">
        <f t="shared" si="41"/>
        <v>0</v>
      </c>
      <c r="T299" s="79"/>
      <c r="U299" s="233">
        <f t="shared" si="42"/>
        <v>0</v>
      </c>
      <c r="V299" s="233">
        <f t="shared" si="43"/>
        <v>0</v>
      </c>
      <c r="W299" s="61"/>
      <c r="X299" s="233">
        <f t="shared" si="44"/>
        <v>0</v>
      </c>
    </row>
    <row r="300" spans="1:24" ht="11.4" x14ac:dyDescent="0.2">
      <c r="A300" s="252">
        <v>46</v>
      </c>
      <c r="B300" s="63" t="s">
        <v>53</v>
      </c>
      <c r="C300" s="260" t="s">
        <v>109</v>
      </c>
      <c r="D300" s="243" t="s">
        <v>20</v>
      </c>
      <c r="E300" s="243">
        <v>9</v>
      </c>
      <c r="F300" s="243">
        <v>20</v>
      </c>
      <c r="G300" s="79"/>
      <c r="H300" s="79"/>
      <c r="I300" s="233">
        <f t="shared" si="36"/>
        <v>0</v>
      </c>
      <c r="J300" s="79"/>
      <c r="K300" s="233">
        <f t="shared" si="37"/>
        <v>0</v>
      </c>
      <c r="L300" s="79"/>
      <c r="M300" s="233">
        <f t="shared" si="38"/>
        <v>0</v>
      </c>
      <c r="N300" s="79"/>
      <c r="O300" s="233">
        <f t="shared" si="39"/>
        <v>0</v>
      </c>
      <c r="P300" s="79"/>
      <c r="Q300" s="233">
        <f t="shared" si="40"/>
        <v>0</v>
      </c>
      <c r="R300" s="79"/>
      <c r="S300" s="233">
        <f t="shared" si="41"/>
        <v>0</v>
      </c>
      <c r="T300" s="79"/>
      <c r="U300" s="233">
        <f t="shared" si="42"/>
        <v>0</v>
      </c>
      <c r="V300" s="233">
        <f t="shared" si="43"/>
        <v>0</v>
      </c>
      <c r="W300" s="61"/>
      <c r="X300" s="233">
        <f t="shared" si="44"/>
        <v>0</v>
      </c>
    </row>
    <row r="301" spans="1:24" ht="11.4" x14ac:dyDescent="0.2">
      <c r="A301" s="252">
        <v>47</v>
      </c>
      <c r="B301" s="63" t="s">
        <v>53</v>
      </c>
      <c r="C301" s="260" t="s">
        <v>109</v>
      </c>
      <c r="D301" s="243" t="s">
        <v>20</v>
      </c>
      <c r="E301" s="243">
        <v>9</v>
      </c>
      <c r="F301" s="243">
        <v>20</v>
      </c>
      <c r="G301" s="79"/>
      <c r="H301" s="79"/>
      <c r="I301" s="233">
        <f t="shared" si="36"/>
        <v>0</v>
      </c>
      <c r="J301" s="79"/>
      <c r="K301" s="233">
        <f t="shared" si="37"/>
        <v>0</v>
      </c>
      <c r="L301" s="79"/>
      <c r="M301" s="233">
        <f t="shared" si="38"/>
        <v>0</v>
      </c>
      <c r="N301" s="79"/>
      <c r="O301" s="233">
        <f t="shared" si="39"/>
        <v>0</v>
      </c>
      <c r="P301" s="79"/>
      <c r="Q301" s="233">
        <f t="shared" si="40"/>
        <v>0</v>
      </c>
      <c r="R301" s="79"/>
      <c r="S301" s="233">
        <f t="shared" si="41"/>
        <v>0</v>
      </c>
      <c r="T301" s="79"/>
      <c r="U301" s="233">
        <f t="shared" si="42"/>
        <v>0</v>
      </c>
      <c r="V301" s="233">
        <f t="shared" si="43"/>
        <v>0</v>
      </c>
      <c r="W301" s="61"/>
      <c r="X301" s="233">
        <f t="shared" si="44"/>
        <v>0</v>
      </c>
    </row>
    <row r="302" spans="1:24" ht="11.4" x14ac:dyDescent="0.2">
      <c r="A302" s="252">
        <v>48</v>
      </c>
      <c r="B302" s="63" t="s">
        <v>53</v>
      </c>
      <c r="C302" s="260" t="s">
        <v>109</v>
      </c>
      <c r="D302" s="243" t="s">
        <v>20</v>
      </c>
      <c r="E302" s="243">
        <v>9</v>
      </c>
      <c r="F302" s="243">
        <v>20</v>
      </c>
      <c r="G302" s="79"/>
      <c r="H302" s="79"/>
      <c r="I302" s="233">
        <f t="shared" si="36"/>
        <v>0</v>
      </c>
      <c r="J302" s="79"/>
      <c r="K302" s="233">
        <f t="shared" si="37"/>
        <v>0</v>
      </c>
      <c r="L302" s="79"/>
      <c r="M302" s="233">
        <f t="shared" si="38"/>
        <v>0</v>
      </c>
      <c r="N302" s="79"/>
      <c r="O302" s="233">
        <f t="shared" si="39"/>
        <v>0</v>
      </c>
      <c r="P302" s="79"/>
      <c r="Q302" s="233">
        <f t="shared" si="40"/>
        <v>0</v>
      </c>
      <c r="R302" s="79"/>
      <c r="S302" s="233">
        <f t="shared" si="41"/>
        <v>0</v>
      </c>
      <c r="T302" s="79"/>
      <c r="U302" s="233">
        <f t="shared" si="42"/>
        <v>0</v>
      </c>
      <c r="V302" s="233">
        <f t="shared" si="43"/>
        <v>0</v>
      </c>
      <c r="W302" s="61"/>
      <c r="X302" s="233">
        <f t="shared" si="44"/>
        <v>0</v>
      </c>
    </row>
    <row r="303" spans="1:24" ht="11.4" x14ac:dyDescent="0.2">
      <c r="A303" s="255">
        <v>49</v>
      </c>
      <c r="B303" s="63" t="s">
        <v>54</v>
      </c>
      <c r="C303" s="261" t="s">
        <v>109</v>
      </c>
      <c r="D303" s="243" t="s">
        <v>20</v>
      </c>
      <c r="E303" s="243">
        <v>9</v>
      </c>
      <c r="F303" s="243">
        <v>20</v>
      </c>
      <c r="G303" s="79"/>
      <c r="H303" s="79"/>
      <c r="I303" s="233">
        <f t="shared" si="36"/>
        <v>0</v>
      </c>
      <c r="J303" s="79"/>
      <c r="K303" s="233">
        <f t="shared" si="37"/>
        <v>0</v>
      </c>
      <c r="L303" s="79"/>
      <c r="M303" s="233">
        <f t="shared" si="38"/>
        <v>0</v>
      </c>
      <c r="N303" s="79"/>
      <c r="O303" s="233">
        <f t="shared" si="39"/>
        <v>0</v>
      </c>
      <c r="P303" s="79"/>
      <c r="Q303" s="233">
        <f t="shared" si="40"/>
        <v>0</v>
      </c>
      <c r="R303" s="79"/>
      <c r="S303" s="233">
        <f t="shared" si="41"/>
        <v>0</v>
      </c>
      <c r="T303" s="79"/>
      <c r="U303" s="233">
        <f t="shared" si="42"/>
        <v>0</v>
      </c>
      <c r="V303" s="233">
        <f t="shared" si="43"/>
        <v>0</v>
      </c>
      <c r="W303" s="61"/>
      <c r="X303" s="233">
        <f t="shared" si="44"/>
        <v>0</v>
      </c>
    </row>
    <row r="304" spans="1:24" ht="11.4" x14ac:dyDescent="0.2">
      <c r="A304" s="252">
        <v>50</v>
      </c>
      <c r="B304" s="63" t="s">
        <v>53</v>
      </c>
      <c r="C304" s="260" t="s">
        <v>109</v>
      </c>
      <c r="D304" s="243" t="s">
        <v>20</v>
      </c>
      <c r="E304" s="243">
        <v>9</v>
      </c>
      <c r="F304" s="243">
        <v>20</v>
      </c>
      <c r="G304" s="79"/>
      <c r="H304" s="79"/>
      <c r="I304" s="233">
        <f t="shared" si="36"/>
        <v>0</v>
      </c>
      <c r="J304" s="79"/>
      <c r="K304" s="233">
        <f t="shared" si="37"/>
        <v>0</v>
      </c>
      <c r="L304" s="79"/>
      <c r="M304" s="233">
        <f t="shared" si="38"/>
        <v>0</v>
      </c>
      <c r="N304" s="79"/>
      <c r="O304" s="233">
        <f t="shared" si="39"/>
        <v>0</v>
      </c>
      <c r="P304" s="79"/>
      <c r="Q304" s="233">
        <f t="shared" si="40"/>
        <v>0</v>
      </c>
      <c r="R304" s="79"/>
      <c r="S304" s="233">
        <f t="shared" si="41"/>
        <v>0</v>
      </c>
      <c r="T304" s="79"/>
      <c r="U304" s="233">
        <f t="shared" si="42"/>
        <v>0</v>
      </c>
      <c r="V304" s="233">
        <f t="shared" si="43"/>
        <v>0</v>
      </c>
      <c r="W304" s="61"/>
      <c r="X304" s="233">
        <f t="shared" si="44"/>
        <v>0</v>
      </c>
    </row>
    <row r="305" spans="1:24" ht="11.4" x14ac:dyDescent="0.2">
      <c r="A305" s="252">
        <v>51</v>
      </c>
      <c r="B305" s="63" t="s">
        <v>53</v>
      </c>
      <c r="C305" s="260" t="s">
        <v>109</v>
      </c>
      <c r="D305" s="243" t="s">
        <v>20</v>
      </c>
      <c r="E305" s="243">
        <v>9</v>
      </c>
      <c r="F305" s="243">
        <v>20</v>
      </c>
      <c r="G305" s="79"/>
      <c r="H305" s="79"/>
      <c r="I305" s="233">
        <f t="shared" si="36"/>
        <v>0</v>
      </c>
      <c r="J305" s="79"/>
      <c r="K305" s="233">
        <f t="shared" si="37"/>
        <v>0</v>
      </c>
      <c r="L305" s="79"/>
      <c r="M305" s="233">
        <f t="shared" si="38"/>
        <v>0</v>
      </c>
      <c r="N305" s="79"/>
      <c r="O305" s="233">
        <f t="shared" si="39"/>
        <v>0</v>
      </c>
      <c r="P305" s="79"/>
      <c r="Q305" s="233">
        <f t="shared" si="40"/>
        <v>0</v>
      </c>
      <c r="R305" s="79"/>
      <c r="S305" s="233">
        <f t="shared" si="41"/>
        <v>0</v>
      </c>
      <c r="T305" s="79"/>
      <c r="U305" s="233">
        <f t="shared" si="42"/>
        <v>0</v>
      </c>
      <c r="V305" s="233">
        <f t="shared" si="43"/>
        <v>0</v>
      </c>
      <c r="W305" s="61"/>
      <c r="X305" s="233">
        <f t="shared" si="44"/>
        <v>0</v>
      </c>
    </row>
    <row r="306" spans="1:24" ht="11.4" x14ac:dyDescent="0.2">
      <c r="A306" s="254">
        <v>52</v>
      </c>
      <c r="B306" s="63" t="s">
        <v>53</v>
      </c>
      <c r="C306" s="260" t="s">
        <v>109</v>
      </c>
      <c r="D306" s="243" t="s">
        <v>20</v>
      </c>
      <c r="E306" s="243">
        <v>9</v>
      </c>
      <c r="F306" s="243">
        <v>20</v>
      </c>
      <c r="G306" s="79"/>
      <c r="H306" s="79"/>
      <c r="I306" s="233">
        <f t="shared" si="36"/>
        <v>0</v>
      </c>
      <c r="J306" s="79"/>
      <c r="K306" s="233">
        <f t="shared" si="37"/>
        <v>0</v>
      </c>
      <c r="L306" s="79"/>
      <c r="M306" s="233">
        <f t="shared" si="38"/>
        <v>0</v>
      </c>
      <c r="N306" s="79"/>
      <c r="O306" s="233">
        <f t="shared" si="39"/>
        <v>0</v>
      </c>
      <c r="P306" s="79"/>
      <c r="Q306" s="233">
        <f t="shared" si="40"/>
        <v>0</v>
      </c>
      <c r="R306" s="79"/>
      <c r="S306" s="233">
        <f t="shared" si="41"/>
        <v>0</v>
      </c>
      <c r="T306" s="79"/>
      <c r="U306" s="233">
        <f t="shared" si="42"/>
        <v>0</v>
      </c>
      <c r="V306" s="233">
        <f t="shared" si="43"/>
        <v>0</v>
      </c>
      <c r="W306" s="61"/>
      <c r="X306" s="233">
        <f t="shared" si="44"/>
        <v>0</v>
      </c>
    </row>
    <row r="307" spans="1:24" ht="11.4" x14ac:dyDescent="0.2">
      <c r="A307" s="254">
        <v>53</v>
      </c>
      <c r="B307" s="63" t="s">
        <v>53</v>
      </c>
      <c r="C307" s="260" t="s">
        <v>109</v>
      </c>
      <c r="D307" s="243" t="s">
        <v>20</v>
      </c>
      <c r="E307" s="243">
        <v>9</v>
      </c>
      <c r="F307" s="243">
        <v>20</v>
      </c>
      <c r="G307" s="79"/>
      <c r="H307" s="79"/>
      <c r="I307" s="233">
        <f t="shared" si="36"/>
        <v>0</v>
      </c>
      <c r="J307" s="79"/>
      <c r="K307" s="233">
        <f t="shared" si="37"/>
        <v>0</v>
      </c>
      <c r="L307" s="79"/>
      <c r="M307" s="233">
        <f t="shared" si="38"/>
        <v>0</v>
      </c>
      <c r="N307" s="79"/>
      <c r="O307" s="233">
        <f t="shared" si="39"/>
        <v>0</v>
      </c>
      <c r="P307" s="79"/>
      <c r="Q307" s="233">
        <f t="shared" si="40"/>
        <v>0</v>
      </c>
      <c r="R307" s="79"/>
      <c r="S307" s="233">
        <f t="shared" si="41"/>
        <v>0</v>
      </c>
      <c r="T307" s="79"/>
      <c r="U307" s="233">
        <f t="shared" si="42"/>
        <v>0</v>
      </c>
      <c r="V307" s="233">
        <f t="shared" si="43"/>
        <v>0</v>
      </c>
      <c r="W307" s="61"/>
      <c r="X307" s="233">
        <f t="shared" si="44"/>
        <v>0</v>
      </c>
    </row>
    <row r="308" spans="1:24" ht="11.4" x14ac:dyDescent="0.2">
      <c r="A308" s="256">
        <v>54</v>
      </c>
      <c r="B308" s="63" t="s">
        <v>53</v>
      </c>
      <c r="C308" s="260" t="s">
        <v>109</v>
      </c>
      <c r="D308" s="243" t="s">
        <v>20</v>
      </c>
      <c r="E308" s="243">
        <v>9</v>
      </c>
      <c r="F308" s="243">
        <v>20</v>
      </c>
      <c r="G308" s="79"/>
      <c r="H308" s="79"/>
      <c r="I308" s="233">
        <f t="shared" si="36"/>
        <v>0</v>
      </c>
      <c r="J308" s="79"/>
      <c r="K308" s="233">
        <f t="shared" si="37"/>
        <v>0</v>
      </c>
      <c r="L308" s="79"/>
      <c r="M308" s="233">
        <f t="shared" si="38"/>
        <v>0</v>
      </c>
      <c r="N308" s="79"/>
      <c r="O308" s="233">
        <f t="shared" si="39"/>
        <v>0</v>
      </c>
      <c r="P308" s="79"/>
      <c r="Q308" s="233">
        <f t="shared" si="40"/>
        <v>0</v>
      </c>
      <c r="R308" s="79"/>
      <c r="S308" s="233">
        <f t="shared" si="41"/>
        <v>0</v>
      </c>
      <c r="T308" s="79"/>
      <c r="U308" s="233">
        <f t="shared" si="42"/>
        <v>0</v>
      </c>
      <c r="V308" s="233">
        <f t="shared" si="43"/>
        <v>0</v>
      </c>
      <c r="W308" s="61"/>
      <c r="X308" s="233">
        <f t="shared" si="44"/>
        <v>0</v>
      </c>
    </row>
    <row r="309" spans="1:24" ht="11.4" x14ac:dyDescent="0.2">
      <c r="A309" s="254">
        <v>55</v>
      </c>
      <c r="B309" s="63" t="s">
        <v>53</v>
      </c>
      <c r="C309" s="260" t="s">
        <v>109</v>
      </c>
      <c r="D309" s="243" t="s">
        <v>20</v>
      </c>
      <c r="E309" s="243">
        <v>9</v>
      </c>
      <c r="F309" s="243">
        <v>20</v>
      </c>
      <c r="G309" s="79"/>
      <c r="H309" s="79"/>
      <c r="I309" s="233">
        <f t="shared" si="36"/>
        <v>0</v>
      </c>
      <c r="J309" s="79"/>
      <c r="K309" s="233">
        <f t="shared" si="37"/>
        <v>0</v>
      </c>
      <c r="L309" s="79"/>
      <c r="M309" s="233">
        <f t="shared" si="38"/>
        <v>0</v>
      </c>
      <c r="N309" s="79"/>
      <c r="O309" s="233">
        <f t="shared" si="39"/>
        <v>0</v>
      </c>
      <c r="P309" s="79"/>
      <c r="Q309" s="233">
        <f t="shared" si="40"/>
        <v>0</v>
      </c>
      <c r="R309" s="79"/>
      <c r="S309" s="233">
        <f t="shared" si="41"/>
        <v>0</v>
      </c>
      <c r="T309" s="79"/>
      <c r="U309" s="233">
        <f t="shared" si="42"/>
        <v>0</v>
      </c>
      <c r="V309" s="233">
        <f t="shared" si="43"/>
        <v>0</v>
      </c>
      <c r="W309" s="61"/>
      <c r="X309" s="233">
        <f t="shared" si="44"/>
        <v>0</v>
      </c>
    </row>
    <row r="310" spans="1:24" ht="11.4" x14ac:dyDescent="0.2">
      <c r="A310" s="254">
        <v>56</v>
      </c>
      <c r="B310" s="63" t="s">
        <v>53</v>
      </c>
      <c r="C310" s="260" t="s">
        <v>109</v>
      </c>
      <c r="D310" s="243" t="s">
        <v>20</v>
      </c>
      <c r="E310" s="243">
        <v>9</v>
      </c>
      <c r="F310" s="243">
        <v>20</v>
      </c>
      <c r="G310" s="79"/>
      <c r="H310" s="79"/>
      <c r="I310" s="233">
        <f t="shared" si="36"/>
        <v>0</v>
      </c>
      <c r="J310" s="79"/>
      <c r="K310" s="233">
        <f t="shared" si="37"/>
        <v>0</v>
      </c>
      <c r="L310" s="79"/>
      <c r="M310" s="233">
        <f t="shared" si="38"/>
        <v>0</v>
      </c>
      <c r="N310" s="79"/>
      <c r="O310" s="233">
        <f t="shared" si="39"/>
        <v>0</v>
      </c>
      <c r="P310" s="79"/>
      <c r="Q310" s="233">
        <f t="shared" si="40"/>
        <v>0</v>
      </c>
      <c r="R310" s="79"/>
      <c r="S310" s="233">
        <f t="shared" si="41"/>
        <v>0</v>
      </c>
      <c r="T310" s="79"/>
      <c r="U310" s="233">
        <f t="shared" si="42"/>
        <v>0</v>
      </c>
      <c r="V310" s="233">
        <f t="shared" si="43"/>
        <v>0</v>
      </c>
      <c r="W310" s="61"/>
      <c r="X310" s="233">
        <f t="shared" si="44"/>
        <v>0</v>
      </c>
    </row>
    <row r="311" spans="1:24" ht="11.4" x14ac:dyDescent="0.2">
      <c r="A311" s="254">
        <v>57</v>
      </c>
      <c r="B311" s="63" t="s">
        <v>53</v>
      </c>
      <c r="C311" s="260" t="s">
        <v>109</v>
      </c>
      <c r="D311" s="243" t="s">
        <v>20</v>
      </c>
      <c r="E311" s="243">
        <v>9</v>
      </c>
      <c r="F311" s="243">
        <v>20</v>
      </c>
      <c r="G311" s="79"/>
      <c r="H311" s="79"/>
      <c r="I311" s="233">
        <f t="shared" si="36"/>
        <v>0</v>
      </c>
      <c r="J311" s="79"/>
      <c r="K311" s="233">
        <f t="shared" si="37"/>
        <v>0</v>
      </c>
      <c r="L311" s="79"/>
      <c r="M311" s="233">
        <f t="shared" si="38"/>
        <v>0</v>
      </c>
      <c r="N311" s="79"/>
      <c r="O311" s="233">
        <f t="shared" si="39"/>
        <v>0</v>
      </c>
      <c r="P311" s="79"/>
      <c r="Q311" s="233">
        <f t="shared" si="40"/>
        <v>0</v>
      </c>
      <c r="R311" s="79"/>
      <c r="S311" s="233">
        <f t="shared" si="41"/>
        <v>0</v>
      </c>
      <c r="T311" s="79"/>
      <c r="U311" s="233">
        <f t="shared" si="42"/>
        <v>0</v>
      </c>
      <c r="V311" s="233">
        <f t="shared" si="43"/>
        <v>0</v>
      </c>
      <c r="W311" s="61"/>
      <c r="X311" s="233">
        <f t="shared" si="44"/>
        <v>0</v>
      </c>
    </row>
    <row r="312" spans="1:24" ht="11.4" x14ac:dyDescent="0.2">
      <c r="A312" s="254">
        <v>58</v>
      </c>
      <c r="B312" s="63" t="s">
        <v>53</v>
      </c>
      <c r="C312" s="260" t="s">
        <v>109</v>
      </c>
      <c r="D312" s="243" t="s">
        <v>20</v>
      </c>
      <c r="E312" s="243">
        <v>9</v>
      </c>
      <c r="F312" s="243">
        <v>20</v>
      </c>
      <c r="G312" s="79"/>
      <c r="H312" s="79"/>
      <c r="I312" s="233">
        <f t="shared" si="36"/>
        <v>0</v>
      </c>
      <c r="J312" s="79"/>
      <c r="K312" s="233">
        <f t="shared" si="37"/>
        <v>0</v>
      </c>
      <c r="L312" s="79"/>
      <c r="M312" s="233">
        <f t="shared" si="38"/>
        <v>0</v>
      </c>
      <c r="N312" s="79"/>
      <c r="O312" s="233">
        <f t="shared" si="39"/>
        <v>0</v>
      </c>
      <c r="P312" s="79"/>
      <c r="Q312" s="233">
        <f t="shared" si="40"/>
        <v>0</v>
      </c>
      <c r="R312" s="79"/>
      <c r="S312" s="233">
        <f t="shared" si="41"/>
        <v>0</v>
      </c>
      <c r="T312" s="79"/>
      <c r="U312" s="233">
        <f t="shared" si="42"/>
        <v>0</v>
      </c>
      <c r="V312" s="233">
        <f t="shared" si="43"/>
        <v>0</v>
      </c>
      <c r="W312" s="61"/>
      <c r="X312" s="233">
        <f t="shared" si="44"/>
        <v>0</v>
      </c>
    </row>
    <row r="313" spans="1:24" ht="11.4" x14ac:dyDescent="0.2">
      <c r="A313" s="254">
        <v>59</v>
      </c>
      <c r="B313" s="63" t="s">
        <v>53</v>
      </c>
      <c r="C313" s="260" t="s">
        <v>109</v>
      </c>
      <c r="D313" s="243" t="s">
        <v>20</v>
      </c>
      <c r="E313" s="243">
        <v>9</v>
      </c>
      <c r="F313" s="243">
        <v>20</v>
      </c>
      <c r="G313" s="79"/>
      <c r="H313" s="79"/>
      <c r="I313" s="233">
        <f t="shared" si="36"/>
        <v>0</v>
      </c>
      <c r="J313" s="79"/>
      <c r="K313" s="233">
        <f t="shared" si="37"/>
        <v>0</v>
      </c>
      <c r="L313" s="79"/>
      <c r="M313" s="233">
        <f t="shared" si="38"/>
        <v>0</v>
      </c>
      <c r="N313" s="79"/>
      <c r="O313" s="233">
        <f t="shared" si="39"/>
        <v>0</v>
      </c>
      <c r="P313" s="79"/>
      <c r="Q313" s="233">
        <f t="shared" si="40"/>
        <v>0</v>
      </c>
      <c r="R313" s="79"/>
      <c r="S313" s="233">
        <f t="shared" si="41"/>
        <v>0</v>
      </c>
      <c r="T313" s="79"/>
      <c r="U313" s="233">
        <f t="shared" si="42"/>
        <v>0</v>
      </c>
      <c r="V313" s="233">
        <f t="shared" si="43"/>
        <v>0</v>
      </c>
      <c r="W313" s="61"/>
      <c r="X313" s="233">
        <f t="shared" si="44"/>
        <v>0</v>
      </c>
    </row>
    <row r="314" spans="1:24" ht="11.4" x14ac:dyDescent="0.2">
      <c r="A314" s="257">
        <v>60</v>
      </c>
      <c r="B314" s="63" t="s">
        <v>54</v>
      </c>
      <c r="C314" s="261" t="s">
        <v>109</v>
      </c>
      <c r="D314" s="243" t="s">
        <v>20</v>
      </c>
      <c r="E314" s="243">
        <v>9</v>
      </c>
      <c r="F314" s="243">
        <v>20</v>
      </c>
      <c r="G314" s="79"/>
      <c r="H314" s="79"/>
      <c r="I314" s="233">
        <f t="shared" si="36"/>
        <v>0</v>
      </c>
      <c r="J314" s="79"/>
      <c r="K314" s="233">
        <f t="shared" si="37"/>
        <v>0</v>
      </c>
      <c r="L314" s="79"/>
      <c r="M314" s="233">
        <f t="shared" si="38"/>
        <v>0</v>
      </c>
      <c r="N314" s="79"/>
      <c r="O314" s="233">
        <f t="shared" si="39"/>
        <v>0</v>
      </c>
      <c r="P314" s="79"/>
      <c r="Q314" s="233">
        <f t="shared" si="40"/>
        <v>0</v>
      </c>
      <c r="R314" s="79"/>
      <c r="S314" s="233">
        <f t="shared" si="41"/>
        <v>0</v>
      </c>
      <c r="T314" s="79"/>
      <c r="U314" s="233">
        <f t="shared" si="42"/>
        <v>0</v>
      </c>
      <c r="V314" s="233">
        <f t="shared" si="43"/>
        <v>0</v>
      </c>
      <c r="W314" s="61"/>
      <c r="X314" s="233">
        <f t="shared" si="44"/>
        <v>0</v>
      </c>
    </row>
    <row r="315" spans="1:24" ht="11.4" x14ac:dyDescent="0.2">
      <c r="A315" s="254">
        <v>61</v>
      </c>
      <c r="B315" s="63" t="s">
        <v>53</v>
      </c>
      <c r="C315" s="260" t="s">
        <v>110</v>
      </c>
      <c r="D315" s="243" t="s">
        <v>20</v>
      </c>
      <c r="E315" s="243">
        <v>9</v>
      </c>
      <c r="F315" s="243">
        <v>20</v>
      </c>
      <c r="G315" s="79"/>
      <c r="H315" s="79"/>
      <c r="I315" s="233">
        <f t="shared" si="36"/>
        <v>0</v>
      </c>
      <c r="J315" s="79"/>
      <c r="K315" s="233">
        <f t="shared" si="37"/>
        <v>0</v>
      </c>
      <c r="L315" s="79"/>
      <c r="M315" s="233">
        <f t="shared" si="38"/>
        <v>0</v>
      </c>
      <c r="N315" s="79"/>
      <c r="O315" s="233">
        <f t="shared" si="39"/>
        <v>0</v>
      </c>
      <c r="P315" s="79"/>
      <c r="Q315" s="233">
        <f t="shared" si="40"/>
        <v>0</v>
      </c>
      <c r="R315" s="79"/>
      <c r="S315" s="233">
        <f t="shared" si="41"/>
        <v>0</v>
      </c>
      <c r="T315" s="79"/>
      <c r="U315" s="233">
        <f t="shared" si="42"/>
        <v>0</v>
      </c>
      <c r="V315" s="233">
        <f t="shared" si="43"/>
        <v>0</v>
      </c>
      <c r="W315" s="61"/>
      <c r="X315" s="233">
        <f t="shared" si="44"/>
        <v>0</v>
      </c>
    </row>
    <row r="316" spans="1:24" ht="11.4" x14ac:dyDescent="0.2">
      <c r="A316" s="254">
        <v>62</v>
      </c>
      <c r="B316" s="63" t="s">
        <v>53</v>
      </c>
      <c r="C316" s="260" t="s">
        <v>110</v>
      </c>
      <c r="D316" s="243" t="s">
        <v>20</v>
      </c>
      <c r="E316" s="243">
        <v>9</v>
      </c>
      <c r="F316" s="243">
        <v>20</v>
      </c>
      <c r="G316" s="79"/>
      <c r="H316" s="79"/>
      <c r="I316" s="233">
        <f t="shared" si="36"/>
        <v>0</v>
      </c>
      <c r="J316" s="79"/>
      <c r="K316" s="233">
        <f t="shared" si="37"/>
        <v>0</v>
      </c>
      <c r="L316" s="79"/>
      <c r="M316" s="233">
        <f t="shared" si="38"/>
        <v>0</v>
      </c>
      <c r="N316" s="79"/>
      <c r="O316" s="233">
        <f t="shared" si="39"/>
        <v>0</v>
      </c>
      <c r="P316" s="79"/>
      <c r="Q316" s="233">
        <f t="shared" si="40"/>
        <v>0</v>
      </c>
      <c r="R316" s="79"/>
      <c r="S316" s="233">
        <f t="shared" si="41"/>
        <v>0</v>
      </c>
      <c r="T316" s="79"/>
      <c r="U316" s="233">
        <f t="shared" si="42"/>
        <v>0</v>
      </c>
      <c r="V316" s="233">
        <f t="shared" si="43"/>
        <v>0</v>
      </c>
      <c r="W316" s="61"/>
      <c r="X316" s="233">
        <f t="shared" si="44"/>
        <v>0</v>
      </c>
    </row>
    <row r="317" spans="1:24" ht="11.4" x14ac:dyDescent="0.2">
      <c r="A317" s="254">
        <v>63</v>
      </c>
      <c r="B317" s="63" t="s">
        <v>53</v>
      </c>
      <c r="C317" s="260" t="s">
        <v>110</v>
      </c>
      <c r="D317" s="243" t="s">
        <v>20</v>
      </c>
      <c r="E317" s="243">
        <v>9</v>
      </c>
      <c r="F317" s="243">
        <v>20</v>
      </c>
      <c r="G317" s="79"/>
      <c r="H317" s="79"/>
      <c r="I317" s="233">
        <f t="shared" si="36"/>
        <v>0</v>
      </c>
      <c r="J317" s="79"/>
      <c r="K317" s="233">
        <f t="shared" si="37"/>
        <v>0</v>
      </c>
      <c r="L317" s="79"/>
      <c r="M317" s="233">
        <f t="shared" si="38"/>
        <v>0</v>
      </c>
      <c r="N317" s="79"/>
      <c r="O317" s="233">
        <f t="shared" si="39"/>
        <v>0</v>
      </c>
      <c r="P317" s="79"/>
      <c r="Q317" s="233">
        <f t="shared" si="40"/>
        <v>0</v>
      </c>
      <c r="R317" s="79"/>
      <c r="S317" s="233">
        <f t="shared" si="41"/>
        <v>0</v>
      </c>
      <c r="T317" s="79"/>
      <c r="U317" s="233">
        <f t="shared" si="42"/>
        <v>0</v>
      </c>
      <c r="V317" s="233">
        <f t="shared" si="43"/>
        <v>0</v>
      </c>
      <c r="W317" s="61"/>
      <c r="X317" s="233">
        <f t="shared" si="44"/>
        <v>0</v>
      </c>
    </row>
    <row r="318" spans="1:24" ht="11.4" x14ac:dyDescent="0.2">
      <c r="A318" s="254">
        <v>64</v>
      </c>
      <c r="B318" s="63" t="s">
        <v>53</v>
      </c>
      <c r="C318" s="260" t="s">
        <v>110</v>
      </c>
      <c r="D318" s="243" t="s">
        <v>20</v>
      </c>
      <c r="E318" s="243">
        <v>9</v>
      </c>
      <c r="F318" s="243">
        <v>20</v>
      </c>
      <c r="G318" s="79"/>
      <c r="H318" s="79"/>
      <c r="I318" s="233">
        <f t="shared" si="36"/>
        <v>0</v>
      </c>
      <c r="J318" s="79"/>
      <c r="K318" s="233">
        <f t="shared" si="37"/>
        <v>0</v>
      </c>
      <c r="L318" s="79"/>
      <c r="M318" s="233">
        <f t="shared" si="38"/>
        <v>0</v>
      </c>
      <c r="N318" s="79"/>
      <c r="O318" s="233">
        <f t="shared" si="39"/>
        <v>0</v>
      </c>
      <c r="P318" s="79"/>
      <c r="Q318" s="233">
        <f t="shared" si="40"/>
        <v>0</v>
      </c>
      <c r="R318" s="79"/>
      <c r="S318" s="233">
        <f t="shared" si="41"/>
        <v>0</v>
      </c>
      <c r="T318" s="79"/>
      <c r="U318" s="233">
        <f t="shared" si="42"/>
        <v>0</v>
      </c>
      <c r="V318" s="233">
        <f t="shared" si="43"/>
        <v>0</v>
      </c>
      <c r="W318" s="61"/>
      <c r="X318" s="233">
        <f t="shared" si="44"/>
        <v>0</v>
      </c>
    </row>
    <row r="319" spans="1:24" ht="11.4" x14ac:dyDescent="0.2">
      <c r="A319" s="254">
        <v>65</v>
      </c>
      <c r="B319" s="63" t="s">
        <v>53</v>
      </c>
      <c r="C319" s="260" t="s">
        <v>110</v>
      </c>
      <c r="D319" s="243" t="s">
        <v>20</v>
      </c>
      <c r="E319" s="243">
        <v>9</v>
      </c>
      <c r="F319" s="243">
        <v>20</v>
      </c>
      <c r="G319" s="79"/>
      <c r="H319" s="79"/>
      <c r="I319" s="233">
        <f t="shared" si="36"/>
        <v>0</v>
      </c>
      <c r="J319" s="79"/>
      <c r="K319" s="233">
        <f t="shared" si="37"/>
        <v>0</v>
      </c>
      <c r="L319" s="79"/>
      <c r="M319" s="233">
        <f t="shared" si="38"/>
        <v>0</v>
      </c>
      <c r="N319" s="79"/>
      <c r="O319" s="233">
        <f t="shared" si="39"/>
        <v>0</v>
      </c>
      <c r="P319" s="79"/>
      <c r="Q319" s="233">
        <f t="shared" si="40"/>
        <v>0</v>
      </c>
      <c r="R319" s="79"/>
      <c r="S319" s="233">
        <f t="shared" si="41"/>
        <v>0</v>
      </c>
      <c r="T319" s="79"/>
      <c r="U319" s="233">
        <f t="shared" si="42"/>
        <v>0</v>
      </c>
      <c r="V319" s="233">
        <f t="shared" si="43"/>
        <v>0</v>
      </c>
      <c r="W319" s="61"/>
      <c r="X319" s="233">
        <f t="shared" si="44"/>
        <v>0</v>
      </c>
    </row>
    <row r="320" spans="1:24" ht="11.4" x14ac:dyDescent="0.2">
      <c r="A320" s="254">
        <v>66</v>
      </c>
      <c r="B320" s="63" t="s">
        <v>53</v>
      </c>
      <c r="C320" s="260" t="s">
        <v>110</v>
      </c>
      <c r="D320" s="243" t="s">
        <v>20</v>
      </c>
      <c r="E320" s="243">
        <v>9</v>
      </c>
      <c r="F320" s="243">
        <v>20</v>
      </c>
      <c r="G320" s="79"/>
      <c r="H320" s="79"/>
      <c r="I320" s="233">
        <f t="shared" si="36"/>
        <v>0</v>
      </c>
      <c r="J320" s="79"/>
      <c r="K320" s="233">
        <f t="shared" si="37"/>
        <v>0</v>
      </c>
      <c r="L320" s="79"/>
      <c r="M320" s="233">
        <f t="shared" si="38"/>
        <v>0</v>
      </c>
      <c r="N320" s="79"/>
      <c r="O320" s="233">
        <f t="shared" si="39"/>
        <v>0</v>
      </c>
      <c r="P320" s="79"/>
      <c r="Q320" s="233">
        <f t="shared" si="40"/>
        <v>0</v>
      </c>
      <c r="R320" s="79"/>
      <c r="S320" s="233">
        <f t="shared" si="41"/>
        <v>0</v>
      </c>
      <c r="T320" s="79"/>
      <c r="U320" s="233">
        <f t="shared" si="42"/>
        <v>0</v>
      </c>
      <c r="V320" s="233">
        <f t="shared" si="43"/>
        <v>0</v>
      </c>
      <c r="W320" s="61"/>
      <c r="X320" s="233">
        <f t="shared" si="44"/>
        <v>0</v>
      </c>
    </row>
    <row r="321" spans="1:24" ht="11.4" x14ac:dyDescent="0.2">
      <c r="A321" s="254">
        <v>67</v>
      </c>
      <c r="B321" s="63" t="s">
        <v>53</v>
      </c>
      <c r="C321" s="260" t="s">
        <v>110</v>
      </c>
      <c r="D321" s="243" t="s">
        <v>20</v>
      </c>
      <c r="E321" s="243">
        <v>9</v>
      </c>
      <c r="F321" s="243">
        <v>20</v>
      </c>
      <c r="G321" s="79"/>
      <c r="H321" s="79"/>
      <c r="I321" s="233">
        <f t="shared" si="36"/>
        <v>0</v>
      </c>
      <c r="J321" s="79"/>
      <c r="K321" s="233">
        <f t="shared" si="37"/>
        <v>0</v>
      </c>
      <c r="L321" s="79"/>
      <c r="M321" s="233">
        <f t="shared" si="38"/>
        <v>0</v>
      </c>
      <c r="N321" s="79"/>
      <c r="O321" s="233">
        <f t="shared" si="39"/>
        <v>0</v>
      </c>
      <c r="P321" s="79"/>
      <c r="Q321" s="233">
        <f t="shared" si="40"/>
        <v>0</v>
      </c>
      <c r="R321" s="79"/>
      <c r="S321" s="233">
        <f t="shared" si="41"/>
        <v>0</v>
      </c>
      <c r="T321" s="79"/>
      <c r="U321" s="233">
        <f t="shared" si="42"/>
        <v>0</v>
      </c>
      <c r="V321" s="233">
        <f t="shared" si="43"/>
        <v>0</v>
      </c>
      <c r="W321" s="61"/>
      <c r="X321" s="233">
        <f t="shared" si="44"/>
        <v>0</v>
      </c>
    </row>
    <row r="322" spans="1:24" ht="11.4" x14ac:dyDescent="0.2">
      <c r="A322" s="254">
        <v>68</v>
      </c>
      <c r="B322" s="63" t="s">
        <v>53</v>
      </c>
      <c r="C322" s="260" t="s">
        <v>110</v>
      </c>
      <c r="D322" s="243" t="s">
        <v>20</v>
      </c>
      <c r="E322" s="243">
        <v>9</v>
      </c>
      <c r="F322" s="243">
        <v>20</v>
      </c>
      <c r="G322" s="79"/>
      <c r="H322" s="79"/>
      <c r="I322" s="233">
        <f t="shared" si="36"/>
        <v>0</v>
      </c>
      <c r="J322" s="79"/>
      <c r="K322" s="233">
        <f t="shared" si="37"/>
        <v>0</v>
      </c>
      <c r="L322" s="79"/>
      <c r="M322" s="233">
        <f t="shared" si="38"/>
        <v>0</v>
      </c>
      <c r="N322" s="79"/>
      <c r="O322" s="233">
        <f t="shared" si="39"/>
        <v>0</v>
      </c>
      <c r="P322" s="79"/>
      <c r="Q322" s="233">
        <f t="shared" si="40"/>
        <v>0</v>
      </c>
      <c r="R322" s="79"/>
      <c r="S322" s="233">
        <f t="shared" si="41"/>
        <v>0</v>
      </c>
      <c r="T322" s="79"/>
      <c r="U322" s="233">
        <f t="shared" si="42"/>
        <v>0</v>
      </c>
      <c r="V322" s="233">
        <f t="shared" si="43"/>
        <v>0</v>
      </c>
      <c r="W322" s="61"/>
      <c r="X322" s="233">
        <f t="shared" si="44"/>
        <v>0</v>
      </c>
    </row>
    <row r="323" spans="1:24" ht="11.4" x14ac:dyDescent="0.2">
      <c r="A323" s="254">
        <v>69</v>
      </c>
      <c r="B323" s="63" t="s">
        <v>53</v>
      </c>
      <c r="C323" s="260" t="s">
        <v>110</v>
      </c>
      <c r="D323" s="243" t="s">
        <v>20</v>
      </c>
      <c r="E323" s="243">
        <v>9</v>
      </c>
      <c r="F323" s="243">
        <v>20</v>
      </c>
      <c r="G323" s="79"/>
      <c r="H323" s="79"/>
      <c r="I323" s="233">
        <f t="shared" si="36"/>
        <v>0</v>
      </c>
      <c r="J323" s="79"/>
      <c r="K323" s="233">
        <f t="shared" si="37"/>
        <v>0</v>
      </c>
      <c r="L323" s="79"/>
      <c r="M323" s="233">
        <f t="shared" si="38"/>
        <v>0</v>
      </c>
      <c r="N323" s="79"/>
      <c r="O323" s="233">
        <f t="shared" si="39"/>
        <v>0</v>
      </c>
      <c r="P323" s="79"/>
      <c r="Q323" s="233">
        <f t="shared" si="40"/>
        <v>0</v>
      </c>
      <c r="R323" s="79"/>
      <c r="S323" s="233">
        <f t="shared" si="41"/>
        <v>0</v>
      </c>
      <c r="T323" s="79"/>
      <c r="U323" s="233">
        <f t="shared" si="42"/>
        <v>0</v>
      </c>
      <c r="V323" s="233">
        <f t="shared" si="43"/>
        <v>0</v>
      </c>
      <c r="W323" s="61"/>
      <c r="X323" s="233">
        <f t="shared" si="44"/>
        <v>0</v>
      </c>
    </row>
    <row r="324" spans="1:24" ht="11.4" x14ac:dyDescent="0.2">
      <c r="A324" s="254">
        <v>70</v>
      </c>
      <c r="B324" s="63" t="s">
        <v>53</v>
      </c>
      <c r="C324" s="260" t="s">
        <v>110</v>
      </c>
      <c r="D324" s="243" t="s">
        <v>20</v>
      </c>
      <c r="E324" s="243">
        <v>9</v>
      </c>
      <c r="F324" s="243">
        <v>20</v>
      </c>
      <c r="G324" s="79"/>
      <c r="H324" s="79"/>
      <c r="I324" s="233">
        <f t="shared" si="36"/>
        <v>0</v>
      </c>
      <c r="J324" s="79"/>
      <c r="K324" s="233">
        <f t="shared" si="37"/>
        <v>0</v>
      </c>
      <c r="L324" s="79"/>
      <c r="M324" s="233">
        <f t="shared" si="38"/>
        <v>0</v>
      </c>
      <c r="N324" s="79"/>
      <c r="O324" s="233">
        <f t="shared" si="39"/>
        <v>0</v>
      </c>
      <c r="P324" s="79"/>
      <c r="Q324" s="233">
        <f t="shared" si="40"/>
        <v>0</v>
      </c>
      <c r="R324" s="79"/>
      <c r="S324" s="233">
        <f t="shared" si="41"/>
        <v>0</v>
      </c>
      <c r="T324" s="79"/>
      <c r="U324" s="233">
        <f t="shared" si="42"/>
        <v>0</v>
      </c>
      <c r="V324" s="233">
        <f t="shared" si="43"/>
        <v>0</v>
      </c>
      <c r="W324" s="61"/>
      <c r="X324" s="233">
        <f t="shared" si="44"/>
        <v>0</v>
      </c>
    </row>
    <row r="325" spans="1:24" ht="11.4" x14ac:dyDescent="0.2">
      <c r="A325" s="254">
        <v>71</v>
      </c>
      <c r="B325" s="63" t="s">
        <v>53</v>
      </c>
      <c r="C325" s="260" t="s">
        <v>110</v>
      </c>
      <c r="D325" s="243" t="s">
        <v>20</v>
      </c>
      <c r="E325" s="243">
        <v>9</v>
      </c>
      <c r="F325" s="243">
        <v>20</v>
      </c>
      <c r="G325" s="79"/>
      <c r="H325" s="79"/>
      <c r="I325" s="233">
        <f t="shared" si="36"/>
        <v>0</v>
      </c>
      <c r="J325" s="79"/>
      <c r="K325" s="233">
        <f t="shared" si="37"/>
        <v>0</v>
      </c>
      <c r="L325" s="79"/>
      <c r="M325" s="233">
        <f t="shared" si="38"/>
        <v>0</v>
      </c>
      <c r="N325" s="79"/>
      <c r="O325" s="233">
        <f t="shared" si="39"/>
        <v>0</v>
      </c>
      <c r="P325" s="79"/>
      <c r="Q325" s="233">
        <f t="shared" si="40"/>
        <v>0</v>
      </c>
      <c r="R325" s="79"/>
      <c r="S325" s="233">
        <f t="shared" si="41"/>
        <v>0</v>
      </c>
      <c r="T325" s="79"/>
      <c r="U325" s="233">
        <f t="shared" si="42"/>
        <v>0</v>
      </c>
      <c r="V325" s="233">
        <f t="shared" si="43"/>
        <v>0</v>
      </c>
      <c r="W325" s="61"/>
      <c r="X325" s="233">
        <f t="shared" si="44"/>
        <v>0</v>
      </c>
    </row>
    <row r="326" spans="1:24" ht="11.4" x14ac:dyDescent="0.2">
      <c r="A326" s="254">
        <v>72</v>
      </c>
      <c r="B326" s="63" t="s">
        <v>53</v>
      </c>
      <c r="C326" s="260" t="s">
        <v>110</v>
      </c>
      <c r="D326" s="243" t="s">
        <v>20</v>
      </c>
      <c r="E326" s="243">
        <v>9</v>
      </c>
      <c r="F326" s="243">
        <v>20</v>
      </c>
      <c r="G326" s="79"/>
      <c r="H326" s="79"/>
      <c r="I326" s="233">
        <f t="shared" si="36"/>
        <v>0</v>
      </c>
      <c r="J326" s="79"/>
      <c r="K326" s="233">
        <f t="shared" si="37"/>
        <v>0</v>
      </c>
      <c r="L326" s="79"/>
      <c r="M326" s="233">
        <f t="shared" si="38"/>
        <v>0</v>
      </c>
      <c r="N326" s="79"/>
      <c r="O326" s="233">
        <f t="shared" si="39"/>
        <v>0</v>
      </c>
      <c r="P326" s="79"/>
      <c r="Q326" s="233">
        <f t="shared" si="40"/>
        <v>0</v>
      </c>
      <c r="R326" s="79"/>
      <c r="S326" s="233">
        <f t="shared" si="41"/>
        <v>0</v>
      </c>
      <c r="T326" s="79"/>
      <c r="U326" s="233">
        <f t="shared" si="42"/>
        <v>0</v>
      </c>
      <c r="V326" s="233">
        <f t="shared" si="43"/>
        <v>0</v>
      </c>
      <c r="W326" s="61"/>
      <c r="X326" s="233">
        <f t="shared" si="44"/>
        <v>0</v>
      </c>
    </row>
    <row r="327" spans="1:24" ht="11.4" x14ac:dyDescent="0.2">
      <c r="A327" s="254">
        <v>73</v>
      </c>
      <c r="B327" s="63" t="s">
        <v>53</v>
      </c>
      <c r="C327" s="260" t="s">
        <v>110</v>
      </c>
      <c r="D327" s="243" t="s">
        <v>20</v>
      </c>
      <c r="E327" s="243">
        <v>9</v>
      </c>
      <c r="F327" s="243">
        <v>20</v>
      </c>
      <c r="G327" s="79"/>
      <c r="H327" s="79"/>
      <c r="I327" s="233">
        <f t="shared" si="36"/>
        <v>0</v>
      </c>
      <c r="J327" s="79"/>
      <c r="K327" s="233">
        <f t="shared" si="37"/>
        <v>0</v>
      </c>
      <c r="L327" s="79"/>
      <c r="M327" s="233">
        <f t="shared" si="38"/>
        <v>0</v>
      </c>
      <c r="N327" s="79"/>
      <c r="O327" s="233">
        <f t="shared" si="39"/>
        <v>0</v>
      </c>
      <c r="P327" s="79"/>
      <c r="Q327" s="233">
        <f t="shared" si="40"/>
        <v>0</v>
      </c>
      <c r="R327" s="79"/>
      <c r="S327" s="233">
        <f t="shared" si="41"/>
        <v>0</v>
      </c>
      <c r="T327" s="79"/>
      <c r="U327" s="233">
        <f t="shared" si="42"/>
        <v>0</v>
      </c>
      <c r="V327" s="233">
        <f t="shared" si="43"/>
        <v>0</v>
      </c>
      <c r="W327" s="61"/>
      <c r="X327" s="233">
        <f t="shared" si="44"/>
        <v>0</v>
      </c>
    </row>
    <row r="328" spans="1:24" ht="11.4" x14ac:dyDescent="0.2">
      <c r="A328" s="254">
        <v>74</v>
      </c>
      <c r="B328" s="63" t="s">
        <v>53</v>
      </c>
      <c r="C328" s="260" t="s">
        <v>110</v>
      </c>
      <c r="D328" s="243" t="s">
        <v>20</v>
      </c>
      <c r="E328" s="243">
        <v>9</v>
      </c>
      <c r="F328" s="243">
        <v>20</v>
      </c>
      <c r="G328" s="79"/>
      <c r="H328" s="79"/>
      <c r="I328" s="233">
        <f t="shared" si="36"/>
        <v>0</v>
      </c>
      <c r="J328" s="79"/>
      <c r="K328" s="233">
        <f t="shared" si="37"/>
        <v>0</v>
      </c>
      <c r="L328" s="79"/>
      <c r="M328" s="233">
        <f t="shared" si="38"/>
        <v>0</v>
      </c>
      <c r="N328" s="79"/>
      <c r="O328" s="233">
        <f t="shared" si="39"/>
        <v>0</v>
      </c>
      <c r="P328" s="79"/>
      <c r="Q328" s="233">
        <f t="shared" si="40"/>
        <v>0</v>
      </c>
      <c r="R328" s="79"/>
      <c r="S328" s="233">
        <f t="shared" si="41"/>
        <v>0</v>
      </c>
      <c r="T328" s="79"/>
      <c r="U328" s="233">
        <f t="shared" si="42"/>
        <v>0</v>
      </c>
      <c r="V328" s="233">
        <f t="shared" si="43"/>
        <v>0</v>
      </c>
      <c r="W328" s="61"/>
      <c r="X328" s="233">
        <f t="shared" si="44"/>
        <v>0</v>
      </c>
    </row>
    <row r="329" spans="1:24" ht="11.4" x14ac:dyDescent="0.2">
      <c r="A329" s="254">
        <v>75</v>
      </c>
      <c r="B329" s="63" t="s">
        <v>53</v>
      </c>
      <c r="C329" s="260" t="s">
        <v>110</v>
      </c>
      <c r="D329" s="243" t="s">
        <v>20</v>
      </c>
      <c r="E329" s="243">
        <v>9</v>
      </c>
      <c r="F329" s="243">
        <v>20</v>
      </c>
      <c r="G329" s="79"/>
      <c r="H329" s="79"/>
      <c r="I329" s="233">
        <f t="shared" si="36"/>
        <v>0</v>
      </c>
      <c r="J329" s="79"/>
      <c r="K329" s="233">
        <f t="shared" si="37"/>
        <v>0</v>
      </c>
      <c r="L329" s="79"/>
      <c r="M329" s="233">
        <f t="shared" si="38"/>
        <v>0</v>
      </c>
      <c r="N329" s="79"/>
      <c r="O329" s="233">
        <f t="shared" si="39"/>
        <v>0</v>
      </c>
      <c r="P329" s="79"/>
      <c r="Q329" s="233">
        <f t="shared" si="40"/>
        <v>0</v>
      </c>
      <c r="R329" s="79"/>
      <c r="S329" s="233">
        <f t="shared" si="41"/>
        <v>0</v>
      </c>
      <c r="T329" s="79"/>
      <c r="U329" s="233">
        <f t="shared" si="42"/>
        <v>0</v>
      </c>
      <c r="V329" s="233">
        <f t="shared" si="43"/>
        <v>0</v>
      </c>
      <c r="W329" s="61"/>
      <c r="X329" s="233">
        <f t="shared" si="44"/>
        <v>0</v>
      </c>
    </row>
    <row r="330" spans="1:24" ht="11.4" x14ac:dyDescent="0.2">
      <c r="A330" s="254">
        <v>76</v>
      </c>
      <c r="B330" s="63" t="s">
        <v>53</v>
      </c>
      <c r="C330" s="260" t="s">
        <v>110</v>
      </c>
      <c r="D330" s="243" t="s">
        <v>20</v>
      </c>
      <c r="E330" s="243">
        <v>9</v>
      </c>
      <c r="F330" s="243">
        <v>20</v>
      </c>
      <c r="G330" s="79"/>
      <c r="H330" s="79"/>
      <c r="I330" s="233">
        <f t="shared" ref="I330:I393" si="45">(F330-H330)*G330</f>
        <v>0</v>
      </c>
      <c r="J330" s="79"/>
      <c r="K330" s="233">
        <f t="shared" ref="K330:K393" si="46">(F330-J330)*G330</f>
        <v>0</v>
      </c>
      <c r="L330" s="79"/>
      <c r="M330" s="233">
        <f t="shared" ref="M330:M393" si="47">(F330-L330)*G330</f>
        <v>0</v>
      </c>
      <c r="N330" s="79"/>
      <c r="O330" s="233">
        <f t="shared" ref="O330:O393" si="48">(F330-N330)*G330</f>
        <v>0</v>
      </c>
      <c r="P330" s="79"/>
      <c r="Q330" s="233">
        <f t="shared" ref="Q330:Q393" si="49">(F330-P330)*G330</f>
        <v>0</v>
      </c>
      <c r="R330" s="79"/>
      <c r="S330" s="233">
        <f t="shared" ref="S330:S393" si="50">(F330-R330)*G330</f>
        <v>0</v>
      </c>
      <c r="T330" s="79"/>
      <c r="U330" s="233">
        <f t="shared" ref="U330:U393" si="51">(F330-T330)*G330</f>
        <v>0</v>
      </c>
      <c r="V330" s="233">
        <f t="shared" ref="V330:V393" si="52">I330+K330+M330+O330+Q330+S330+U330</f>
        <v>0</v>
      </c>
      <c r="W330" s="61"/>
      <c r="X330" s="233">
        <f t="shared" ref="X330:X393" si="53">V330*W330</f>
        <v>0</v>
      </c>
    </row>
    <row r="331" spans="1:24" ht="11.4" x14ac:dyDescent="0.2">
      <c r="A331" s="254">
        <v>77</v>
      </c>
      <c r="B331" s="63" t="s">
        <v>53</v>
      </c>
      <c r="C331" s="260" t="s">
        <v>110</v>
      </c>
      <c r="D331" s="243" t="s">
        <v>20</v>
      </c>
      <c r="E331" s="243">
        <v>9</v>
      </c>
      <c r="F331" s="243">
        <v>20</v>
      </c>
      <c r="G331" s="79"/>
      <c r="H331" s="79"/>
      <c r="I331" s="233">
        <f t="shared" si="45"/>
        <v>0</v>
      </c>
      <c r="J331" s="79"/>
      <c r="K331" s="233">
        <f t="shared" si="46"/>
        <v>0</v>
      </c>
      <c r="L331" s="79"/>
      <c r="M331" s="233">
        <f t="shared" si="47"/>
        <v>0</v>
      </c>
      <c r="N331" s="79"/>
      <c r="O331" s="233">
        <f t="shared" si="48"/>
        <v>0</v>
      </c>
      <c r="P331" s="79"/>
      <c r="Q331" s="233">
        <f t="shared" si="49"/>
        <v>0</v>
      </c>
      <c r="R331" s="79"/>
      <c r="S331" s="233">
        <f t="shared" si="50"/>
        <v>0</v>
      </c>
      <c r="T331" s="79"/>
      <c r="U331" s="233">
        <f t="shared" si="51"/>
        <v>0</v>
      </c>
      <c r="V331" s="233">
        <f t="shared" si="52"/>
        <v>0</v>
      </c>
      <c r="W331" s="61"/>
      <c r="X331" s="233">
        <f t="shared" si="53"/>
        <v>0</v>
      </c>
    </row>
    <row r="332" spans="1:24" ht="11.4" x14ac:dyDescent="0.2">
      <c r="A332" s="254">
        <v>78</v>
      </c>
      <c r="B332" s="63" t="s">
        <v>53</v>
      </c>
      <c r="C332" s="260" t="s">
        <v>103</v>
      </c>
      <c r="D332" s="243" t="s">
        <v>20</v>
      </c>
      <c r="E332" s="243">
        <v>9</v>
      </c>
      <c r="F332" s="243">
        <v>20</v>
      </c>
      <c r="G332" s="79"/>
      <c r="H332" s="79"/>
      <c r="I332" s="233">
        <f t="shared" si="45"/>
        <v>0</v>
      </c>
      <c r="J332" s="79"/>
      <c r="K332" s="233">
        <f t="shared" si="46"/>
        <v>0</v>
      </c>
      <c r="L332" s="79"/>
      <c r="M332" s="233">
        <f t="shared" si="47"/>
        <v>0</v>
      </c>
      <c r="N332" s="79"/>
      <c r="O332" s="233">
        <f t="shared" si="48"/>
        <v>0</v>
      </c>
      <c r="P332" s="79"/>
      <c r="Q332" s="233">
        <f t="shared" si="49"/>
        <v>0</v>
      </c>
      <c r="R332" s="79"/>
      <c r="S332" s="233">
        <f t="shared" si="50"/>
        <v>0</v>
      </c>
      <c r="T332" s="79"/>
      <c r="U332" s="233">
        <f t="shared" si="51"/>
        <v>0</v>
      </c>
      <c r="V332" s="233">
        <f t="shared" si="52"/>
        <v>0</v>
      </c>
      <c r="W332" s="61"/>
      <c r="X332" s="233">
        <f t="shared" si="53"/>
        <v>0</v>
      </c>
    </row>
    <row r="333" spans="1:24" ht="11.4" x14ac:dyDescent="0.2">
      <c r="A333" s="258">
        <v>79</v>
      </c>
      <c r="B333" s="63" t="s">
        <v>53</v>
      </c>
      <c r="C333" s="260" t="s">
        <v>103</v>
      </c>
      <c r="D333" s="243" t="s">
        <v>20</v>
      </c>
      <c r="E333" s="243">
        <v>9</v>
      </c>
      <c r="F333" s="243">
        <v>20</v>
      </c>
      <c r="G333" s="79"/>
      <c r="H333" s="79"/>
      <c r="I333" s="233">
        <f t="shared" si="45"/>
        <v>0</v>
      </c>
      <c r="J333" s="79"/>
      <c r="K333" s="233">
        <f t="shared" si="46"/>
        <v>0</v>
      </c>
      <c r="L333" s="79"/>
      <c r="M333" s="233">
        <f t="shared" si="47"/>
        <v>0</v>
      </c>
      <c r="N333" s="79"/>
      <c r="O333" s="233">
        <f t="shared" si="48"/>
        <v>0</v>
      </c>
      <c r="P333" s="79"/>
      <c r="Q333" s="233">
        <f t="shared" si="49"/>
        <v>0</v>
      </c>
      <c r="R333" s="79"/>
      <c r="S333" s="233">
        <f t="shared" si="50"/>
        <v>0</v>
      </c>
      <c r="T333" s="79"/>
      <c r="U333" s="233">
        <f t="shared" si="51"/>
        <v>0</v>
      </c>
      <c r="V333" s="233">
        <f t="shared" si="52"/>
        <v>0</v>
      </c>
      <c r="W333" s="61"/>
      <c r="X333" s="233">
        <f t="shared" si="53"/>
        <v>0</v>
      </c>
    </row>
    <row r="334" spans="1:24" ht="11.4" x14ac:dyDescent="0.2">
      <c r="A334" s="258">
        <v>80</v>
      </c>
      <c r="B334" s="63" t="s">
        <v>53</v>
      </c>
      <c r="C334" s="260" t="s">
        <v>103</v>
      </c>
      <c r="D334" s="243" t="s">
        <v>20</v>
      </c>
      <c r="E334" s="243">
        <v>9</v>
      </c>
      <c r="F334" s="243">
        <v>20</v>
      </c>
      <c r="G334" s="79"/>
      <c r="H334" s="79"/>
      <c r="I334" s="233">
        <f t="shared" si="45"/>
        <v>0</v>
      </c>
      <c r="J334" s="79"/>
      <c r="K334" s="233">
        <f t="shared" si="46"/>
        <v>0</v>
      </c>
      <c r="L334" s="79"/>
      <c r="M334" s="233">
        <f t="shared" si="47"/>
        <v>0</v>
      </c>
      <c r="N334" s="79"/>
      <c r="O334" s="233">
        <f t="shared" si="48"/>
        <v>0</v>
      </c>
      <c r="P334" s="79"/>
      <c r="Q334" s="233">
        <f t="shared" si="49"/>
        <v>0</v>
      </c>
      <c r="R334" s="79"/>
      <c r="S334" s="233">
        <f t="shared" si="50"/>
        <v>0</v>
      </c>
      <c r="T334" s="79"/>
      <c r="U334" s="233">
        <f t="shared" si="51"/>
        <v>0</v>
      </c>
      <c r="V334" s="233">
        <f t="shared" si="52"/>
        <v>0</v>
      </c>
      <c r="W334" s="61"/>
      <c r="X334" s="233">
        <f t="shared" si="53"/>
        <v>0</v>
      </c>
    </row>
    <row r="335" spans="1:24" ht="11.4" x14ac:dyDescent="0.2">
      <c r="A335" s="259">
        <v>81</v>
      </c>
      <c r="B335" s="63" t="s">
        <v>53</v>
      </c>
      <c r="C335" s="260" t="s">
        <v>103</v>
      </c>
      <c r="D335" s="243" t="s">
        <v>20</v>
      </c>
      <c r="E335" s="243">
        <v>9</v>
      </c>
      <c r="F335" s="243">
        <v>20</v>
      </c>
      <c r="G335" s="79"/>
      <c r="H335" s="79"/>
      <c r="I335" s="233">
        <f t="shared" si="45"/>
        <v>0</v>
      </c>
      <c r="J335" s="79"/>
      <c r="K335" s="233">
        <f t="shared" si="46"/>
        <v>0</v>
      </c>
      <c r="L335" s="79"/>
      <c r="M335" s="233">
        <f t="shared" si="47"/>
        <v>0</v>
      </c>
      <c r="N335" s="79"/>
      <c r="O335" s="233">
        <f t="shared" si="48"/>
        <v>0</v>
      </c>
      <c r="P335" s="79"/>
      <c r="Q335" s="233">
        <f t="shared" si="49"/>
        <v>0</v>
      </c>
      <c r="R335" s="79"/>
      <c r="S335" s="233">
        <f t="shared" si="50"/>
        <v>0</v>
      </c>
      <c r="T335" s="79"/>
      <c r="U335" s="233">
        <f t="shared" si="51"/>
        <v>0</v>
      </c>
      <c r="V335" s="233">
        <f t="shared" si="52"/>
        <v>0</v>
      </c>
      <c r="W335" s="61"/>
      <c r="X335" s="233">
        <f t="shared" si="53"/>
        <v>0</v>
      </c>
    </row>
    <row r="336" spans="1:24" ht="11.4" x14ac:dyDescent="0.2">
      <c r="A336" s="258">
        <v>82</v>
      </c>
      <c r="B336" s="63" t="s">
        <v>53</v>
      </c>
      <c r="C336" s="260" t="s">
        <v>103</v>
      </c>
      <c r="D336" s="243" t="s">
        <v>20</v>
      </c>
      <c r="E336" s="243">
        <v>9</v>
      </c>
      <c r="F336" s="243">
        <v>20</v>
      </c>
      <c r="G336" s="79"/>
      <c r="H336" s="79"/>
      <c r="I336" s="233">
        <f t="shared" si="45"/>
        <v>0</v>
      </c>
      <c r="J336" s="79"/>
      <c r="K336" s="233">
        <f t="shared" si="46"/>
        <v>0</v>
      </c>
      <c r="L336" s="79"/>
      <c r="M336" s="233">
        <f t="shared" si="47"/>
        <v>0</v>
      </c>
      <c r="N336" s="79"/>
      <c r="O336" s="233">
        <f t="shared" si="48"/>
        <v>0</v>
      </c>
      <c r="P336" s="79"/>
      <c r="Q336" s="233">
        <f t="shared" si="49"/>
        <v>0</v>
      </c>
      <c r="R336" s="79"/>
      <c r="S336" s="233">
        <f t="shared" si="50"/>
        <v>0</v>
      </c>
      <c r="T336" s="79"/>
      <c r="U336" s="233">
        <f t="shared" si="51"/>
        <v>0</v>
      </c>
      <c r="V336" s="233">
        <f t="shared" si="52"/>
        <v>0</v>
      </c>
      <c r="W336" s="61"/>
      <c r="X336" s="233">
        <f t="shared" si="53"/>
        <v>0</v>
      </c>
    </row>
    <row r="337" spans="1:24" ht="11.4" x14ac:dyDescent="0.2">
      <c r="A337" s="252">
        <v>1</v>
      </c>
      <c r="B337" s="63" t="s">
        <v>53</v>
      </c>
      <c r="C337" s="260" t="s">
        <v>109</v>
      </c>
      <c r="D337" s="243" t="s">
        <v>21</v>
      </c>
      <c r="E337" s="243">
        <v>9</v>
      </c>
      <c r="F337" s="243">
        <v>22</v>
      </c>
      <c r="G337" s="79"/>
      <c r="H337" s="79"/>
      <c r="I337" s="233">
        <f t="shared" si="45"/>
        <v>0</v>
      </c>
      <c r="J337" s="79"/>
      <c r="K337" s="233">
        <f t="shared" si="46"/>
        <v>0</v>
      </c>
      <c r="L337" s="79"/>
      <c r="M337" s="233">
        <f t="shared" si="47"/>
        <v>0</v>
      </c>
      <c r="N337" s="79"/>
      <c r="O337" s="233">
        <f t="shared" si="48"/>
        <v>0</v>
      </c>
      <c r="P337" s="79"/>
      <c r="Q337" s="233">
        <f t="shared" si="49"/>
        <v>0</v>
      </c>
      <c r="R337" s="79"/>
      <c r="S337" s="233">
        <f t="shared" si="50"/>
        <v>0</v>
      </c>
      <c r="T337" s="79"/>
      <c r="U337" s="233">
        <f t="shared" si="51"/>
        <v>0</v>
      </c>
      <c r="V337" s="233">
        <f t="shared" si="52"/>
        <v>0</v>
      </c>
      <c r="W337" s="61"/>
      <c r="X337" s="233">
        <f t="shared" si="53"/>
        <v>0</v>
      </c>
    </row>
    <row r="338" spans="1:24" ht="11.4" x14ac:dyDescent="0.2">
      <c r="A338" s="252">
        <v>2</v>
      </c>
      <c r="B338" s="63" t="s">
        <v>53</v>
      </c>
      <c r="C338" s="260" t="s">
        <v>109</v>
      </c>
      <c r="D338" s="243" t="s">
        <v>21</v>
      </c>
      <c r="E338" s="243">
        <v>9</v>
      </c>
      <c r="F338" s="243">
        <v>22</v>
      </c>
      <c r="G338" s="79"/>
      <c r="H338" s="79"/>
      <c r="I338" s="233">
        <f t="shared" si="45"/>
        <v>0</v>
      </c>
      <c r="J338" s="79"/>
      <c r="K338" s="233">
        <f t="shared" si="46"/>
        <v>0</v>
      </c>
      <c r="L338" s="79"/>
      <c r="M338" s="233">
        <f t="shared" si="47"/>
        <v>0</v>
      </c>
      <c r="N338" s="79"/>
      <c r="O338" s="233">
        <f t="shared" si="48"/>
        <v>0</v>
      </c>
      <c r="P338" s="79"/>
      <c r="Q338" s="233">
        <f t="shared" si="49"/>
        <v>0</v>
      </c>
      <c r="R338" s="79"/>
      <c r="S338" s="233">
        <f t="shared" si="50"/>
        <v>0</v>
      </c>
      <c r="T338" s="79"/>
      <c r="U338" s="233">
        <f t="shared" si="51"/>
        <v>0</v>
      </c>
      <c r="V338" s="233">
        <f t="shared" si="52"/>
        <v>0</v>
      </c>
      <c r="W338" s="61"/>
      <c r="X338" s="233">
        <f t="shared" si="53"/>
        <v>0</v>
      </c>
    </row>
    <row r="339" spans="1:24" ht="11.4" x14ac:dyDescent="0.2">
      <c r="A339" s="252">
        <v>3</v>
      </c>
      <c r="B339" s="63" t="s">
        <v>53</v>
      </c>
      <c r="C339" s="260" t="s">
        <v>109</v>
      </c>
      <c r="D339" s="243" t="s">
        <v>21</v>
      </c>
      <c r="E339" s="243">
        <v>9</v>
      </c>
      <c r="F339" s="243">
        <v>22</v>
      </c>
      <c r="G339" s="79"/>
      <c r="H339" s="79"/>
      <c r="I339" s="233">
        <f t="shared" si="45"/>
        <v>0</v>
      </c>
      <c r="J339" s="79"/>
      <c r="K339" s="233">
        <f t="shared" si="46"/>
        <v>0</v>
      </c>
      <c r="L339" s="79"/>
      <c r="M339" s="233">
        <f t="shared" si="47"/>
        <v>0</v>
      </c>
      <c r="N339" s="79"/>
      <c r="O339" s="233">
        <f t="shared" si="48"/>
        <v>0</v>
      </c>
      <c r="P339" s="79"/>
      <c r="Q339" s="233">
        <f t="shared" si="49"/>
        <v>0</v>
      </c>
      <c r="R339" s="79"/>
      <c r="S339" s="233">
        <f t="shared" si="50"/>
        <v>0</v>
      </c>
      <c r="T339" s="79"/>
      <c r="U339" s="233">
        <f t="shared" si="51"/>
        <v>0</v>
      </c>
      <c r="V339" s="233">
        <f t="shared" si="52"/>
        <v>0</v>
      </c>
      <c r="W339" s="61"/>
      <c r="X339" s="233">
        <f t="shared" si="53"/>
        <v>0</v>
      </c>
    </row>
    <row r="340" spans="1:24" ht="11.4" x14ac:dyDescent="0.2">
      <c r="A340" s="252">
        <v>4</v>
      </c>
      <c r="B340" s="63" t="s">
        <v>53</v>
      </c>
      <c r="C340" s="260" t="s">
        <v>109</v>
      </c>
      <c r="D340" s="243" t="s">
        <v>21</v>
      </c>
      <c r="E340" s="243">
        <v>9</v>
      </c>
      <c r="F340" s="243">
        <v>22</v>
      </c>
      <c r="G340" s="79"/>
      <c r="H340" s="79"/>
      <c r="I340" s="233">
        <f t="shared" si="45"/>
        <v>0</v>
      </c>
      <c r="J340" s="79"/>
      <c r="K340" s="233">
        <f t="shared" si="46"/>
        <v>0</v>
      </c>
      <c r="L340" s="79"/>
      <c r="M340" s="233">
        <f t="shared" si="47"/>
        <v>0</v>
      </c>
      <c r="N340" s="79"/>
      <c r="O340" s="233">
        <f t="shared" si="48"/>
        <v>0</v>
      </c>
      <c r="P340" s="79"/>
      <c r="Q340" s="233">
        <f t="shared" si="49"/>
        <v>0</v>
      </c>
      <c r="R340" s="79"/>
      <c r="S340" s="233">
        <f t="shared" si="50"/>
        <v>0</v>
      </c>
      <c r="T340" s="79"/>
      <c r="U340" s="233">
        <f t="shared" si="51"/>
        <v>0</v>
      </c>
      <c r="V340" s="233">
        <f t="shared" si="52"/>
        <v>0</v>
      </c>
      <c r="W340" s="61"/>
      <c r="X340" s="233">
        <f t="shared" si="53"/>
        <v>0</v>
      </c>
    </row>
    <row r="341" spans="1:24" ht="11.4" x14ac:dyDescent="0.2">
      <c r="A341" s="252">
        <v>5</v>
      </c>
      <c r="B341" s="63" t="s">
        <v>53</v>
      </c>
      <c r="C341" s="260" t="s">
        <v>109</v>
      </c>
      <c r="D341" s="243" t="s">
        <v>21</v>
      </c>
      <c r="E341" s="243">
        <v>9</v>
      </c>
      <c r="F341" s="243">
        <v>22</v>
      </c>
      <c r="G341" s="79"/>
      <c r="H341" s="79"/>
      <c r="I341" s="233">
        <f t="shared" si="45"/>
        <v>0</v>
      </c>
      <c r="J341" s="79"/>
      <c r="K341" s="233">
        <f t="shared" si="46"/>
        <v>0</v>
      </c>
      <c r="L341" s="79"/>
      <c r="M341" s="233">
        <f t="shared" si="47"/>
        <v>0</v>
      </c>
      <c r="N341" s="79"/>
      <c r="O341" s="233">
        <f t="shared" si="48"/>
        <v>0</v>
      </c>
      <c r="P341" s="79"/>
      <c r="Q341" s="233">
        <f t="shared" si="49"/>
        <v>0</v>
      </c>
      <c r="R341" s="79"/>
      <c r="S341" s="233">
        <f t="shared" si="50"/>
        <v>0</v>
      </c>
      <c r="T341" s="79"/>
      <c r="U341" s="233">
        <f t="shared" si="51"/>
        <v>0</v>
      </c>
      <c r="V341" s="233">
        <f t="shared" si="52"/>
        <v>0</v>
      </c>
      <c r="W341" s="61"/>
      <c r="X341" s="233">
        <f t="shared" si="53"/>
        <v>0</v>
      </c>
    </row>
    <row r="342" spans="1:24" ht="11.4" x14ac:dyDescent="0.2">
      <c r="A342" s="253">
        <v>6</v>
      </c>
      <c r="B342" s="63" t="s">
        <v>53</v>
      </c>
      <c r="C342" s="260" t="s">
        <v>109</v>
      </c>
      <c r="D342" s="243" t="s">
        <v>21</v>
      </c>
      <c r="E342" s="243">
        <v>9</v>
      </c>
      <c r="F342" s="243">
        <v>22</v>
      </c>
      <c r="G342" s="79"/>
      <c r="H342" s="79"/>
      <c r="I342" s="233">
        <f t="shared" si="45"/>
        <v>0</v>
      </c>
      <c r="J342" s="79"/>
      <c r="K342" s="233">
        <f t="shared" si="46"/>
        <v>0</v>
      </c>
      <c r="L342" s="79"/>
      <c r="M342" s="233">
        <f t="shared" si="47"/>
        <v>0</v>
      </c>
      <c r="N342" s="79"/>
      <c r="O342" s="233">
        <f t="shared" si="48"/>
        <v>0</v>
      </c>
      <c r="P342" s="79"/>
      <c r="Q342" s="233">
        <f t="shared" si="49"/>
        <v>0</v>
      </c>
      <c r="R342" s="79"/>
      <c r="S342" s="233">
        <f t="shared" si="50"/>
        <v>0</v>
      </c>
      <c r="T342" s="79"/>
      <c r="U342" s="233">
        <f t="shared" si="51"/>
        <v>0</v>
      </c>
      <c r="V342" s="233">
        <f t="shared" si="52"/>
        <v>0</v>
      </c>
      <c r="W342" s="61"/>
      <c r="X342" s="233">
        <f t="shared" si="53"/>
        <v>0</v>
      </c>
    </row>
    <row r="343" spans="1:24" ht="11.4" x14ac:dyDescent="0.2">
      <c r="A343" s="252">
        <v>7</v>
      </c>
      <c r="B343" s="63" t="s">
        <v>53</v>
      </c>
      <c r="C343" s="260" t="s">
        <v>109</v>
      </c>
      <c r="D343" s="243" t="s">
        <v>21</v>
      </c>
      <c r="E343" s="243">
        <v>9</v>
      </c>
      <c r="F343" s="243">
        <v>22</v>
      </c>
      <c r="G343" s="79"/>
      <c r="H343" s="79"/>
      <c r="I343" s="233">
        <f t="shared" si="45"/>
        <v>0</v>
      </c>
      <c r="J343" s="79"/>
      <c r="K343" s="233">
        <f t="shared" si="46"/>
        <v>0</v>
      </c>
      <c r="L343" s="79"/>
      <c r="M343" s="233">
        <f t="shared" si="47"/>
        <v>0</v>
      </c>
      <c r="N343" s="79"/>
      <c r="O343" s="233">
        <f t="shared" si="48"/>
        <v>0</v>
      </c>
      <c r="P343" s="79"/>
      <c r="Q343" s="233">
        <f t="shared" si="49"/>
        <v>0</v>
      </c>
      <c r="R343" s="79"/>
      <c r="S343" s="233">
        <f t="shared" si="50"/>
        <v>0</v>
      </c>
      <c r="T343" s="79"/>
      <c r="U343" s="233">
        <f t="shared" si="51"/>
        <v>0</v>
      </c>
      <c r="V343" s="233">
        <f t="shared" si="52"/>
        <v>0</v>
      </c>
      <c r="W343" s="61"/>
      <c r="X343" s="233">
        <f t="shared" si="53"/>
        <v>0</v>
      </c>
    </row>
    <row r="344" spans="1:24" ht="11.4" x14ac:dyDescent="0.2">
      <c r="A344" s="252">
        <v>8</v>
      </c>
      <c r="B344" s="63" t="s">
        <v>53</v>
      </c>
      <c r="C344" s="260" t="s">
        <v>109</v>
      </c>
      <c r="D344" s="243" t="s">
        <v>21</v>
      </c>
      <c r="E344" s="243">
        <v>9</v>
      </c>
      <c r="F344" s="243">
        <v>22</v>
      </c>
      <c r="G344" s="79"/>
      <c r="H344" s="79"/>
      <c r="I344" s="233">
        <f t="shared" si="45"/>
        <v>0</v>
      </c>
      <c r="J344" s="79"/>
      <c r="K344" s="233">
        <f t="shared" si="46"/>
        <v>0</v>
      </c>
      <c r="L344" s="79"/>
      <c r="M344" s="233">
        <f t="shared" si="47"/>
        <v>0</v>
      </c>
      <c r="N344" s="79"/>
      <c r="O344" s="233">
        <f t="shared" si="48"/>
        <v>0</v>
      </c>
      <c r="P344" s="79"/>
      <c r="Q344" s="233">
        <f t="shared" si="49"/>
        <v>0</v>
      </c>
      <c r="R344" s="79"/>
      <c r="S344" s="233">
        <f t="shared" si="50"/>
        <v>0</v>
      </c>
      <c r="T344" s="79"/>
      <c r="U344" s="233">
        <f t="shared" si="51"/>
        <v>0</v>
      </c>
      <c r="V344" s="233">
        <f t="shared" si="52"/>
        <v>0</v>
      </c>
      <c r="W344" s="61"/>
      <c r="X344" s="233">
        <f t="shared" si="53"/>
        <v>0</v>
      </c>
    </row>
    <row r="345" spans="1:24" ht="11.4" x14ac:dyDescent="0.2">
      <c r="A345" s="252">
        <v>9</v>
      </c>
      <c r="B345" s="63" t="s">
        <v>53</v>
      </c>
      <c r="C345" s="260" t="s">
        <v>109</v>
      </c>
      <c r="D345" s="243" t="s">
        <v>21</v>
      </c>
      <c r="E345" s="243">
        <v>9</v>
      </c>
      <c r="F345" s="243">
        <v>22</v>
      </c>
      <c r="G345" s="79"/>
      <c r="H345" s="79"/>
      <c r="I345" s="233">
        <f t="shared" si="45"/>
        <v>0</v>
      </c>
      <c r="J345" s="79"/>
      <c r="K345" s="233">
        <f t="shared" si="46"/>
        <v>0</v>
      </c>
      <c r="L345" s="79"/>
      <c r="M345" s="233">
        <f t="shared" si="47"/>
        <v>0</v>
      </c>
      <c r="N345" s="79"/>
      <c r="O345" s="233">
        <f t="shared" si="48"/>
        <v>0</v>
      </c>
      <c r="P345" s="79"/>
      <c r="Q345" s="233">
        <f t="shared" si="49"/>
        <v>0</v>
      </c>
      <c r="R345" s="79"/>
      <c r="S345" s="233">
        <f t="shared" si="50"/>
        <v>0</v>
      </c>
      <c r="T345" s="79"/>
      <c r="U345" s="233">
        <f t="shared" si="51"/>
        <v>0</v>
      </c>
      <c r="V345" s="233">
        <f t="shared" si="52"/>
        <v>0</v>
      </c>
      <c r="W345" s="61"/>
      <c r="X345" s="233">
        <f t="shared" si="53"/>
        <v>0</v>
      </c>
    </row>
    <row r="346" spans="1:24" ht="11.4" x14ac:dyDescent="0.2">
      <c r="A346" s="252">
        <v>10</v>
      </c>
      <c r="B346" s="63" t="s">
        <v>53</v>
      </c>
      <c r="C346" s="260" t="s">
        <v>109</v>
      </c>
      <c r="D346" s="243" t="s">
        <v>21</v>
      </c>
      <c r="E346" s="243">
        <v>9</v>
      </c>
      <c r="F346" s="243">
        <v>22</v>
      </c>
      <c r="G346" s="79"/>
      <c r="H346" s="79"/>
      <c r="I346" s="233">
        <f t="shared" si="45"/>
        <v>0</v>
      </c>
      <c r="J346" s="79"/>
      <c r="K346" s="233">
        <f t="shared" si="46"/>
        <v>0</v>
      </c>
      <c r="L346" s="79"/>
      <c r="M346" s="233">
        <f t="shared" si="47"/>
        <v>0</v>
      </c>
      <c r="N346" s="79"/>
      <c r="O346" s="233">
        <f t="shared" si="48"/>
        <v>0</v>
      </c>
      <c r="P346" s="79"/>
      <c r="Q346" s="233">
        <f t="shared" si="49"/>
        <v>0</v>
      </c>
      <c r="R346" s="79"/>
      <c r="S346" s="233">
        <f t="shared" si="50"/>
        <v>0</v>
      </c>
      <c r="T346" s="79"/>
      <c r="U346" s="233">
        <f t="shared" si="51"/>
        <v>0</v>
      </c>
      <c r="V346" s="233">
        <f t="shared" si="52"/>
        <v>0</v>
      </c>
      <c r="W346" s="61"/>
      <c r="X346" s="233">
        <f t="shared" si="53"/>
        <v>0</v>
      </c>
    </row>
    <row r="347" spans="1:24" ht="11.4" x14ac:dyDescent="0.2">
      <c r="A347" s="252">
        <v>11</v>
      </c>
      <c r="B347" s="63" t="s">
        <v>53</v>
      </c>
      <c r="C347" s="260" t="s">
        <v>109</v>
      </c>
      <c r="D347" s="243" t="s">
        <v>21</v>
      </c>
      <c r="E347" s="243">
        <v>9</v>
      </c>
      <c r="F347" s="243">
        <v>22</v>
      </c>
      <c r="G347" s="79"/>
      <c r="H347" s="79"/>
      <c r="I347" s="233">
        <f t="shared" si="45"/>
        <v>0</v>
      </c>
      <c r="J347" s="79"/>
      <c r="K347" s="233">
        <f t="shared" si="46"/>
        <v>0</v>
      </c>
      <c r="L347" s="79"/>
      <c r="M347" s="233">
        <f t="shared" si="47"/>
        <v>0</v>
      </c>
      <c r="N347" s="79"/>
      <c r="O347" s="233">
        <f t="shared" si="48"/>
        <v>0</v>
      </c>
      <c r="P347" s="79"/>
      <c r="Q347" s="233">
        <f t="shared" si="49"/>
        <v>0</v>
      </c>
      <c r="R347" s="79"/>
      <c r="S347" s="233">
        <f t="shared" si="50"/>
        <v>0</v>
      </c>
      <c r="T347" s="79"/>
      <c r="U347" s="233">
        <f t="shared" si="51"/>
        <v>0</v>
      </c>
      <c r="V347" s="233">
        <f t="shared" si="52"/>
        <v>0</v>
      </c>
      <c r="W347" s="61"/>
      <c r="X347" s="233">
        <f t="shared" si="53"/>
        <v>0</v>
      </c>
    </row>
    <row r="348" spans="1:24" ht="11.4" x14ac:dyDescent="0.2">
      <c r="A348" s="252">
        <v>12</v>
      </c>
      <c r="B348" s="63" t="s">
        <v>53</v>
      </c>
      <c r="C348" s="260" t="s">
        <v>109</v>
      </c>
      <c r="D348" s="243" t="s">
        <v>21</v>
      </c>
      <c r="E348" s="243">
        <v>9</v>
      </c>
      <c r="F348" s="243">
        <v>22</v>
      </c>
      <c r="G348" s="79"/>
      <c r="H348" s="79"/>
      <c r="I348" s="233">
        <f t="shared" si="45"/>
        <v>0</v>
      </c>
      <c r="J348" s="79"/>
      <c r="K348" s="233">
        <f t="shared" si="46"/>
        <v>0</v>
      </c>
      <c r="L348" s="79"/>
      <c r="M348" s="233">
        <f t="shared" si="47"/>
        <v>0</v>
      </c>
      <c r="N348" s="79"/>
      <c r="O348" s="233">
        <f t="shared" si="48"/>
        <v>0</v>
      </c>
      <c r="P348" s="79"/>
      <c r="Q348" s="233">
        <f t="shared" si="49"/>
        <v>0</v>
      </c>
      <c r="R348" s="79"/>
      <c r="S348" s="233">
        <f t="shared" si="50"/>
        <v>0</v>
      </c>
      <c r="T348" s="79"/>
      <c r="U348" s="233">
        <f t="shared" si="51"/>
        <v>0</v>
      </c>
      <c r="V348" s="233">
        <f t="shared" si="52"/>
        <v>0</v>
      </c>
      <c r="W348" s="61"/>
      <c r="X348" s="233">
        <f t="shared" si="53"/>
        <v>0</v>
      </c>
    </row>
    <row r="349" spans="1:24" ht="11.4" x14ac:dyDescent="0.2">
      <c r="A349" s="252">
        <v>13</v>
      </c>
      <c r="B349" s="63" t="s">
        <v>53</v>
      </c>
      <c r="C349" s="260" t="s">
        <v>109</v>
      </c>
      <c r="D349" s="243" t="s">
        <v>21</v>
      </c>
      <c r="E349" s="243">
        <v>9</v>
      </c>
      <c r="F349" s="243">
        <v>22</v>
      </c>
      <c r="G349" s="79"/>
      <c r="H349" s="79"/>
      <c r="I349" s="233">
        <f t="shared" si="45"/>
        <v>0</v>
      </c>
      <c r="J349" s="79"/>
      <c r="K349" s="233">
        <f t="shared" si="46"/>
        <v>0</v>
      </c>
      <c r="L349" s="79"/>
      <c r="M349" s="233">
        <f t="shared" si="47"/>
        <v>0</v>
      </c>
      <c r="N349" s="79"/>
      <c r="O349" s="233">
        <f t="shared" si="48"/>
        <v>0</v>
      </c>
      <c r="P349" s="79"/>
      <c r="Q349" s="233">
        <f t="shared" si="49"/>
        <v>0</v>
      </c>
      <c r="R349" s="79"/>
      <c r="S349" s="233">
        <f t="shared" si="50"/>
        <v>0</v>
      </c>
      <c r="T349" s="79"/>
      <c r="U349" s="233">
        <f t="shared" si="51"/>
        <v>0</v>
      </c>
      <c r="V349" s="233">
        <f t="shared" si="52"/>
        <v>0</v>
      </c>
      <c r="W349" s="61"/>
      <c r="X349" s="233">
        <f t="shared" si="53"/>
        <v>0</v>
      </c>
    </row>
    <row r="350" spans="1:24" ht="11.4" x14ac:dyDescent="0.2">
      <c r="A350" s="252">
        <v>14</v>
      </c>
      <c r="B350" s="63" t="s">
        <v>53</v>
      </c>
      <c r="C350" s="260" t="s">
        <v>109</v>
      </c>
      <c r="D350" s="243" t="s">
        <v>21</v>
      </c>
      <c r="E350" s="243">
        <v>9</v>
      </c>
      <c r="F350" s="243">
        <v>22</v>
      </c>
      <c r="G350" s="79"/>
      <c r="H350" s="79"/>
      <c r="I350" s="233">
        <f t="shared" si="45"/>
        <v>0</v>
      </c>
      <c r="J350" s="79"/>
      <c r="K350" s="233">
        <f t="shared" si="46"/>
        <v>0</v>
      </c>
      <c r="L350" s="79"/>
      <c r="M350" s="233">
        <f t="shared" si="47"/>
        <v>0</v>
      </c>
      <c r="N350" s="79"/>
      <c r="O350" s="233">
        <f t="shared" si="48"/>
        <v>0</v>
      </c>
      <c r="P350" s="79"/>
      <c r="Q350" s="233">
        <f t="shared" si="49"/>
        <v>0</v>
      </c>
      <c r="R350" s="79"/>
      <c r="S350" s="233">
        <f t="shared" si="50"/>
        <v>0</v>
      </c>
      <c r="T350" s="79"/>
      <c r="U350" s="233">
        <f t="shared" si="51"/>
        <v>0</v>
      </c>
      <c r="V350" s="233">
        <f t="shared" si="52"/>
        <v>0</v>
      </c>
      <c r="W350" s="61"/>
      <c r="X350" s="233">
        <f t="shared" si="53"/>
        <v>0</v>
      </c>
    </row>
    <row r="351" spans="1:24" ht="11.4" x14ac:dyDescent="0.2">
      <c r="A351" s="252">
        <v>15</v>
      </c>
      <c r="B351" s="63" t="s">
        <v>53</v>
      </c>
      <c r="C351" s="260" t="s">
        <v>109</v>
      </c>
      <c r="D351" s="243" t="s">
        <v>21</v>
      </c>
      <c r="E351" s="243">
        <v>9</v>
      </c>
      <c r="F351" s="243">
        <v>22</v>
      </c>
      <c r="G351" s="79"/>
      <c r="H351" s="79"/>
      <c r="I351" s="233">
        <f t="shared" si="45"/>
        <v>0</v>
      </c>
      <c r="J351" s="79"/>
      <c r="K351" s="233">
        <f t="shared" si="46"/>
        <v>0</v>
      </c>
      <c r="L351" s="79"/>
      <c r="M351" s="233">
        <f t="shared" si="47"/>
        <v>0</v>
      </c>
      <c r="N351" s="79"/>
      <c r="O351" s="233">
        <f t="shared" si="48"/>
        <v>0</v>
      </c>
      <c r="P351" s="79"/>
      <c r="Q351" s="233">
        <f t="shared" si="49"/>
        <v>0</v>
      </c>
      <c r="R351" s="79"/>
      <c r="S351" s="233">
        <f t="shared" si="50"/>
        <v>0</v>
      </c>
      <c r="T351" s="79"/>
      <c r="U351" s="233">
        <f t="shared" si="51"/>
        <v>0</v>
      </c>
      <c r="V351" s="233">
        <f t="shared" si="52"/>
        <v>0</v>
      </c>
      <c r="W351" s="61"/>
      <c r="X351" s="233">
        <f t="shared" si="53"/>
        <v>0</v>
      </c>
    </row>
    <row r="352" spans="1:24" ht="11.4" x14ac:dyDescent="0.2">
      <c r="A352" s="252">
        <v>16</v>
      </c>
      <c r="B352" s="63" t="s">
        <v>53</v>
      </c>
      <c r="C352" s="260" t="s">
        <v>109</v>
      </c>
      <c r="D352" s="243" t="s">
        <v>21</v>
      </c>
      <c r="E352" s="243">
        <v>9</v>
      </c>
      <c r="F352" s="243">
        <v>22</v>
      </c>
      <c r="G352" s="79"/>
      <c r="H352" s="79"/>
      <c r="I352" s="233">
        <f t="shared" si="45"/>
        <v>0</v>
      </c>
      <c r="J352" s="79"/>
      <c r="K352" s="233">
        <f t="shared" si="46"/>
        <v>0</v>
      </c>
      <c r="L352" s="79"/>
      <c r="M352" s="233">
        <f t="shared" si="47"/>
        <v>0</v>
      </c>
      <c r="N352" s="79"/>
      <c r="O352" s="233">
        <f t="shared" si="48"/>
        <v>0</v>
      </c>
      <c r="P352" s="79"/>
      <c r="Q352" s="233">
        <f t="shared" si="49"/>
        <v>0</v>
      </c>
      <c r="R352" s="79"/>
      <c r="S352" s="233">
        <f t="shared" si="50"/>
        <v>0</v>
      </c>
      <c r="T352" s="79"/>
      <c r="U352" s="233">
        <f t="shared" si="51"/>
        <v>0</v>
      </c>
      <c r="V352" s="233">
        <f t="shared" si="52"/>
        <v>0</v>
      </c>
      <c r="W352" s="61"/>
      <c r="X352" s="233">
        <f t="shared" si="53"/>
        <v>0</v>
      </c>
    </row>
    <row r="353" spans="1:24" ht="11.4" x14ac:dyDescent="0.2">
      <c r="A353" s="252">
        <v>17</v>
      </c>
      <c r="B353" s="63" t="s">
        <v>53</v>
      </c>
      <c r="C353" s="260" t="s">
        <v>109</v>
      </c>
      <c r="D353" s="243" t="s">
        <v>21</v>
      </c>
      <c r="E353" s="243">
        <v>9</v>
      </c>
      <c r="F353" s="243">
        <v>22</v>
      </c>
      <c r="G353" s="79"/>
      <c r="H353" s="79"/>
      <c r="I353" s="233">
        <f t="shared" si="45"/>
        <v>0</v>
      </c>
      <c r="J353" s="79"/>
      <c r="K353" s="233">
        <f t="shared" si="46"/>
        <v>0</v>
      </c>
      <c r="L353" s="79"/>
      <c r="M353" s="233">
        <f t="shared" si="47"/>
        <v>0</v>
      </c>
      <c r="N353" s="79"/>
      <c r="O353" s="233">
        <f t="shared" si="48"/>
        <v>0</v>
      </c>
      <c r="P353" s="79"/>
      <c r="Q353" s="233">
        <f t="shared" si="49"/>
        <v>0</v>
      </c>
      <c r="R353" s="79"/>
      <c r="S353" s="233">
        <f t="shared" si="50"/>
        <v>0</v>
      </c>
      <c r="T353" s="79"/>
      <c r="U353" s="233">
        <f t="shared" si="51"/>
        <v>0</v>
      </c>
      <c r="V353" s="233">
        <f t="shared" si="52"/>
        <v>0</v>
      </c>
      <c r="W353" s="61"/>
      <c r="X353" s="233">
        <f t="shared" si="53"/>
        <v>0</v>
      </c>
    </row>
    <row r="354" spans="1:24" ht="11.4" x14ac:dyDescent="0.2">
      <c r="A354" s="252">
        <v>18</v>
      </c>
      <c r="B354" s="63" t="s">
        <v>53</v>
      </c>
      <c r="C354" s="260" t="s">
        <v>109</v>
      </c>
      <c r="D354" s="243" t="s">
        <v>21</v>
      </c>
      <c r="E354" s="243">
        <v>9</v>
      </c>
      <c r="F354" s="243">
        <v>22</v>
      </c>
      <c r="G354" s="79"/>
      <c r="H354" s="79"/>
      <c r="I354" s="233">
        <f t="shared" si="45"/>
        <v>0</v>
      </c>
      <c r="J354" s="79"/>
      <c r="K354" s="233">
        <f t="shared" si="46"/>
        <v>0</v>
      </c>
      <c r="L354" s="79"/>
      <c r="M354" s="233">
        <f t="shared" si="47"/>
        <v>0</v>
      </c>
      <c r="N354" s="79"/>
      <c r="O354" s="233">
        <f t="shared" si="48"/>
        <v>0</v>
      </c>
      <c r="P354" s="79"/>
      <c r="Q354" s="233">
        <f t="shared" si="49"/>
        <v>0</v>
      </c>
      <c r="R354" s="79"/>
      <c r="S354" s="233">
        <f t="shared" si="50"/>
        <v>0</v>
      </c>
      <c r="T354" s="79"/>
      <c r="U354" s="233">
        <f t="shared" si="51"/>
        <v>0</v>
      </c>
      <c r="V354" s="233">
        <f t="shared" si="52"/>
        <v>0</v>
      </c>
      <c r="W354" s="61"/>
      <c r="X354" s="233">
        <f t="shared" si="53"/>
        <v>0</v>
      </c>
    </row>
    <row r="355" spans="1:24" ht="11.4" x14ac:dyDescent="0.2">
      <c r="A355" s="254">
        <v>19</v>
      </c>
      <c r="B355" s="63" t="s">
        <v>53</v>
      </c>
      <c r="C355" s="260" t="s">
        <v>109</v>
      </c>
      <c r="D355" s="243" t="s">
        <v>21</v>
      </c>
      <c r="E355" s="243">
        <v>9</v>
      </c>
      <c r="F355" s="243">
        <v>22</v>
      </c>
      <c r="G355" s="79"/>
      <c r="H355" s="79"/>
      <c r="I355" s="233">
        <f t="shared" si="45"/>
        <v>0</v>
      </c>
      <c r="J355" s="79"/>
      <c r="K355" s="233">
        <f t="shared" si="46"/>
        <v>0</v>
      </c>
      <c r="L355" s="79"/>
      <c r="M355" s="233">
        <f t="shared" si="47"/>
        <v>0</v>
      </c>
      <c r="N355" s="79"/>
      <c r="O355" s="233">
        <f t="shared" si="48"/>
        <v>0</v>
      </c>
      <c r="P355" s="79"/>
      <c r="Q355" s="233">
        <f t="shared" si="49"/>
        <v>0</v>
      </c>
      <c r="R355" s="79"/>
      <c r="S355" s="233">
        <f t="shared" si="50"/>
        <v>0</v>
      </c>
      <c r="T355" s="79"/>
      <c r="U355" s="233">
        <f t="shared" si="51"/>
        <v>0</v>
      </c>
      <c r="V355" s="233">
        <f t="shared" si="52"/>
        <v>0</v>
      </c>
      <c r="W355" s="61"/>
      <c r="X355" s="233">
        <f t="shared" si="53"/>
        <v>0</v>
      </c>
    </row>
    <row r="356" spans="1:24" ht="11.4" x14ac:dyDescent="0.2">
      <c r="A356" s="254">
        <v>20</v>
      </c>
      <c r="B356" s="63" t="s">
        <v>53</v>
      </c>
      <c r="C356" s="260" t="s">
        <v>109</v>
      </c>
      <c r="D356" s="243" t="s">
        <v>21</v>
      </c>
      <c r="E356" s="243">
        <v>9</v>
      </c>
      <c r="F356" s="243">
        <v>22</v>
      </c>
      <c r="G356" s="79"/>
      <c r="H356" s="79"/>
      <c r="I356" s="233">
        <f t="shared" si="45"/>
        <v>0</v>
      </c>
      <c r="J356" s="79"/>
      <c r="K356" s="233">
        <f t="shared" si="46"/>
        <v>0</v>
      </c>
      <c r="L356" s="79"/>
      <c r="M356" s="233">
        <f t="shared" si="47"/>
        <v>0</v>
      </c>
      <c r="N356" s="79"/>
      <c r="O356" s="233">
        <f t="shared" si="48"/>
        <v>0</v>
      </c>
      <c r="P356" s="79"/>
      <c r="Q356" s="233">
        <f t="shared" si="49"/>
        <v>0</v>
      </c>
      <c r="R356" s="79"/>
      <c r="S356" s="233">
        <f t="shared" si="50"/>
        <v>0</v>
      </c>
      <c r="T356" s="79"/>
      <c r="U356" s="233">
        <f t="shared" si="51"/>
        <v>0</v>
      </c>
      <c r="V356" s="233">
        <f t="shared" si="52"/>
        <v>0</v>
      </c>
      <c r="W356" s="61"/>
      <c r="X356" s="233">
        <f t="shared" si="53"/>
        <v>0</v>
      </c>
    </row>
    <row r="357" spans="1:24" ht="11.4" x14ac:dyDescent="0.2">
      <c r="A357" s="254">
        <v>21</v>
      </c>
      <c r="B357" s="63" t="s">
        <v>53</v>
      </c>
      <c r="C357" s="260" t="s">
        <v>109</v>
      </c>
      <c r="D357" s="243" t="s">
        <v>21</v>
      </c>
      <c r="E357" s="243">
        <v>9</v>
      </c>
      <c r="F357" s="243">
        <v>22</v>
      </c>
      <c r="G357" s="79"/>
      <c r="H357" s="79"/>
      <c r="I357" s="233">
        <f t="shared" si="45"/>
        <v>0</v>
      </c>
      <c r="J357" s="79"/>
      <c r="K357" s="233">
        <f t="shared" si="46"/>
        <v>0</v>
      </c>
      <c r="L357" s="79"/>
      <c r="M357" s="233">
        <f t="shared" si="47"/>
        <v>0</v>
      </c>
      <c r="N357" s="79"/>
      <c r="O357" s="233">
        <f t="shared" si="48"/>
        <v>0</v>
      </c>
      <c r="P357" s="79"/>
      <c r="Q357" s="233">
        <f t="shared" si="49"/>
        <v>0</v>
      </c>
      <c r="R357" s="79"/>
      <c r="S357" s="233">
        <f t="shared" si="50"/>
        <v>0</v>
      </c>
      <c r="T357" s="79"/>
      <c r="U357" s="233">
        <f t="shared" si="51"/>
        <v>0</v>
      </c>
      <c r="V357" s="233">
        <f t="shared" si="52"/>
        <v>0</v>
      </c>
      <c r="W357" s="61"/>
      <c r="X357" s="233">
        <f t="shared" si="53"/>
        <v>0</v>
      </c>
    </row>
    <row r="358" spans="1:24" ht="11.4" x14ac:dyDescent="0.2">
      <c r="A358" s="252">
        <v>22</v>
      </c>
      <c r="B358" s="63" t="s">
        <v>53</v>
      </c>
      <c r="C358" s="260" t="s">
        <v>109</v>
      </c>
      <c r="D358" s="243" t="s">
        <v>21</v>
      </c>
      <c r="E358" s="243">
        <v>9</v>
      </c>
      <c r="F358" s="243">
        <v>22</v>
      </c>
      <c r="G358" s="79"/>
      <c r="H358" s="79"/>
      <c r="I358" s="233">
        <f t="shared" si="45"/>
        <v>0</v>
      </c>
      <c r="J358" s="79"/>
      <c r="K358" s="233">
        <f t="shared" si="46"/>
        <v>0</v>
      </c>
      <c r="L358" s="79"/>
      <c r="M358" s="233">
        <f t="shared" si="47"/>
        <v>0</v>
      </c>
      <c r="N358" s="79"/>
      <c r="O358" s="233">
        <f t="shared" si="48"/>
        <v>0</v>
      </c>
      <c r="P358" s="79"/>
      <c r="Q358" s="233">
        <f t="shared" si="49"/>
        <v>0</v>
      </c>
      <c r="R358" s="79"/>
      <c r="S358" s="233">
        <f t="shared" si="50"/>
        <v>0</v>
      </c>
      <c r="T358" s="79"/>
      <c r="U358" s="233">
        <f t="shared" si="51"/>
        <v>0</v>
      </c>
      <c r="V358" s="233">
        <f t="shared" si="52"/>
        <v>0</v>
      </c>
      <c r="W358" s="61"/>
      <c r="X358" s="233">
        <f t="shared" si="53"/>
        <v>0</v>
      </c>
    </row>
    <row r="359" spans="1:24" ht="11.4" x14ac:dyDescent="0.2">
      <c r="A359" s="252">
        <v>23</v>
      </c>
      <c r="B359" s="63" t="s">
        <v>53</v>
      </c>
      <c r="C359" s="260" t="s">
        <v>109</v>
      </c>
      <c r="D359" s="243" t="s">
        <v>21</v>
      </c>
      <c r="E359" s="243">
        <v>9</v>
      </c>
      <c r="F359" s="243">
        <v>22</v>
      </c>
      <c r="G359" s="79"/>
      <c r="H359" s="79"/>
      <c r="I359" s="233">
        <f t="shared" si="45"/>
        <v>0</v>
      </c>
      <c r="J359" s="79"/>
      <c r="K359" s="233">
        <f t="shared" si="46"/>
        <v>0</v>
      </c>
      <c r="L359" s="79"/>
      <c r="M359" s="233">
        <f t="shared" si="47"/>
        <v>0</v>
      </c>
      <c r="N359" s="79"/>
      <c r="O359" s="233">
        <f t="shared" si="48"/>
        <v>0</v>
      </c>
      <c r="P359" s="79"/>
      <c r="Q359" s="233">
        <f t="shared" si="49"/>
        <v>0</v>
      </c>
      <c r="R359" s="79"/>
      <c r="S359" s="233">
        <f t="shared" si="50"/>
        <v>0</v>
      </c>
      <c r="T359" s="79"/>
      <c r="U359" s="233">
        <f t="shared" si="51"/>
        <v>0</v>
      </c>
      <c r="V359" s="233">
        <f t="shared" si="52"/>
        <v>0</v>
      </c>
      <c r="W359" s="61"/>
      <c r="X359" s="233">
        <f t="shared" si="53"/>
        <v>0</v>
      </c>
    </row>
    <row r="360" spans="1:24" ht="11.4" x14ac:dyDescent="0.2">
      <c r="A360" s="252">
        <v>24</v>
      </c>
      <c r="B360" s="63" t="s">
        <v>53</v>
      </c>
      <c r="C360" s="260" t="s">
        <v>109</v>
      </c>
      <c r="D360" s="243" t="s">
        <v>21</v>
      </c>
      <c r="E360" s="243">
        <v>9</v>
      </c>
      <c r="F360" s="243">
        <v>22</v>
      </c>
      <c r="G360" s="79"/>
      <c r="H360" s="79"/>
      <c r="I360" s="233">
        <f t="shared" si="45"/>
        <v>0</v>
      </c>
      <c r="J360" s="79"/>
      <c r="K360" s="233">
        <f t="shared" si="46"/>
        <v>0</v>
      </c>
      <c r="L360" s="79"/>
      <c r="M360" s="233">
        <f t="shared" si="47"/>
        <v>0</v>
      </c>
      <c r="N360" s="79"/>
      <c r="O360" s="233">
        <f t="shared" si="48"/>
        <v>0</v>
      </c>
      <c r="P360" s="79"/>
      <c r="Q360" s="233">
        <f t="shared" si="49"/>
        <v>0</v>
      </c>
      <c r="R360" s="79"/>
      <c r="S360" s="233">
        <f t="shared" si="50"/>
        <v>0</v>
      </c>
      <c r="T360" s="79"/>
      <c r="U360" s="233">
        <f t="shared" si="51"/>
        <v>0</v>
      </c>
      <c r="V360" s="233">
        <f t="shared" si="52"/>
        <v>0</v>
      </c>
      <c r="W360" s="61"/>
      <c r="X360" s="233">
        <f t="shared" si="53"/>
        <v>0</v>
      </c>
    </row>
    <row r="361" spans="1:24" ht="11.4" x14ac:dyDescent="0.2">
      <c r="A361" s="252">
        <v>25</v>
      </c>
      <c r="B361" s="63" t="s">
        <v>53</v>
      </c>
      <c r="C361" s="260" t="s">
        <v>109</v>
      </c>
      <c r="D361" s="243" t="s">
        <v>21</v>
      </c>
      <c r="E361" s="243">
        <v>9</v>
      </c>
      <c r="F361" s="243">
        <v>22</v>
      </c>
      <c r="G361" s="79"/>
      <c r="H361" s="79"/>
      <c r="I361" s="233">
        <f t="shared" si="45"/>
        <v>0</v>
      </c>
      <c r="J361" s="79"/>
      <c r="K361" s="233">
        <f t="shared" si="46"/>
        <v>0</v>
      </c>
      <c r="L361" s="79"/>
      <c r="M361" s="233">
        <f t="shared" si="47"/>
        <v>0</v>
      </c>
      <c r="N361" s="79"/>
      <c r="O361" s="233">
        <f t="shared" si="48"/>
        <v>0</v>
      </c>
      <c r="P361" s="79"/>
      <c r="Q361" s="233">
        <f t="shared" si="49"/>
        <v>0</v>
      </c>
      <c r="R361" s="79"/>
      <c r="S361" s="233">
        <f t="shared" si="50"/>
        <v>0</v>
      </c>
      <c r="T361" s="79"/>
      <c r="U361" s="233">
        <f t="shared" si="51"/>
        <v>0</v>
      </c>
      <c r="V361" s="233">
        <f t="shared" si="52"/>
        <v>0</v>
      </c>
      <c r="W361" s="61"/>
      <c r="X361" s="233">
        <f t="shared" si="53"/>
        <v>0</v>
      </c>
    </row>
    <row r="362" spans="1:24" ht="11.4" x14ac:dyDescent="0.2">
      <c r="A362" s="252">
        <v>26</v>
      </c>
      <c r="B362" s="63" t="s">
        <v>53</v>
      </c>
      <c r="C362" s="260" t="s">
        <v>109</v>
      </c>
      <c r="D362" s="243" t="s">
        <v>21</v>
      </c>
      <c r="E362" s="243">
        <v>9</v>
      </c>
      <c r="F362" s="243">
        <v>22</v>
      </c>
      <c r="G362" s="79"/>
      <c r="H362" s="79"/>
      <c r="I362" s="233">
        <f t="shared" si="45"/>
        <v>0</v>
      </c>
      <c r="J362" s="79"/>
      <c r="K362" s="233">
        <f t="shared" si="46"/>
        <v>0</v>
      </c>
      <c r="L362" s="79"/>
      <c r="M362" s="233">
        <f t="shared" si="47"/>
        <v>0</v>
      </c>
      <c r="N362" s="79"/>
      <c r="O362" s="233">
        <f t="shared" si="48"/>
        <v>0</v>
      </c>
      <c r="P362" s="79"/>
      <c r="Q362" s="233">
        <f t="shared" si="49"/>
        <v>0</v>
      </c>
      <c r="R362" s="79"/>
      <c r="S362" s="233">
        <f t="shared" si="50"/>
        <v>0</v>
      </c>
      <c r="T362" s="79"/>
      <c r="U362" s="233">
        <f t="shared" si="51"/>
        <v>0</v>
      </c>
      <c r="V362" s="233">
        <f t="shared" si="52"/>
        <v>0</v>
      </c>
      <c r="W362" s="61"/>
      <c r="X362" s="233">
        <f t="shared" si="53"/>
        <v>0</v>
      </c>
    </row>
    <row r="363" spans="1:24" ht="11.4" x14ac:dyDescent="0.2">
      <c r="A363" s="252">
        <v>27</v>
      </c>
      <c r="B363" s="63" t="s">
        <v>53</v>
      </c>
      <c r="C363" s="260" t="s">
        <v>109</v>
      </c>
      <c r="D363" s="243" t="s">
        <v>21</v>
      </c>
      <c r="E363" s="243">
        <v>9</v>
      </c>
      <c r="F363" s="243">
        <v>22</v>
      </c>
      <c r="G363" s="79"/>
      <c r="H363" s="79"/>
      <c r="I363" s="233">
        <f t="shared" si="45"/>
        <v>0</v>
      </c>
      <c r="J363" s="79"/>
      <c r="K363" s="233">
        <f t="shared" si="46"/>
        <v>0</v>
      </c>
      <c r="L363" s="79"/>
      <c r="M363" s="233">
        <f t="shared" si="47"/>
        <v>0</v>
      </c>
      <c r="N363" s="79"/>
      <c r="O363" s="233">
        <f t="shared" si="48"/>
        <v>0</v>
      </c>
      <c r="P363" s="79"/>
      <c r="Q363" s="233">
        <f t="shared" si="49"/>
        <v>0</v>
      </c>
      <c r="R363" s="79"/>
      <c r="S363" s="233">
        <f t="shared" si="50"/>
        <v>0</v>
      </c>
      <c r="T363" s="79"/>
      <c r="U363" s="233">
        <f t="shared" si="51"/>
        <v>0</v>
      </c>
      <c r="V363" s="233">
        <f t="shared" si="52"/>
        <v>0</v>
      </c>
      <c r="W363" s="61"/>
      <c r="X363" s="233">
        <f t="shared" si="53"/>
        <v>0</v>
      </c>
    </row>
    <row r="364" spans="1:24" ht="11.4" x14ac:dyDescent="0.2">
      <c r="A364" s="252">
        <v>28</v>
      </c>
      <c r="B364" s="63" t="s">
        <v>53</v>
      </c>
      <c r="C364" s="260" t="s">
        <v>109</v>
      </c>
      <c r="D364" s="243" t="s">
        <v>21</v>
      </c>
      <c r="E364" s="243">
        <v>9</v>
      </c>
      <c r="F364" s="243">
        <v>22</v>
      </c>
      <c r="G364" s="79"/>
      <c r="H364" s="79"/>
      <c r="I364" s="233">
        <f t="shared" si="45"/>
        <v>0</v>
      </c>
      <c r="J364" s="79"/>
      <c r="K364" s="233">
        <f t="shared" si="46"/>
        <v>0</v>
      </c>
      <c r="L364" s="79"/>
      <c r="M364" s="233">
        <f t="shared" si="47"/>
        <v>0</v>
      </c>
      <c r="N364" s="79"/>
      <c r="O364" s="233">
        <f t="shared" si="48"/>
        <v>0</v>
      </c>
      <c r="P364" s="79"/>
      <c r="Q364" s="233">
        <f t="shared" si="49"/>
        <v>0</v>
      </c>
      <c r="R364" s="79"/>
      <c r="S364" s="233">
        <f t="shared" si="50"/>
        <v>0</v>
      </c>
      <c r="T364" s="79"/>
      <c r="U364" s="233">
        <f t="shared" si="51"/>
        <v>0</v>
      </c>
      <c r="V364" s="233">
        <f t="shared" si="52"/>
        <v>0</v>
      </c>
      <c r="W364" s="61"/>
      <c r="X364" s="233">
        <f t="shared" si="53"/>
        <v>0</v>
      </c>
    </row>
    <row r="365" spans="1:24" ht="11.4" x14ac:dyDescent="0.2">
      <c r="A365" s="252">
        <v>29</v>
      </c>
      <c r="B365" s="63" t="s">
        <v>53</v>
      </c>
      <c r="C365" s="260" t="s">
        <v>109</v>
      </c>
      <c r="D365" s="243" t="s">
        <v>21</v>
      </c>
      <c r="E365" s="243">
        <v>9</v>
      </c>
      <c r="F365" s="243">
        <v>22</v>
      </c>
      <c r="G365" s="79"/>
      <c r="H365" s="79"/>
      <c r="I365" s="233">
        <f t="shared" si="45"/>
        <v>0</v>
      </c>
      <c r="J365" s="79"/>
      <c r="K365" s="233">
        <f t="shared" si="46"/>
        <v>0</v>
      </c>
      <c r="L365" s="79"/>
      <c r="M365" s="233">
        <f t="shared" si="47"/>
        <v>0</v>
      </c>
      <c r="N365" s="79"/>
      <c r="O365" s="233">
        <f t="shared" si="48"/>
        <v>0</v>
      </c>
      <c r="P365" s="79"/>
      <c r="Q365" s="233">
        <f t="shared" si="49"/>
        <v>0</v>
      </c>
      <c r="R365" s="79"/>
      <c r="S365" s="233">
        <f t="shared" si="50"/>
        <v>0</v>
      </c>
      <c r="T365" s="79"/>
      <c r="U365" s="233">
        <f t="shared" si="51"/>
        <v>0</v>
      </c>
      <c r="V365" s="233">
        <f t="shared" si="52"/>
        <v>0</v>
      </c>
      <c r="W365" s="61"/>
      <c r="X365" s="233">
        <f t="shared" si="53"/>
        <v>0</v>
      </c>
    </row>
    <row r="366" spans="1:24" ht="11.4" x14ac:dyDescent="0.2">
      <c r="A366" s="253">
        <v>30</v>
      </c>
      <c r="B366" s="63" t="s">
        <v>53</v>
      </c>
      <c r="C366" s="260" t="s">
        <v>109</v>
      </c>
      <c r="D366" s="243" t="s">
        <v>21</v>
      </c>
      <c r="E366" s="243">
        <v>9</v>
      </c>
      <c r="F366" s="243">
        <v>22</v>
      </c>
      <c r="G366" s="79"/>
      <c r="H366" s="79"/>
      <c r="I366" s="233">
        <f t="shared" si="45"/>
        <v>0</v>
      </c>
      <c r="J366" s="79"/>
      <c r="K366" s="233">
        <f t="shared" si="46"/>
        <v>0</v>
      </c>
      <c r="L366" s="79"/>
      <c r="M366" s="233">
        <f t="shared" si="47"/>
        <v>0</v>
      </c>
      <c r="N366" s="79"/>
      <c r="O366" s="233">
        <f t="shared" si="48"/>
        <v>0</v>
      </c>
      <c r="P366" s="79"/>
      <c r="Q366" s="233">
        <f t="shared" si="49"/>
        <v>0</v>
      </c>
      <c r="R366" s="79"/>
      <c r="S366" s="233">
        <f t="shared" si="50"/>
        <v>0</v>
      </c>
      <c r="T366" s="79"/>
      <c r="U366" s="233">
        <f t="shared" si="51"/>
        <v>0</v>
      </c>
      <c r="V366" s="233">
        <f t="shared" si="52"/>
        <v>0</v>
      </c>
      <c r="W366" s="61"/>
      <c r="X366" s="233">
        <f t="shared" si="53"/>
        <v>0</v>
      </c>
    </row>
    <row r="367" spans="1:24" ht="11.4" x14ac:dyDescent="0.2">
      <c r="A367" s="253">
        <v>31</v>
      </c>
      <c r="B367" s="63" t="s">
        <v>53</v>
      </c>
      <c r="C367" s="260" t="s">
        <v>109</v>
      </c>
      <c r="D367" s="243" t="s">
        <v>21</v>
      </c>
      <c r="E367" s="243">
        <v>9</v>
      </c>
      <c r="F367" s="243">
        <v>22</v>
      </c>
      <c r="G367" s="79"/>
      <c r="H367" s="79"/>
      <c r="I367" s="233">
        <f t="shared" si="45"/>
        <v>0</v>
      </c>
      <c r="J367" s="79"/>
      <c r="K367" s="233">
        <f t="shared" si="46"/>
        <v>0</v>
      </c>
      <c r="L367" s="79"/>
      <c r="M367" s="233">
        <f t="shared" si="47"/>
        <v>0</v>
      </c>
      <c r="N367" s="79"/>
      <c r="O367" s="233">
        <f t="shared" si="48"/>
        <v>0</v>
      </c>
      <c r="P367" s="79"/>
      <c r="Q367" s="233">
        <f t="shared" si="49"/>
        <v>0</v>
      </c>
      <c r="R367" s="79"/>
      <c r="S367" s="233">
        <f t="shared" si="50"/>
        <v>0</v>
      </c>
      <c r="T367" s="79"/>
      <c r="U367" s="233">
        <f t="shared" si="51"/>
        <v>0</v>
      </c>
      <c r="V367" s="233">
        <f t="shared" si="52"/>
        <v>0</v>
      </c>
      <c r="W367" s="61"/>
      <c r="X367" s="233">
        <f t="shared" si="53"/>
        <v>0</v>
      </c>
    </row>
    <row r="368" spans="1:24" ht="11.4" x14ac:dyDescent="0.2">
      <c r="A368" s="252">
        <v>32</v>
      </c>
      <c r="B368" s="63" t="s">
        <v>53</v>
      </c>
      <c r="C368" s="260" t="s">
        <v>109</v>
      </c>
      <c r="D368" s="243" t="s">
        <v>21</v>
      </c>
      <c r="E368" s="243">
        <v>9</v>
      </c>
      <c r="F368" s="243">
        <v>22</v>
      </c>
      <c r="G368" s="79"/>
      <c r="H368" s="79"/>
      <c r="I368" s="233">
        <f t="shared" si="45"/>
        <v>0</v>
      </c>
      <c r="J368" s="79"/>
      <c r="K368" s="233">
        <f t="shared" si="46"/>
        <v>0</v>
      </c>
      <c r="L368" s="79"/>
      <c r="M368" s="233">
        <f t="shared" si="47"/>
        <v>0</v>
      </c>
      <c r="N368" s="79"/>
      <c r="O368" s="233">
        <f t="shared" si="48"/>
        <v>0</v>
      </c>
      <c r="P368" s="79"/>
      <c r="Q368" s="233">
        <f t="shared" si="49"/>
        <v>0</v>
      </c>
      <c r="R368" s="79"/>
      <c r="S368" s="233">
        <f t="shared" si="50"/>
        <v>0</v>
      </c>
      <c r="T368" s="79"/>
      <c r="U368" s="233">
        <f t="shared" si="51"/>
        <v>0</v>
      </c>
      <c r="V368" s="233">
        <f t="shared" si="52"/>
        <v>0</v>
      </c>
      <c r="W368" s="61"/>
      <c r="X368" s="233">
        <f t="shared" si="53"/>
        <v>0</v>
      </c>
    </row>
    <row r="369" spans="1:24" ht="11.4" x14ac:dyDescent="0.2">
      <c r="A369" s="252">
        <v>33</v>
      </c>
      <c r="B369" s="63" t="s">
        <v>53</v>
      </c>
      <c r="C369" s="260" t="s">
        <v>109</v>
      </c>
      <c r="D369" s="243" t="s">
        <v>21</v>
      </c>
      <c r="E369" s="243">
        <v>9</v>
      </c>
      <c r="F369" s="243">
        <v>22</v>
      </c>
      <c r="G369" s="79"/>
      <c r="H369" s="79"/>
      <c r="I369" s="233">
        <f t="shared" si="45"/>
        <v>0</v>
      </c>
      <c r="J369" s="79"/>
      <c r="K369" s="233">
        <f t="shared" si="46"/>
        <v>0</v>
      </c>
      <c r="L369" s="79"/>
      <c r="M369" s="233">
        <f t="shared" si="47"/>
        <v>0</v>
      </c>
      <c r="N369" s="79"/>
      <c r="O369" s="233">
        <f t="shared" si="48"/>
        <v>0</v>
      </c>
      <c r="P369" s="79"/>
      <c r="Q369" s="233">
        <f t="shared" si="49"/>
        <v>0</v>
      </c>
      <c r="R369" s="79"/>
      <c r="S369" s="233">
        <f t="shared" si="50"/>
        <v>0</v>
      </c>
      <c r="T369" s="79"/>
      <c r="U369" s="233">
        <f t="shared" si="51"/>
        <v>0</v>
      </c>
      <c r="V369" s="233">
        <f t="shared" si="52"/>
        <v>0</v>
      </c>
      <c r="W369" s="61"/>
      <c r="X369" s="233">
        <f t="shared" si="53"/>
        <v>0</v>
      </c>
    </row>
    <row r="370" spans="1:24" ht="11.4" x14ac:dyDescent="0.2">
      <c r="A370" s="252">
        <v>34</v>
      </c>
      <c r="B370" s="63" t="s">
        <v>53</v>
      </c>
      <c r="C370" s="260" t="s">
        <v>109</v>
      </c>
      <c r="D370" s="243" t="s">
        <v>21</v>
      </c>
      <c r="E370" s="243">
        <v>9</v>
      </c>
      <c r="F370" s="243">
        <v>22</v>
      </c>
      <c r="G370" s="79"/>
      <c r="H370" s="79"/>
      <c r="I370" s="233">
        <f t="shared" si="45"/>
        <v>0</v>
      </c>
      <c r="J370" s="79"/>
      <c r="K370" s="233">
        <f t="shared" si="46"/>
        <v>0</v>
      </c>
      <c r="L370" s="79"/>
      <c r="M370" s="233">
        <f t="shared" si="47"/>
        <v>0</v>
      </c>
      <c r="N370" s="79"/>
      <c r="O370" s="233">
        <f t="shared" si="48"/>
        <v>0</v>
      </c>
      <c r="P370" s="79"/>
      <c r="Q370" s="233">
        <f t="shared" si="49"/>
        <v>0</v>
      </c>
      <c r="R370" s="79"/>
      <c r="S370" s="233">
        <f t="shared" si="50"/>
        <v>0</v>
      </c>
      <c r="T370" s="79"/>
      <c r="U370" s="233">
        <f t="shared" si="51"/>
        <v>0</v>
      </c>
      <c r="V370" s="233">
        <f t="shared" si="52"/>
        <v>0</v>
      </c>
      <c r="W370" s="61"/>
      <c r="X370" s="233">
        <f t="shared" si="53"/>
        <v>0</v>
      </c>
    </row>
    <row r="371" spans="1:24" ht="11.4" x14ac:dyDescent="0.2">
      <c r="A371" s="252">
        <v>35</v>
      </c>
      <c r="B371" s="63" t="s">
        <v>53</v>
      </c>
      <c r="C371" s="260" t="s">
        <v>109</v>
      </c>
      <c r="D371" s="243" t="s">
        <v>21</v>
      </c>
      <c r="E371" s="243">
        <v>9</v>
      </c>
      <c r="F371" s="243">
        <v>22</v>
      </c>
      <c r="G371" s="79"/>
      <c r="H371" s="79"/>
      <c r="I371" s="233">
        <f t="shared" si="45"/>
        <v>0</v>
      </c>
      <c r="J371" s="79"/>
      <c r="K371" s="233">
        <f t="shared" si="46"/>
        <v>0</v>
      </c>
      <c r="L371" s="79"/>
      <c r="M371" s="233">
        <f t="shared" si="47"/>
        <v>0</v>
      </c>
      <c r="N371" s="79"/>
      <c r="O371" s="233">
        <f t="shared" si="48"/>
        <v>0</v>
      </c>
      <c r="P371" s="79"/>
      <c r="Q371" s="233">
        <f t="shared" si="49"/>
        <v>0</v>
      </c>
      <c r="R371" s="79"/>
      <c r="S371" s="233">
        <f t="shared" si="50"/>
        <v>0</v>
      </c>
      <c r="T371" s="79"/>
      <c r="U371" s="233">
        <f t="shared" si="51"/>
        <v>0</v>
      </c>
      <c r="V371" s="233">
        <f t="shared" si="52"/>
        <v>0</v>
      </c>
      <c r="W371" s="61"/>
      <c r="X371" s="233">
        <f t="shared" si="53"/>
        <v>0</v>
      </c>
    </row>
    <row r="372" spans="1:24" ht="11.4" x14ac:dyDescent="0.2">
      <c r="A372" s="252">
        <v>36</v>
      </c>
      <c r="B372" s="63" t="s">
        <v>53</v>
      </c>
      <c r="C372" s="260" t="s">
        <v>109</v>
      </c>
      <c r="D372" s="243" t="s">
        <v>21</v>
      </c>
      <c r="E372" s="243">
        <v>9</v>
      </c>
      <c r="F372" s="243">
        <v>22</v>
      </c>
      <c r="G372" s="79"/>
      <c r="H372" s="79"/>
      <c r="I372" s="233">
        <f t="shared" si="45"/>
        <v>0</v>
      </c>
      <c r="J372" s="79"/>
      <c r="K372" s="233">
        <f t="shared" si="46"/>
        <v>0</v>
      </c>
      <c r="L372" s="79"/>
      <c r="M372" s="233">
        <f t="shared" si="47"/>
        <v>0</v>
      </c>
      <c r="N372" s="79"/>
      <c r="O372" s="233">
        <f t="shared" si="48"/>
        <v>0</v>
      </c>
      <c r="P372" s="79"/>
      <c r="Q372" s="233">
        <f t="shared" si="49"/>
        <v>0</v>
      </c>
      <c r="R372" s="79"/>
      <c r="S372" s="233">
        <f t="shared" si="50"/>
        <v>0</v>
      </c>
      <c r="T372" s="79"/>
      <c r="U372" s="233">
        <f t="shared" si="51"/>
        <v>0</v>
      </c>
      <c r="V372" s="233">
        <f t="shared" si="52"/>
        <v>0</v>
      </c>
      <c r="W372" s="61"/>
      <c r="X372" s="233">
        <f t="shared" si="53"/>
        <v>0</v>
      </c>
    </row>
    <row r="373" spans="1:24" ht="11.4" x14ac:dyDescent="0.2">
      <c r="A373" s="252">
        <v>37</v>
      </c>
      <c r="B373" s="63" t="s">
        <v>53</v>
      </c>
      <c r="C373" s="260" t="s">
        <v>109</v>
      </c>
      <c r="D373" s="243" t="s">
        <v>21</v>
      </c>
      <c r="E373" s="243">
        <v>9</v>
      </c>
      <c r="F373" s="243">
        <v>22</v>
      </c>
      <c r="G373" s="79"/>
      <c r="H373" s="79"/>
      <c r="I373" s="233">
        <f t="shared" si="45"/>
        <v>0</v>
      </c>
      <c r="J373" s="79"/>
      <c r="K373" s="233">
        <f t="shared" si="46"/>
        <v>0</v>
      </c>
      <c r="L373" s="79"/>
      <c r="M373" s="233">
        <f t="shared" si="47"/>
        <v>0</v>
      </c>
      <c r="N373" s="79"/>
      <c r="O373" s="233">
        <f t="shared" si="48"/>
        <v>0</v>
      </c>
      <c r="P373" s="79"/>
      <c r="Q373" s="233">
        <f t="shared" si="49"/>
        <v>0</v>
      </c>
      <c r="R373" s="79"/>
      <c r="S373" s="233">
        <f t="shared" si="50"/>
        <v>0</v>
      </c>
      <c r="T373" s="79"/>
      <c r="U373" s="233">
        <f t="shared" si="51"/>
        <v>0</v>
      </c>
      <c r="V373" s="233">
        <f t="shared" si="52"/>
        <v>0</v>
      </c>
      <c r="W373" s="61"/>
      <c r="X373" s="233">
        <f t="shared" si="53"/>
        <v>0</v>
      </c>
    </row>
    <row r="374" spans="1:24" ht="11.4" x14ac:dyDescent="0.2">
      <c r="A374" s="252">
        <v>38</v>
      </c>
      <c r="B374" s="63" t="s">
        <v>53</v>
      </c>
      <c r="C374" s="260" t="s">
        <v>109</v>
      </c>
      <c r="D374" s="243" t="s">
        <v>21</v>
      </c>
      <c r="E374" s="243">
        <v>9</v>
      </c>
      <c r="F374" s="243">
        <v>22</v>
      </c>
      <c r="G374" s="79"/>
      <c r="H374" s="79"/>
      <c r="I374" s="233">
        <f t="shared" si="45"/>
        <v>0</v>
      </c>
      <c r="J374" s="79"/>
      <c r="K374" s="233">
        <f t="shared" si="46"/>
        <v>0</v>
      </c>
      <c r="L374" s="79"/>
      <c r="M374" s="233">
        <f t="shared" si="47"/>
        <v>0</v>
      </c>
      <c r="N374" s="79"/>
      <c r="O374" s="233">
        <f t="shared" si="48"/>
        <v>0</v>
      </c>
      <c r="P374" s="79"/>
      <c r="Q374" s="233">
        <f t="shared" si="49"/>
        <v>0</v>
      </c>
      <c r="R374" s="79"/>
      <c r="S374" s="233">
        <f t="shared" si="50"/>
        <v>0</v>
      </c>
      <c r="T374" s="79"/>
      <c r="U374" s="233">
        <f t="shared" si="51"/>
        <v>0</v>
      </c>
      <c r="V374" s="233">
        <f t="shared" si="52"/>
        <v>0</v>
      </c>
      <c r="W374" s="61"/>
      <c r="X374" s="233">
        <f t="shared" si="53"/>
        <v>0</v>
      </c>
    </row>
    <row r="375" spans="1:24" ht="11.4" x14ac:dyDescent="0.2">
      <c r="A375" s="252">
        <v>39</v>
      </c>
      <c r="B375" s="63" t="s">
        <v>53</v>
      </c>
      <c r="C375" s="260" t="s">
        <v>109</v>
      </c>
      <c r="D375" s="243" t="s">
        <v>21</v>
      </c>
      <c r="E375" s="243">
        <v>9</v>
      </c>
      <c r="F375" s="243">
        <v>22</v>
      </c>
      <c r="G375" s="79"/>
      <c r="H375" s="79"/>
      <c r="I375" s="233">
        <f t="shared" si="45"/>
        <v>0</v>
      </c>
      <c r="J375" s="79"/>
      <c r="K375" s="233">
        <f t="shared" si="46"/>
        <v>0</v>
      </c>
      <c r="L375" s="79"/>
      <c r="M375" s="233">
        <f t="shared" si="47"/>
        <v>0</v>
      </c>
      <c r="N375" s="79"/>
      <c r="O375" s="233">
        <f t="shared" si="48"/>
        <v>0</v>
      </c>
      <c r="P375" s="79"/>
      <c r="Q375" s="233">
        <f t="shared" si="49"/>
        <v>0</v>
      </c>
      <c r="R375" s="79"/>
      <c r="S375" s="233">
        <f t="shared" si="50"/>
        <v>0</v>
      </c>
      <c r="T375" s="79"/>
      <c r="U375" s="233">
        <f t="shared" si="51"/>
        <v>0</v>
      </c>
      <c r="V375" s="233">
        <f t="shared" si="52"/>
        <v>0</v>
      </c>
      <c r="W375" s="61"/>
      <c r="X375" s="233">
        <f t="shared" si="53"/>
        <v>0</v>
      </c>
    </row>
    <row r="376" spans="1:24" ht="11.4" x14ac:dyDescent="0.2">
      <c r="A376" s="252">
        <v>40</v>
      </c>
      <c r="B376" s="63" t="s">
        <v>53</v>
      </c>
      <c r="C376" s="260" t="s">
        <v>109</v>
      </c>
      <c r="D376" s="243" t="s">
        <v>21</v>
      </c>
      <c r="E376" s="243">
        <v>9</v>
      </c>
      <c r="F376" s="243">
        <v>22</v>
      </c>
      <c r="G376" s="79"/>
      <c r="H376" s="79"/>
      <c r="I376" s="233">
        <f t="shared" si="45"/>
        <v>0</v>
      </c>
      <c r="J376" s="79"/>
      <c r="K376" s="233">
        <f t="shared" si="46"/>
        <v>0</v>
      </c>
      <c r="L376" s="79"/>
      <c r="M376" s="233">
        <f t="shared" si="47"/>
        <v>0</v>
      </c>
      <c r="N376" s="79"/>
      <c r="O376" s="233">
        <f t="shared" si="48"/>
        <v>0</v>
      </c>
      <c r="P376" s="79"/>
      <c r="Q376" s="233">
        <f t="shared" si="49"/>
        <v>0</v>
      </c>
      <c r="R376" s="79"/>
      <c r="S376" s="233">
        <f t="shared" si="50"/>
        <v>0</v>
      </c>
      <c r="T376" s="79"/>
      <c r="U376" s="233">
        <f t="shared" si="51"/>
        <v>0</v>
      </c>
      <c r="V376" s="233">
        <f t="shared" si="52"/>
        <v>0</v>
      </c>
      <c r="W376" s="61"/>
      <c r="X376" s="233">
        <f t="shared" si="53"/>
        <v>0</v>
      </c>
    </row>
    <row r="377" spans="1:24" ht="11.4" x14ac:dyDescent="0.2">
      <c r="A377" s="252">
        <v>41</v>
      </c>
      <c r="B377" s="63" t="s">
        <v>53</v>
      </c>
      <c r="C377" s="260" t="s">
        <v>109</v>
      </c>
      <c r="D377" s="243" t="s">
        <v>21</v>
      </c>
      <c r="E377" s="243">
        <v>9</v>
      </c>
      <c r="F377" s="243">
        <v>22</v>
      </c>
      <c r="G377" s="79"/>
      <c r="H377" s="79"/>
      <c r="I377" s="233">
        <f t="shared" si="45"/>
        <v>0</v>
      </c>
      <c r="J377" s="79"/>
      <c r="K377" s="233">
        <f t="shared" si="46"/>
        <v>0</v>
      </c>
      <c r="L377" s="79"/>
      <c r="M377" s="233">
        <f t="shared" si="47"/>
        <v>0</v>
      </c>
      <c r="N377" s="79"/>
      <c r="O377" s="233">
        <f t="shared" si="48"/>
        <v>0</v>
      </c>
      <c r="P377" s="79"/>
      <c r="Q377" s="233">
        <f t="shared" si="49"/>
        <v>0</v>
      </c>
      <c r="R377" s="79"/>
      <c r="S377" s="233">
        <f t="shared" si="50"/>
        <v>0</v>
      </c>
      <c r="T377" s="79"/>
      <c r="U377" s="233">
        <f t="shared" si="51"/>
        <v>0</v>
      </c>
      <c r="V377" s="233">
        <f t="shared" si="52"/>
        <v>0</v>
      </c>
      <c r="W377" s="61"/>
      <c r="X377" s="233">
        <f t="shared" si="53"/>
        <v>0</v>
      </c>
    </row>
    <row r="378" spans="1:24" ht="11.4" x14ac:dyDescent="0.2">
      <c r="A378" s="252">
        <v>42</v>
      </c>
      <c r="B378" s="63" t="s">
        <v>53</v>
      </c>
      <c r="C378" s="260" t="s">
        <v>109</v>
      </c>
      <c r="D378" s="243" t="s">
        <v>21</v>
      </c>
      <c r="E378" s="243">
        <v>9</v>
      </c>
      <c r="F378" s="243">
        <v>22</v>
      </c>
      <c r="G378" s="79"/>
      <c r="H378" s="79"/>
      <c r="I378" s="233">
        <f t="shared" si="45"/>
        <v>0</v>
      </c>
      <c r="J378" s="79"/>
      <c r="K378" s="233">
        <f t="shared" si="46"/>
        <v>0</v>
      </c>
      <c r="L378" s="79"/>
      <c r="M378" s="233">
        <f t="shared" si="47"/>
        <v>0</v>
      </c>
      <c r="N378" s="79"/>
      <c r="O378" s="233">
        <f t="shared" si="48"/>
        <v>0</v>
      </c>
      <c r="P378" s="79"/>
      <c r="Q378" s="233">
        <f t="shared" si="49"/>
        <v>0</v>
      </c>
      <c r="R378" s="79"/>
      <c r="S378" s="233">
        <f t="shared" si="50"/>
        <v>0</v>
      </c>
      <c r="T378" s="79"/>
      <c r="U378" s="233">
        <f t="shared" si="51"/>
        <v>0</v>
      </c>
      <c r="V378" s="233">
        <f t="shared" si="52"/>
        <v>0</v>
      </c>
      <c r="W378" s="61"/>
      <c r="X378" s="233">
        <f t="shared" si="53"/>
        <v>0</v>
      </c>
    </row>
    <row r="379" spans="1:24" ht="11.4" x14ac:dyDescent="0.2">
      <c r="A379" s="255">
        <v>43</v>
      </c>
      <c r="B379" s="63" t="s">
        <v>54</v>
      </c>
      <c r="C379" s="261" t="s">
        <v>109</v>
      </c>
      <c r="D379" s="243" t="s">
        <v>21</v>
      </c>
      <c r="E379" s="243">
        <v>9</v>
      </c>
      <c r="F379" s="243">
        <v>22</v>
      </c>
      <c r="G379" s="79"/>
      <c r="H379" s="79"/>
      <c r="I379" s="233">
        <f t="shared" si="45"/>
        <v>0</v>
      </c>
      <c r="J379" s="79"/>
      <c r="K379" s="233">
        <f t="shared" si="46"/>
        <v>0</v>
      </c>
      <c r="L379" s="79"/>
      <c r="M379" s="233">
        <f t="shared" si="47"/>
        <v>0</v>
      </c>
      <c r="N379" s="79"/>
      <c r="O379" s="233">
        <f t="shared" si="48"/>
        <v>0</v>
      </c>
      <c r="P379" s="79"/>
      <c r="Q379" s="233">
        <f t="shared" si="49"/>
        <v>0</v>
      </c>
      <c r="R379" s="79"/>
      <c r="S379" s="233">
        <f t="shared" si="50"/>
        <v>0</v>
      </c>
      <c r="T379" s="79"/>
      <c r="U379" s="233">
        <f t="shared" si="51"/>
        <v>0</v>
      </c>
      <c r="V379" s="233">
        <f t="shared" si="52"/>
        <v>0</v>
      </c>
      <c r="W379" s="61"/>
      <c r="X379" s="233">
        <f t="shared" si="53"/>
        <v>0</v>
      </c>
    </row>
    <row r="380" spans="1:24" ht="11.4" x14ac:dyDescent="0.2">
      <c r="A380" s="255">
        <v>44</v>
      </c>
      <c r="B380" s="63" t="s">
        <v>54</v>
      </c>
      <c r="C380" s="261" t="s">
        <v>109</v>
      </c>
      <c r="D380" s="243" t="s">
        <v>21</v>
      </c>
      <c r="E380" s="243">
        <v>9</v>
      </c>
      <c r="F380" s="243">
        <v>22</v>
      </c>
      <c r="G380" s="79"/>
      <c r="H380" s="79"/>
      <c r="I380" s="233">
        <f t="shared" si="45"/>
        <v>0</v>
      </c>
      <c r="J380" s="79"/>
      <c r="K380" s="233">
        <f t="shared" si="46"/>
        <v>0</v>
      </c>
      <c r="L380" s="79"/>
      <c r="M380" s="233">
        <f t="shared" si="47"/>
        <v>0</v>
      </c>
      <c r="N380" s="79"/>
      <c r="O380" s="233">
        <f t="shared" si="48"/>
        <v>0</v>
      </c>
      <c r="P380" s="79"/>
      <c r="Q380" s="233">
        <f t="shared" si="49"/>
        <v>0</v>
      </c>
      <c r="R380" s="79"/>
      <c r="S380" s="233">
        <f t="shared" si="50"/>
        <v>0</v>
      </c>
      <c r="T380" s="79"/>
      <c r="U380" s="233">
        <f t="shared" si="51"/>
        <v>0</v>
      </c>
      <c r="V380" s="233">
        <f t="shared" si="52"/>
        <v>0</v>
      </c>
      <c r="W380" s="61"/>
      <c r="X380" s="233">
        <f t="shared" si="53"/>
        <v>0</v>
      </c>
    </row>
    <row r="381" spans="1:24" ht="11.4" x14ac:dyDescent="0.2">
      <c r="A381" s="255">
        <v>45</v>
      </c>
      <c r="B381" s="63" t="s">
        <v>54</v>
      </c>
      <c r="C381" s="261" t="s">
        <v>109</v>
      </c>
      <c r="D381" s="243" t="s">
        <v>21</v>
      </c>
      <c r="E381" s="243">
        <v>9</v>
      </c>
      <c r="F381" s="243">
        <v>22</v>
      </c>
      <c r="G381" s="79"/>
      <c r="H381" s="79"/>
      <c r="I381" s="233">
        <f t="shared" si="45"/>
        <v>0</v>
      </c>
      <c r="J381" s="79"/>
      <c r="K381" s="233">
        <f t="shared" si="46"/>
        <v>0</v>
      </c>
      <c r="L381" s="79"/>
      <c r="M381" s="233">
        <f t="shared" si="47"/>
        <v>0</v>
      </c>
      <c r="N381" s="79"/>
      <c r="O381" s="233">
        <f t="shared" si="48"/>
        <v>0</v>
      </c>
      <c r="P381" s="79"/>
      <c r="Q381" s="233">
        <f t="shared" si="49"/>
        <v>0</v>
      </c>
      <c r="R381" s="79"/>
      <c r="S381" s="233">
        <f t="shared" si="50"/>
        <v>0</v>
      </c>
      <c r="T381" s="79"/>
      <c r="U381" s="233">
        <f t="shared" si="51"/>
        <v>0</v>
      </c>
      <c r="V381" s="233">
        <f t="shared" si="52"/>
        <v>0</v>
      </c>
      <c r="W381" s="61"/>
      <c r="X381" s="233">
        <f t="shared" si="53"/>
        <v>0</v>
      </c>
    </row>
    <row r="382" spans="1:24" ht="11.4" x14ac:dyDescent="0.2">
      <c r="A382" s="252">
        <v>46</v>
      </c>
      <c r="B382" s="63" t="s">
        <v>53</v>
      </c>
      <c r="C382" s="260" t="s">
        <v>109</v>
      </c>
      <c r="D382" s="243" t="s">
        <v>21</v>
      </c>
      <c r="E382" s="243">
        <v>9</v>
      </c>
      <c r="F382" s="243">
        <v>22</v>
      </c>
      <c r="G382" s="79"/>
      <c r="H382" s="79"/>
      <c r="I382" s="233">
        <f t="shared" si="45"/>
        <v>0</v>
      </c>
      <c r="J382" s="79"/>
      <c r="K382" s="233">
        <f t="shared" si="46"/>
        <v>0</v>
      </c>
      <c r="L382" s="79"/>
      <c r="M382" s="233">
        <f t="shared" si="47"/>
        <v>0</v>
      </c>
      <c r="N382" s="79"/>
      <c r="O382" s="233">
        <f t="shared" si="48"/>
        <v>0</v>
      </c>
      <c r="P382" s="79"/>
      <c r="Q382" s="233">
        <f t="shared" si="49"/>
        <v>0</v>
      </c>
      <c r="R382" s="79"/>
      <c r="S382" s="233">
        <f t="shared" si="50"/>
        <v>0</v>
      </c>
      <c r="T382" s="79"/>
      <c r="U382" s="233">
        <f t="shared" si="51"/>
        <v>0</v>
      </c>
      <c r="V382" s="233">
        <f t="shared" si="52"/>
        <v>0</v>
      </c>
      <c r="W382" s="61"/>
      <c r="X382" s="233">
        <f t="shared" si="53"/>
        <v>0</v>
      </c>
    </row>
    <row r="383" spans="1:24" ht="11.4" x14ac:dyDescent="0.2">
      <c r="A383" s="252">
        <v>47</v>
      </c>
      <c r="B383" s="63" t="s">
        <v>53</v>
      </c>
      <c r="C383" s="260" t="s">
        <v>109</v>
      </c>
      <c r="D383" s="243" t="s">
        <v>21</v>
      </c>
      <c r="E383" s="243">
        <v>9</v>
      </c>
      <c r="F383" s="243">
        <v>22</v>
      </c>
      <c r="G383" s="79"/>
      <c r="H383" s="79"/>
      <c r="I383" s="233">
        <f t="shared" si="45"/>
        <v>0</v>
      </c>
      <c r="J383" s="79"/>
      <c r="K383" s="233">
        <f t="shared" si="46"/>
        <v>0</v>
      </c>
      <c r="L383" s="79"/>
      <c r="M383" s="233">
        <f t="shared" si="47"/>
        <v>0</v>
      </c>
      <c r="N383" s="79"/>
      <c r="O383" s="233">
        <f t="shared" si="48"/>
        <v>0</v>
      </c>
      <c r="P383" s="79"/>
      <c r="Q383" s="233">
        <f t="shared" si="49"/>
        <v>0</v>
      </c>
      <c r="R383" s="79"/>
      <c r="S383" s="233">
        <f t="shared" si="50"/>
        <v>0</v>
      </c>
      <c r="T383" s="79"/>
      <c r="U383" s="233">
        <f t="shared" si="51"/>
        <v>0</v>
      </c>
      <c r="V383" s="233">
        <f t="shared" si="52"/>
        <v>0</v>
      </c>
      <c r="W383" s="61"/>
      <c r="X383" s="233">
        <f t="shared" si="53"/>
        <v>0</v>
      </c>
    </row>
    <row r="384" spans="1:24" ht="11.4" x14ac:dyDescent="0.2">
      <c r="A384" s="252">
        <v>48</v>
      </c>
      <c r="B384" s="63" t="s">
        <v>53</v>
      </c>
      <c r="C384" s="260" t="s">
        <v>109</v>
      </c>
      <c r="D384" s="243" t="s">
        <v>21</v>
      </c>
      <c r="E384" s="243">
        <v>9</v>
      </c>
      <c r="F384" s="243">
        <v>22</v>
      </c>
      <c r="G384" s="79"/>
      <c r="H384" s="79"/>
      <c r="I384" s="233">
        <f t="shared" si="45"/>
        <v>0</v>
      </c>
      <c r="J384" s="79"/>
      <c r="K384" s="233">
        <f t="shared" si="46"/>
        <v>0</v>
      </c>
      <c r="L384" s="79"/>
      <c r="M384" s="233">
        <f t="shared" si="47"/>
        <v>0</v>
      </c>
      <c r="N384" s="79"/>
      <c r="O384" s="233">
        <f t="shared" si="48"/>
        <v>0</v>
      </c>
      <c r="P384" s="79"/>
      <c r="Q384" s="233">
        <f t="shared" si="49"/>
        <v>0</v>
      </c>
      <c r="R384" s="79"/>
      <c r="S384" s="233">
        <f t="shared" si="50"/>
        <v>0</v>
      </c>
      <c r="T384" s="79"/>
      <c r="U384" s="233">
        <f t="shared" si="51"/>
        <v>0</v>
      </c>
      <c r="V384" s="233">
        <f t="shared" si="52"/>
        <v>0</v>
      </c>
      <c r="W384" s="61"/>
      <c r="X384" s="233">
        <f t="shared" si="53"/>
        <v>0</v>
      </c>
    </row>
    <row r="385" spans="1:24" ht="11.4" x14ac:dyDescent="0.2">
      <c r="A385" s="255">
        <v>49</v>
      </c>
      <c r="B385" s="63" t="s">
        <v>54</v>
      </c>
      <c r="C385" s="261" t="s">
        <v>109</v>
      </c>
      <c r="D385" s="243" t="s">
        <v>21</v>
      </c>
      <c r="E385" s="243">
        <v>9</v>
      </c>
      <c r="F385" s="243">
        <v>22</v>
      </c>
      <c r="G385" s="79"/>
      <c r="H385" s="79"/>
      <c r="I385" s="233">
        <f t="shared" si="45"/>
        <v>0</v>
      </c>
      <c r="J385" s="79"/>
      <c r="K385" s="233">
        <f t="shared" si="46"/>
        <v>0</v>
      </c>
      <c r="L385" s="79"/>
      <c r="M385" s="233">
        <f t="shared" si="47"/>
        <v>0</v>
      </c>
      <c r="N385" s="79"/>
      <c r="O385" s="233">
        <f t="shared" si="48"/>
        <v>0</v>
      </c>
      <c r="P385" s="79"/>
      <c r="Q385" s="233">
        <f t="shared" si="49"/>
        <v>0</v>
      </c>
      <c r="R385" s="79"/>
      <c r="S385" s="233">
        <f t="shared" si="50"/>
        <v>0</v>
      </c>
      <c r="T385" s="79"/>
      <c r="U385" s="233">
        <f t="shared" si="51"/>
        <v>0</v>
      </c>
      <c r="V385" s="233">
        <f t="shared" si="52"/>
        <v>0</v>
      </c>
      <c r="W385" s="61"/>
      <c r="X385" s="233">
        <f t="shared" si="53"/>
        <v>0</v>
      </c>
    </row>
    <row r="386" spans="1:24" ht="11.4" x14ac:dyDescent="0.2">
      <c r="A386" s="252">
        <v>50</v>
      </c>
      <c r="B386" s="63" t="s">
        <v>53</v>
      </c>
      <c r="C386" s="260" t="s">
        <v>109</v>
      </c>
      <c r="D386" s="243" t="s">
        <v>21</v>
      </c>
      <c r="E386" s="243">
        <v>9</v>
      </c>
      <c r="F386" s="243">
        <v>22</v>
      </c>
      <c r="G386" s="79"/>
      <c r="H386" s="79"/>
      <c r="I386" s="233">
        <f t="shared" si="45"/>
        <v>0</v>
      </c>
      <c r="J386" s="79"/>
      <c r="K386" s="233">
        <f t="shared" si="46"/>
        <v>0</v>
      </c>
      <c r="L386" s="79"/>
      <c r="M386" s="233">
        <f t="shared" si="47"/>
        <v>0</v>
      </c>
      <c r="N386" s="79"/>
      <c r="O386" s="233">
        <f t="shared" si="48"/>
        <v>0</v>
      </c>
      <c r="P386" s="79"/>
      <c r="Q386" s="233">
        <f t="shared" si="49"/>
        <v>0</v>
      </c>
      <c r="R386" s="79"/>
      <c r="S386" s="233">
        <f t="shared" si="50"/>
        <v>0</v>
      </c>
      <c r="T386" s="79"/>
      <c r="U386" s="233">
        <f t="shared" si="51"/>
        <v>0</v>
      </c>
      <c r="V386" s="233">
        <f t="shared" si="52"/>
        <v>0</v>
      </c>
      <c r="W386" s="61"/>
      <c r="X386" s="233">
        <f t="shared" si="53"/>
        <v>0</v>
      </c>
    </row>
    <row r="387" spans="1:24" ht="11.4" x14ac:dyDescent="0.2">
      <c r="A387" s="252">
        <v>51</v>
      </c>
      <c r="B387" s="63" t="s">
        <v>53</v>
      </c>
      <c r="C387" s="260" t="s">
        <v>109</v>
      </c>
      <c r="D387" s="243" t="s">
        <v>21</v>
      </c>
      <c r="E387" s="243">
        <v>9</v>
      </c>
      <c r="F387" s="243">
        <v>22</v>
      </c>
      <c r="G387" s="79"/>
      <c r="H387" s="79"/>
      <c r="I387" s="233">
        <f t="shared" si="45"/>
        <v>0</v>
      </c>
      <c r="J387" s="79"/>
      <c r="K387" s="233">
        <f t="shared" si="46"/>
        <v>0</v>
      </c>
      <c r="L387" s="79"/>
      <c r="M387" s="233">
        <f t="shared" si="47"/>
        <v>0</v>
      </c>
      <c r="N387" s="79"/>
      <c r="O387" s="233">
        <f t="shared" si="48"/>
        <v>0</v>
      </c>
      <c r="P387" s="79"/>
      <c r="Q387" s="233">
        <f t="shared" si="49"/>
        <v>0</v>
      </c>
      <c r="R387" s="79"/>
      <c r="S387" s="233">
        <f t="shared" si="50"/>
        <v>0</v>
      </c>
      <c r="T387" s="79"/>
      <c r="U387" s="233">
        <f t="shared" si="51"/>
        <v>0</v>
      </c>
      <c r="V387" s="233">
        <f t="shared" si="52"/>
        <v>0</v>
      </c>
      <c r="W387" s="61"/>
      <c r="X387" s="233">
        <f t="shared" si="53"/>
        <v>0</v>
      </c>
    </row>
    <row r="388" spans="1:24" ht="11.4" x14ac:dyDescent="0.2">
      <c r="A388" s="254">
        <v>52</v>
      </c>
      <c r="B388" s="63" t="s">
        <v>53</v>
      </c>
      <c r="C388" s="260" t="s">
        <v>109</v>
      </c>
      <c r="D388" s="243" t="s">
        <v>21</v>
      </c>
      <c r="E388" s="243">
        <v>9</v>
      </c>
      <c r="F388" s="243">
        <v>22</v>
      </c>
      <c r="G388" s="79"/>
      <c r="H388" s="79"/>
      <c r="I388" s="233">
        <f t="shared" si="45"/>
        <v>0</v>
      </c>
      <c r="J388" s="79"/>
      <c r="K388" s="233">
        <f t="shared" si="46"/>
        <v>0</v>
      </c>
      <c r="L388" s="79"/>
      <c r="M388" s="233">
        <f t="shared" si="47"/>
        <v>0</v>
      </c>
      <c r="N388" s="79"/>
      <c r="O388" s="233">
        <f t="shared" si="48"/>
        <v>0</v>
      </c>
      <c r="P388" s="79"/>
      <c r="Q388" s="233">
        <f t="shared" si="49"/>
        <v>0</v>
      </c>
      <c r="R388" s="79"/>
      <c r="S388" s="233">
        <f t="shared" si="50"/>
        <v>0</v>
      </c>
      <c r="T388" s="79"/>
      <c r="U388" s="233">
        <f t="shared" si="51"/>
        <v>0</v>
      </c>
      <c r="V388" s="233">
        <f t="shared" si="52"/>
        <v>0</v>
      </c>
      <c r="W388" s="61"/>
      <c r="X388" s="233">
        <f t="shared" si="53"/>
        <v>0</v>
      </c>
    </row>
    <row r="389" spans="1:24" ht="11.4" x14ac:dyDescent="0.2">
      <c r="A389" s="254">
        <v>53</v>
      </c>
      <c r="B389" s="63" t="s">
        <v>53</v>
      </c>
      <c r="C389" s="260" t="s">
        <v>109</v>
      </c>
      <c r="D389" s="243" t="s">
        <v>21</v>
      </c>
      <c r="E389" s="243">
        <v>9</v>
      </c>
      <c r="F389" s="243">
        <v>22</v>
      </c>
      <c r="G389" s="79"/>
      <c r="H389" s="79"/>
      <c r="I389" s="233">
        <f t="shared" si="45"/>
        <v>0</v>
      </c>
      <c r="J389" s="79"/>
      <c r="K389" s="233">
        <f t="shared" si="46"/>
        <v>0</v>
      </c>
      <c r="L389" s="79"/>
      <c r="M389" s="233">
        <f t="shared" si="47"/>
        <v>0</v>
      </c>
      <c r="N389" s="79"/>
      <c r="O389" s="233">
        <f t="shared" si="48"/>
        <v>0</v>
      </c>
      <c r="P389" s="79"/>
      <c r="Q389" s="233">
        <f t="shared" si="49"/>
        <v>0</v>
      </c>
      <c r="R389" s="79"/>
      <c r="S389" s="233">
        <f t="shared" si="50"/>
        <v>0</v>
      </c>
      <c r="T389" s="79"/>
      <c r="U389" s="233">
        <f t="shared" si="51"/>
        <v>0</v>
      </c>
      <c r="V389" s="233">
        <f t="shared" si="52"/>
        <v>0</v>
      </c>
      <c r="W389" s="61"/>
      <c r="X389" s="233">
        <f t="shared" si="53"/>
        <v>0</v>
      </c>
    </row>
    <row r="390" spans="1:24" ht="11.4" x14ac:dyDescent="0.2">
      <c r="A390" s="256">
        <v>54</v>
      </c>
      <c r="B390" s="63" t="s">
        <v>53</v>
      </c>
      <c r="C390" s="260" t="s">
        <v>109</v>
      </c>
      <c r="D390" s="243" t="s">
        <v>21</v>
      </c>
      <c r="E390" s="243">
        <v>9</v>
      </c>
      <c r="F390" s="243">
        <v>22</v>
      </c>
      <c r="G390" s="79"/>
      <c r="H390" s="79"/>
      <c r="I390" s="233">
        <f t="shared" si="45"/>
        <v>0</v>
      </c>
      <c r="J390" s="79"/>
      <c r="K390" s="233">
        <f t="shared" si="46"/>
        <v>0</v>
      </c>
      <c r="L390" s="79"/>
      <c r="M390" s="233">
        <f t="shared" si="47"/>
        <v>0</v>
      </c>
      <c r="N390" s="79"/>
      <c r="O390" s="233">
        <f t="shared" si="48"/>
        <v>0</v>
      </c>
      <c r="P390" s="79"/>
      <c r="Q390" s="233">
        <f t="shared" si="49"/>
        <v>0</v>
      </c>
      <c r="R390" s="79"/>
      <c r="S390" s="233">
        <f t="shared" si="50"/>
        <v>0</v>
      </c>
      <c r="T390" s="79"/>
      <c r="U390" s="233">
        <f t="shared" si="51"/>
        <v>0</v>
      </c>
      <c r="V390" s="233">
        <f t="shared" si="52"/>
        <v>0</v>
      </c>
      <c r="W390" s="61"/>
      <c r="X390" s="233">
        <f t="shared" si="53"/>
        <v>0</v>
      </c>
    </row>
    <row r="391" spans="1:24" ht="11.4" x14ac:dyDescent="0.2">
      <c r="A391" s="254">
        <v>55</v>
      </c>
      <c r="B391" s="63" t="s">
        <v>53</v>
      </c>
      <c r="C391" s="260" t="s">
        <v>109</v>
      </c>
      <c r="D391" s="243" t="s">
        <v>21</v>
      </c>
      <c r="E391" s="243">
        <v>9</v>
      </c>
      <c r="F391" s="243">
        <v>22</v>
      </c>
      <c r="G391" s="79"/>
      <c r="H391" s="79"/>
      <c r="I391" s="233">
        <f t="shared" si="45"/>
        <v>0</v>
      </c>
      <c r="J391" s="79"/>
      <c r="K391" s="233">
        <f t="shared" si="46"/>
        <v>0</v>
      </c>
      <c r="L391" s="79"/>
      <c r="M391" s="233">
        <f t="shared" si="47"/>
        <v>0</v>
      </c>
      <c r="N391" s="79"/>
      <c r="O391" s="233">
        <f t="shared" si="48"/>
        <v>0</v>
      </c>
      <c r="P391" s="79"/>
      <c r="Q391" s="233">
        <f t="shared" si="49"/>
        <v>0</v>
      </c>
      <c r="R391" s="79"/>
      <c r="S391" s="233">
        <f t="shared" si="50"/>
        <v>0</v>
      </c>
      <c r="T391" s="79"/>
      <c r="U391" s="233">
        <f t="shared" si="51"/>
        <v>0</v>
      </c>
      <c r="V391" s="233">
        <f t="shared" si="52"/>
        <v>0</v>
      </c>
      <c r="W391" s="61"/>
      <c r="X391" s="233">
        <f t="shared" si="53"/>
        <v>0</v>
      </c>
    </row>
    <row r="392" spans="1:24" ht="11.4" x14ac:dyDescent="0.2">
      <c r="A392" s="254">
        <v>56</v>
      </c>
      <c r="B392" s="63" t="s">
        <v>53</v>
      </c>
      <c r="C392" s="260" t="s">
        <v>109</v>
      </c>
      <c r="D392" s="243" t="s">
        <v>21</v>
      </c>
      <c r="E392" s="243">
        <v>9</v>
      </c>
      <c r="F392" s="243">
        <v>22</v>
      </c>
      <c r="G392" s="79"/>
      <c r="H392" s="79"/>
      <c r="I392" s="233">
        <f t="shared" si="45"/>
        <v>0</v>
      </c>
      <c r="J392" s="79"/>
      <c r="K392" s="233">
        <f t="shared" si="46"/>
        <v>0</v>
      </c>
      <c r="L392" s="79"/>
      <c r="M392" s="233">
        <f t="shared" si="47"/>
        <v>0</v>
      </c>
      <c r="N392" s="79"/>
      <c r="O392" s="233">
        <f t="shared" si="48"/>
        <v>0</v>
      </c>
      <c r="P392" s="79"/>
      <c r="Q392" s="233">
        <f t="shared" si="49"/>
        <v>0</v>
      </c>
      <c r="R392" s="79"/>
      <c r="S392" s="233">
        <f t="shared" si="50"/>
        <v>0</v>
      </c>
      <c r="T392" s="79"/>
      <c r="U392" s="233">
        <f t="shared" si="51"/>
        <v>0</v>
      </c>
      <c r="V392" s="233">
        <f t="shared" si="52"/>
        <v>0</v>
      </c>
      <c r="W392" s="61"/>
      <c r="X392" s="233">
        <f t="shared" si="53"/>
        <v>0</v>
      </c>
    </row>
    <row r="393" spans="1:24" ht="11.4" x14ac:dyDescent="0.2">
      <c r="A393" s="254">
        <v>57</v>
      </c>
      <c r="B393" s="63" t="s">
        <v>53</v>
      </c>
      <c r="C393" s="260" t="s">
        <v>109</v>
      </c>
      <c r="D393" s="243" t="s">
        <v>21</v>
      </c>
      <c r="E393" s="243">
        <v>9</v>
      </c>
      <c r="F393" s="243">
        <v>22</v>
      </c>
      <c r="G393" s="79"/>
      <c r="H393" s="79"/>
      <c r="I393" s="233">
        <f t="shared" si="45"/>
        <v>0</v>
      </c>
      <c r="J393" s="79"/>
      <c r="K393" s="233">
        <f t="shared" si="46"/>
        <v>0</v>
      </c>
      <c r="L393" s="79"/>
      <c r="M393" s="233">
        <f t="shared" si="47"/>
        <v>0</v>
      </c>
      <c r="N393" s="79"/>
      <c r="O393" s="233">
        <f t="shared" si="48"/>
        <v>0</v>
      </c>
      <c r="P393" s="79"/>
      <c r="Q393" s="233">
        <f t="shared" si="49"/>
        <v>0</v>
      </c>
      <c r="R393" s="79"/>
      <c r="S393" s="233">
        <f t="shared" si="50"/>
        <v>0</v>
      </c>
      <c r="T393" s="79"/>
      <c r="U393" s="233">
        <f t="shared" si="51"/>
        <v>0</v>
      </c>
      <c r="V393" s="233">
        <f t="shared" si="52"/>
        <v>0</v>
      </c>
      <c r="W393" s="61"/>
      <c r="X393" s="233">
        <f t="shared" si="53"/>
        <v>0</v>
      </c>
    </row>
    <row r="394" spans="1:24" ht="11.4" x14ac:dyDescent="0.2">
      <c r="A394" s="254">
        <v>58</v>
      </c>
      <c r="B394" s="63" t="s">
        <v>53</v>
      </c>
      <c r="C394" s="260" t="s">
        <v>109</v>
      </c>
      <c r="D394" s="243" t="s">
        <v>21</v>
      </c>
      <c r="E394" s="243">
        <v>9</v>
      </c>
      <c r="F394" s="243">
        <v>22</v>
      </c>
      <c r="G394" s="79"/>
      <c r="H394" s="79"/>
      <c r="I394" s="233">
        <f t="shared" ref="I394:I417" si="54">(F394-H394)*G394</f>
        <v>0</v>
      </c>
      <c r="J394" s="79"/>
      <c r="K394" s="233">
        <f t="shared" ref="K394:K418" si="55">(F394-J394)*G394</f>
        <v>0</v>
      </c>
      <c r="L394" s="79"/>
      <c r="M394" s="233">
        <f t="shared" ref="M394:M418" si="56">(F394-L394)*G394</f>
        <v>0</v>
      </c>
      <c r="N394" s="79"/>
      <c r="O394" s="233">
        <f t="shared" ref="O394:O418" si="57">(F394-N394)*G394</f>
        <v>0</v>
      </c>
      <c r="P394" s="79"/>
      <c r="Q394" s="233">
        <f t="shared" ref="Q394:Q418" si="58">(F394-P394)*G394</f>
        <v>0</v>
      </c>
      <c r="R394" s="79"/>
      <c r="S394" s="233">
        <f t="shared" ref="S394:S418" si="59">(F394-R394)*G394</f>
        <v>0</v>
      </c>
      <c r="T394" s="79"/>
      <c r="U394" s="233">
        <f t="shared" ref="U394:U418" si="60">(F394-T394)*G394</f>
        <v>0</v>
      </c>
      <c r="V394" s="233">
        <f t="shared" ref="V394:V418" si="61">I394+K394+M394+O394+Q394+S394+U394</f>
        <v>0</v>
      </c>
      <c r="W394" s="61"/>
      <c r="X394" s="233">
        <f t="shared" ref="X394:X418" si="62">V394*W394</f>
        <v>0</v>
      </c>
    </row>
    <row r="395" spans="1:24" ht="11.4" x14ac:dyDescent="0.2">
      <c r="A395" s="254">
        <v>59</v>
      </c>
      <c r="B395" s="63" t="s">
        <v>53</v>
      </c>
      <c r="C395" s="260" t="s">
        <v>109</v>
      </c>
      <c r="D395" s="243" t="s">
        <v>21</v>
      </c>
      <c r="E395" s="243">
        <v>9</v>
      </c>
      <c r="F395" s="243">
        <v>22</v>
      </c>
      <c r="G395" s="79"/>
      <c r="H395" s="79"/>
      <c r="I395" s="233">
        <f t="shared" si="54"/>
        <v>0</v>
      </c>
      <c r="J395" s="79"/>
      <c r="K395" s="233">
        <f t="shared" si="55"/>
        <v>0</v>
      </c>
      <c r="L395" s="79"/>
      <c r="M395" s="233">
        <f t="shared" si="56"/>
        <v>0</v>
      </c>
      <c r="N395" s="79"/>
      <c r="O395" s="233">
        <f t="shared" si="57"/>
        <v>0</v>
      </c>
      <c r="P395" s="79"/>
      <c r="Q395" s="233">
        <f t="shared" si="58"/>
        <v>0</v>
      </c>
      <c r="R395" s="79"/>
      <c r="S395" s="233">
        <f t="shared" si="59"/>
        <v>0</v>
      </c>
      <c r="T395" s="79"/>
      <c r="U395" s="233">
        <f t="shared" si="60"/>
        <v>0</v>
      </c>
      <c r="V395" s="233">
        <f t="shared" si="61"/>
        <v>0</v>
      </c>
      <c r="W395" s="61"/>
      <c r="X395" s="233">
        <f t="shared" si="62"/>
        <v>0</v>
      </c>
    </row>
    <row r="396" spans="1:24" ht="11.4" x14ac:dyDescent="0.2">
      <c r="A396" s="257">
        <v>60</v>
      </c>
      <c r="B396" s="63" t="s">
        <v>54</v>
      </c>
      <c r="C396" s="261" t="s">
        <v>109</v>
      </c>
      <c r="D396" s="243" t="s">
        <v>21</v>
      </c>
      <c r="E396" s="243">
        <v>9</v>
      </c>
      <c r="F396" s="243">
        <v>22</v>
      </c>
      <c r="G396" s="79"/>
      <c r="H396" s="79"/>
      <c r="I396" s="233">
        <f t="shared" si="54"/>
        <v>0</v>
      </c>
      <c r="J396" s="79"/>
      <c r="K396" s="233">
        <f t="shared" si="55"/>
        <v>0</v>
      </c>
      <c r="L396" s="79"/>
      <c r="M396" s="233">
        <f t="shared" si="56"/>
        <v>0</v>
      </c>
      <c r="N396" s="79"/>
      <c r="O396" s="233">
        <f t="shared" si="57"/>
        <v>0</v>
      </c>
      <c r="P396" s="79"/>
      <c r="Q396" s="233">
        <f t="shared" si="58"/>
        <v>0</v>
      </c>
      <c r="R396" s="79"/>
      <c r="S396" s="233">
        <f t="shared" si="59"/>
        <v>0</v>
      </c>
      <c r="T396" s="79"/>
      <c r="U396" s="233">
        <f t="shared" si="60"/>
        <v>0</v>
      </c>
      <c r="V396" s="233">
        <f t="shared" si="61"/>
        <v>0</v>
      </c>
      <c r="W396" s="61"/>
      <c r="X396" s="233">
        <f t="shared" si="62"/>
        <v>0</v>
      </c>
    </row>
    <row r="397" spans="1:24" ht="11.4" x14ac:dyDescent="0.2">
      <c r="A397" s="254">
        <v>61</v>
      </c>
      <c r="B397" s="63" t="s">
        <v>53</v>
      </c>
      <c r="C397" s="260" t="s">
        <v>110</v>
      </c>
      <c r="D397" s="243" t="s">
        <v>21</v>
      </c>
      <c r="E397" s="243">
        <v>9</v>
      </c>
      <c r="F397" s="243">
        <v>22</v>
      </c>
      <c r="G397" s="79"/>
      <c r="H397" s="79"/>
      <c r="I397" s="233">
        <f t="shared" si="54"/>
        <v>0</v>
      </c>
      <c r="J397" s="79"/>
      <c r="K397" s="233">
        <f t="shared" si="55"/>
        <v>0</v>
      </c>
      <c r="L397" s="79"/>
      <c r="M397" s="233">
        <f t="shared" si="56"/>
        <v>0</v>
      </c>
      <c r="N397" s="79"/>
      <c r="O397" s="233">
        <f t="shared" si="57"/>
        <v>0</v>
      </c>
      <c r="P397" s="79"/>
      <c r="Q397" s="233">
        <f t="shared" si="58"/>
        <v>0</v>
      </c>
      <c r="R397" s="79"/>
      <c r="S397" s="233">
        <f t="shared" si="59"/>
        <v>0</v>
      </c>
      <c r="T397" s="79"/>
      <c r="U397" s="233">
        <f t="shared" si="60"/>
        <v>0</v>
      </c>
      <c r="V397" s="233">
        <f t="shared" si="61"/>
        <v>0</v>
      </c>
      <c r="W397" s="61"/>
      <c r="X397" s="233">
        <f t="shared" si="62"/>
        <v>0</v>
      </c>
    </row>
    <row r="398" spans="1:24" ht="11.4" x14ac:dyDescent="0.2">
      <c r="A398" s="254">
        <v>62</v>
      </c>
      <c r="B398" s="63" t="s">
        <v>53</v>
      </c>
      <c r="C398" s="260" t="s">
        <v>110</v>
      </c>
      <c r="D398" s="243" t="s">
        <v>21</v>
      </c>
      <c r="E398" s="243">
        <v>9</v>
      </c>
      <c r="F398" s="243">
        <v>22</v>
      </c>
      <c r="G398" s="79"/>
      <c r="H398" s="79"/>
      <c r="I398" s="233">
        <f t="shared" si="54"/>
        <v>0</v>
      </c>
      <c r="J398" s="79"/>
      <c r="K398" s="233">
        <f t="shared" si="55"/>
        <v>0</v>
      </c>
      <c r="L398" s="79"/>
      <c r="M398" s="233">
        <f t="shared" si="56"/>
        <v>0</v>
      </c>
      <c r="N398" s="79"/>
      <c r="O398" s="233">
        <f t="shared" si="57"/>
        <v>0</v>
      </c>
      <c r="P398" s="79"/>
      <c r="Q398" s="233">
        <f t="shared" si="58"/>
        <v>0</v>
      </c>
      <c r="R398" s="79"/>
      <c r="S398" s="233">
        <f t="shared" si="59"/>
        <v>0</v>
      </c>
      <c r="T398" s="79"/>
      <c r="U398" s="233">
        <f t="shared" si="60"/>
        <v>0</v>
      </c>
      <c r="V398" s="233">
        <f t="shared" si="61"/>
        <v>0</v>
      </c>
      <c r="W398" s="61"/>
      <c r="X398" s="233">
        <f t="shared" si="62"/>
        <v>0</v>
      </c>
    </row>
    <row r="399" spans="1:24" ht="11.4" x14ac:dyDescent="0.2">
      <c r="A399" s="254">
        <v>63</v>
      </c>
      <c r="B399" s="63" t="s">
        <v>53</v>
      </c>
      <c r="C399" s="260" t="s">
        <v>110</v>
      </c>
      <c r="D399" s="243" t="s">
        <v>21</v>
      </c>
      <c r="E399" s="243">
        <v>9</v>
      </c>
      <c r="F399" s="243">
        <v>22</v>
      </c>
      <c r="G399" s="79"/>
      <c r="H399" s="79"/>
      <c r="I399" s="233">
        <f t="shared" si="54"/>
        <v>0</v>
      </c>
      <c r="J399" s="79"/>
      <c r="K399" s="233">
        <f t="shared" si="55"/>
        <v>0</v>
      </c>
      <c r="L399" s="79"/>
      <c r="M399" s="233">
        <f t="shared" si="56"/>
        <v>0</v>
      </c>
      <c r="N399" s="79"/>
      <c r="O399" s="233">
        <f t="shared" si="57"/>
        <v>0</v>
      </c>
      <c r="P399" s="79"/>
      <c r="Q399" s="233">
        <f t="shared" si="58"/>
        <v>0</v>
      </c>
      <c r="R399" s="79"/>
      <c r="S399" s="233">
        <f t="shared" si="59"/>
        <v>0</v>
      </c>
      <c r="T399" s="79"/>
      <c r="U399" s="233">
        <f t="shared" si="60"/>
        <v>0</v>
      </c>
      <c r="V399" s="233">
        <f t="shared" si="61"/>
        <v>0</v>
      </c>
      <c r="W399" s="61"/>
      <c r="X399" s="233">
        <f t="shared" si="62"/>
        <v>0</v>
      </c>
    </row>
    <row r="400" spans="1:24" ht="11.4" x14ac:dyDescent="0.2">
      <c r="A400" s="254">
        <v>64</v>
      </c>
      <c r="B400" s="63" t="s">
        <v>53</v>
      </c>
      <c r="C400" s="260" t="s">
        <v>110</v>
      </c>
      <c r="D400" s="243" t="s">
        <v>21</v>
      </c>
      <c r="E400" s="243">
        <v>9</v>
      </c>
      <c r="F400" s="243">
        <v>22</v>
      </c>
      <c r="G400" s="79"/>
      <c r="H400" s="79"/>
      <c r="I400" s="233">
        <f t="shared" si="54"/>
        <v>0</v>
      </c>
      <c r="J400" s="79"/>
      <c r="K400" s="233">
        <f t="shared" si="55"/>
        <v>0</v>
      </c>
      <c r="L400" s="79"/>
      <c r="M400" s="233">
        <f t="shared" si="56"/>
        <v>0</v>
      </c>
      <c r="N400" s="79"/>
      <c r="O400" s="233">
        <f t="shared" si="57"/>
        <v>0</v>
      </c>
      <c r="P400" s="79"/>
      <c r="Q400" s="233">
        <f t="shared" si="58"/>
        <v>0</v>
      </c>
      <c r="R400" s="79"/>
      <c r="S400" s="233">
        <f t="shared" si="59"/>
        <v>0</v>
      </c>
      <c r="T400" s="79"/>
      <c r="U400" s="233">
        <f t="shared" si="60"/>
        <v>0</v>
      </c>
      <c r="V400" s="233">
        <f t="shared" si="61"/>
        <v>0</v>
      </c>
      <c r="W400" s="61"/>
      <c r="X400" s="233">
        <f t="shared" si="62"/>
        <v>0</v>
      </c>
    </row>
    <row r="401" spans="1:24" ht="11.4" x14ac:dyDescent="0.2">
      <c r="A401" s="254">
        <v>65</v>
      </c>
      <c r="B401" s="63" t="s">
        <v>53</v>
      </c>
      <c r="C401" s="260" t="s">
        <v>110</v>
      </c>
      <c r="D401" s="243" t="s">
        <v>21</v>
      </c>
      <c r="E401" s="243">
        <v>9</v>
      </c>
      <c r="F401" s="243">
        <v>22</v>
      </c>
      <c r="G401" s="79"/>
      <c r="H401" s="79"/>
      <c r="I401" s="233">
        <f t="shared" si="54"/>
        <v>0</v>
      </c>
      <c r="J401" s="79"/>
      <c r="K401" s="233">
        <f t="shared" si="55"/>
        <v>0</v>
      </c>
      <c r="L401" s="79"/>
      <c r="M401" s="233">
        <f t="shared" si="56"/>
        <v>0</v>
      </c>
      <c r="N401" s="79"/>
      <c r="O401" s="233">
        <f t="shared" si="57"/>
        <v>0</v>
      </c>
      <c r="P401" s="79"/>
      <c r="Q401" s="233">
        <f t="shared" si="58"/>
        <v>0</v>
      </c>
      <c r="R401" s="79"/>
      <c r="S401" s="233">
        <f t="shared" si="59"/>
        <v>0</v>
      </c>
      <c r="T401" s="79"/>
      <c r="U401" s="233">
        <f t="shared" si="60"/>
        <v>0</v>
      </c>
      <c r="V401" s="233">
        <f t="shared" si="61"/>
        <v>0</v>
      </c>
      <c r="W401" s="61"/>
      <c r="X401" s="233">
        <f t="shared" si="62"/>
        <v>0</v>
      </c>
    </row>
    <row r="402" spans="1:24" ht="11.4" x14ac:dyDescent="0.2">
      <c r="A402" s="254">
        <v>66</v>
      </c>
      <c r="B402" s="63" t="s">
        <v>53</v>
      </c>
      <c r="C402" s="260" t="s">
        <v>110</v>
      </c>
      <c r="D402" s="243" t="s">
        <v>21</v>
      </c>
      <c r="E402" s="243">
        <v>9</v>
      </c>
      <c r="F402" s="243">
        <v>22</v>
      </c>
      <c r="G402" s="79"/>
      <c r="H402" s="79"/>
      <c r="I402" s="233">
        <f t="shared" si="54"/>
        <v>0</v>
      </c>
      <c r="J402" s="79"/>
      <c r="K402" s="233">
        <f t="shared" si="55"/>
        <v>0</v>
      </c>
      <c r="L402" s="79"/>
      <c r="M402" s="233">
        <f t="shared" si="56"/>
        <v>0</v>
      </c>
      <c r="N402" s="79"/>
      <c r="O402" s="233">
        <f t="shared" si="57"/>
        <v>0</v>
      </c>
      <c r="P402" s="79"/>
      <c r="Q402" s="233">
        <f t="shared" si="58"/>
        <v>0</v>
      </c>
      <c r="R402" s="79"/>
      <c r="S402" s="233">
        <f t="shared" si="59"/>
        <v>0</v>
      </c>
      <c r="T402" s="79"/>
      <c r="U402" s="233">
        <f t="shared" si="60"/>
        <v>0</v>
      </c>
      <c r="V402" s="233">
        <f t="shared" si="61"/>
        <v>0</v>
      </c>
      <c r="W402" s="61"/>
      <c r="X402" s="233">
        <f t="shared" si="62"/>
        <v>0</v>
      </c>
    </row>
    <row r="403" spans="1:24" ht="11.4" x14ac:dyDescent="0.2">
      <c r="A403" s="254">
        <v>67</v>
      </c>
      <c r="B403" s="63" t="s">
        <v>53</v>
      </c>
      <c r="C403" s="260" t="s">
        <v>110</v>
      </c>
      <c r="D403" s="243" t="s">
        <v>21</v>
      </c>
      <c r="E403" s="243">
        <v>9</v>
      </c>
      <c r="F403" s="243">
        <v>22</v>
      </c>
      <c r="G403" s="79"/>
      <c r="H403" s="79"/>
      <c r="I403" s="233">
        <f t="shared" si="54"/>
        <v>0</v>
      </c>
      <c r="J403" s="79"/>
      <c r="K403" s="233">
        <f t="shared" si="55"/>
        <v>0</v>
      </c>
      <c r="L403" s="79"/>
      <c r="M403" s="233">
        <f t="shared" si="56"/>
        <v>0</v>
      </c>
      <c r="N403" s="79"/>
      <c r="O403" s="233">
        <f t="shared" si="57"/>
        <v>0</v>
      </c>
      <c r="P403" s="79"/>
      <c r="Q403" s="233">
        <f t="shared" si="58"/>
        <v>0</v>
      </c>
      <c r="R403" s="79"/>
      <c r="S403" s="233">
        <f t="shared" si="59"/>
        <v>0</v>
      </c>
      <c r="T403" s="79"/>
      <c r="U403" s="233">
        <f t="shared" si="60"/>
        <v>0</v>
      </c>
      <c r="V403" s="233">
        <f t="shared" si="61"/>
        <v>0</v>
      </c>
      <c r="W403" s="61"/>
      <c r="X403" s="233">
        <f t="shared" si="62"/>
        <v>0</v>
      </c>
    </row>
    <row r="404" spans="1:24" ht="11.4" x14ac:dyDescent="0.2">
      <c r="A404" s="254">
        <v>68</v>
      </c>
      <c r="B404" s="63" t="s">
        <v>53</v>
      </c>
      <c r="C404" s="260" t="s">
        <v>110</v>
      </c>
      <c r="D404" s="243" t="s">
        <v>21</v>
      </c>
      <c r="E404" s="243">
        <v>9</v>
      </c>
      <c r="F404" s="243">
        <v>22</v>
      </c>
      <c r="G404" s="79"/>
      <c r="H404" s="79"/>
      <c r="I404" s="233">
        <f t="shared" si="54"/>
        <v>0</v>
      </c>
      <c r="J404" s="79"/>
      <c r="K404" s="233">
        <f t="shared" si="55"/>
        <v>0</v>
      </c>
      <c r="L404" s="79"/>
      <c r="M404" s="233">
        <f t="shared" si="56"/>
        <v>0</v>
      </c>
      <c r="N404" s="79"/>
      <c r="O404" s="233">
        <f t="shared" si="57"/>
        <v>0</v>
      </c>
      <c r="P404" s="79"/>
      <c r="Q404" s="233">
        <f t="shared" si="58"/>
        <v>0</v>
      </c>
      <c r="R404" s="79"/>
      <c r="S404" s="233">
        <f t="shared" si="59"/>
        <v>0</v>
      </c>
      <c r="T404" s="79"/>
      <c r="U404" s="233">
        <f t="shared" si="60"/>
        <v>0</v>
      </c>
      <c r="V404" s="233">
        <f t="shared" si="61"/>
        <v>0</v>
      </c>
      <c r="W404" s="61"/>
      <c r="X404" s="233">
        <f t="shared" si="62"/>
        <v>0</v>
      </c>
    </row>
    <row r="405" spans="1:24" ht="11.4" x14ac:dyDescent="0.2">
      <c r="A405" s="254">
        <v>69</v>
      </c>
      <c r="B405" s="63" t="s">
        <v>53</v>
      </c>
      <c r="C405" s="260" t="s">
        <v>110</v>
      </c>
      <c r="D405" s="243" t="s">
        <v>21</v>
      </c>
      <c r="E405" s="243">
        <v>9</v>
      </c>
      <c r="F405" s="243">
        <v>22</v>
      </c>
      <c r="G405" s="79"/>
      <c r="H405" s="79"/>
      <c r="I405" s="233">
        <f t="shared" si="54"/>
        <v>0</v>
      </c>
      <c r="J405" s="79"/>
      <c r="K405" s="233">
        <f t="shared" si="55"/>
        <v>0</v>
      </c>
      <c r="L405" s="79"/>
      <c r="M405" s="233">
        <f t="shared" si="56"/>
        <v>0</v>
      </c>
      <c r="N405" s="79"/>
      <c r="O405" s="233">
        <f t="shared" si="57"/>
        <v>0</v>
      </c>
      <c r="P405" s="79"/>
      <c r="Q405" s="233">
        <f t="shared" si="58"/>
        <v>0</v>
      </c>
      <c r="R405" s="79"/>
      <c r="S405" s="233">
        <f t="shared" si="59"/>
        <v>0</v>
      </c>
      <c r="T405" s="79"/>
      <c r="U405" s="233">
        <f t="shared" si="60"/>
        <v>0</v>
      </c>
      <c r="V405" s="233">
        <f t="shared" si="61"/>
        <v>0</v>
      </c>
      <c r="W405" s="61"/>
      <c r="X405" s="233">
        <f t="shared" si="62"/>
        <v>0</v>
      </c>
    </row>
    <row r="406" spans="1:24" ht="11.4" x14ac:dyDescent="0.2">
      <c r="A406" s="254">
        <v>70</v>
      </c>
      <c r="B406" s="63" t="s">
        <v>53</v>
      </c>
      <c r="C406" s="260" t="s">
        <v>110</v>
      </c>
      <c r="D406" s="243" t="s">
        <v>21</v>
      </c>
      <c r="E406" s="243">
        <v>9</v>
      </c>
      <c r="F406" s="243">
        <v>22</v>
      </c>
      <c r="G406" s="79"/>
      <c r="H406" s="79"/>
      <c r="I406" s="233">
        <f t="shared" si="54"/>
        <v>0</v>
      </c>
      <c r="J406" s="79"/>
      <c r="K406" s="233">
        <f t="shared" si="55"/>
        <v>0</v>
      </c>
      <c r="L406" s="79"/>
      <c r="M406" s="233">
        <f t="shared" si="56"/>
        <v>0</v>
      </c>
      <c r="N406" s="79"/>
      <c r="O406" s="233">
        <f t="shared" si="57"/>
        <v>0</v>
      </c>
      <c r="P406" s="79"/>
      <c r="Q406" s="233">
        <f t="shared" si="58"/>
        <v>0</v>
      </c>
      <c r="R406" s="79"/>
      <c r="S406" s="233">
        <f t="shared" si="59"/>
        <v>0</v>
      </c>
      <c r="T406" s="79"/>
      <c r="U406" s="233">
        <f t="shared" si="60"/>
        <v>0</v>
      </c>
      <c r="V406" s="233">
        <f t="shared" si="61"/>
        <v>0</v>
      </c>
      <c r="W406" s="61"/>
      <c r="X406" s="233">
        <f t="shared" si="62"/>
        <v>0</v>
      </c>
    </row>
    <row r="407" spans="1:24" ht="11.4" x14ac:dyDescent="0.2">
      <c r="A407" s="254">
        <v>71</v>
      </c>
      <c r="B407" s="63" t="s">
        <v>53</v>
      </c>
      <c r="C407" s="260" t="s">
        <v>110</v>
      </c>
      <c r="D407" s="243" t="s">
        <v>21</v>
      </c>
      <c r="E407" s="243">
        <v>9</v>
      </c>
      <c r="F407" s="243">
        <v>22</v>
      </c>
      <c r="G407" s="79"/>
      <c r="H407" s="79"/>
      <c r="I407" s="233">
        <f t="shared" si="54"/>
        <v>0</v>
      </c>
      <c r="J407" s="79"/>
      <c r="K407" s="233">
        <f t="shared" si="55"/>
        <v>0</v>
      </c>
      <c r="L407" s="79"/>
      <c r="M407" s="233">
        <f t="shared" si="56"/>
        <v>0</v>
      </c>
      <c r="N407" s="79"/>
      <c r="O407" s="233">
        <f t="shared" si="57"/>
        <v>0</v>
      </c>
      <c r="P407" s="79"/>
      <c r="Q407" s="233">
        <f t="shared" si="58"/>
        <v>0</v>
      </c>
      <c r="R407" s="79"/>
      <c r="S407" s="233">
        <f t="shared" si="59"/>
        <v>0</v>
      </c>
      <c r="T407" s="79"/>
      <c r="U407" s="233">
        <f t="shared" si="60"/>
        <v>0</v>
      </c>
      <c r="V407" s="233">
        <f t="shared" si="61"/>
        <v>0</v>
      </c>
      <c r="W407" s="61"/>
      <c r="X407" s="233">
        <f t="shared" si="62"/>
        <v>0</v>
      </c>
    </row>
    <row r="408" spans="1:24" ht="11.4" x14ac:dyDescent="0.2">
      <c r="A408" s="254">
        <v>72</v>
      </c>
      <c r="B408" s="63" t="s">
        <v>53</v>
      </c>
      <c r="C408" s="260" t="s">
        <v>110</v>
      </c>
      <c r="D408" s="243" t="s">
        <v>21</v>
      </c>
      <c r="E408" s="243">
        <v>9</v>
      </c>
      <c r="F408" s="243">
        <v>22</v>
      </c>
      <c r="G408" s="79"/>
      <c r="H408" s="79"/>
      <c r="I408" s="233">
        <f t="shared" si="54"/>
        <v>0</v>
      </c>
      <c r="J408" s="79"/>
      <c r="K408" s="233">
        <f t="shared" si="55"/>
        <v>0</v>
      </c>
      <c r="L408" s="79"/>
      <c r="M408" s="233">
        <f t="shared" si="56"/>
        <v>0</v>
      </c>
      <c r="N408" s="79"/>
      <c r="O408" s="233">
        <f t="shared" si="57"/>
        <v>0</v>
      </c>
      <c r="P408" s="79"/>
      <c r="Q408" s="233">
        <f t="shared" si="58"/>
        <v>0</v>
      </c>
      <c r="R408" s="79"/>
      <c r="S408" s="233">
        <f t="shared" si="59"/>
        <v>0</v>
      </c>
      <c r="T408" s="79"/>
      <c r="U408" s="233">
        <f t="shared" si="60"/>
        <v>0</v>
      </c>
      <c r="V408" s="233">
        <f t="shared" si="61"/>
        <v>0</v>
      </c>
      <c r="W408" s="61"/>
      <c r="X408" s="233">
        <f t="shared" si="62"/>
        <v>0</v>
      </c>
    </row>
    <row r="409" spans="1:24" ht="11.4" x14ac:dyDescent="0.2">
      <c r="A409" s="254">
        <v>73</v>
      </c>
      <c r="B409" s="63" t="s">
        <v>53</v>
      </c>
      <c r="C409" s="260" t="s">
        <v>110</v>
      </c>
      <c r="D409" s="243" t="s">
        <v>21</v>
      </c>
      <c r="E409" s="243">
        <v>9</v>
      </c>
      <c r="F409" s="243">
        <v>22</v>
      </c>
      <c r="G409" s="79"/>
      <c r="H409" s="79"/>
      <c r="I409" s="233">
        <f t="shared" si="54"/>
        <v>0</v>
      </c>
      <c r="J409" s="79"/>
      <c r="K409" s="233">
        <f t="shared" si="55"/>
        <v>0</v>
      </c>
      <c r="L409" s="79"/>
      <c r="M409" s="233">
        <f t="shared" si="56"/>
        <v>0</v>
      </c>
      <c r="N409" s="79"/>
      <c r="O409" s="233">
        <f t="shared" si="57"/>
        <v>0</v>
      </c>
      <c r="P409" s="79"/>
      <c r="Q409" s="233">
        <f t="shared" si="58"/>
        <v>0</v>
      </c>
      <c r="R409" s="79"/>
      <c r="S409" s="233">
        <f t="shared" si="59"/>
        <v>0</v>
      </c>
      <c r="T409" s="79"/>
      <c r="U409" s="233">
        <f t="shared" si="60"/>
        <v>0</v>
      </c>
      <c r="V409" s="233">
        <f t="shared" si="61"/>
        <v>0</v>
      </c>
      <c r="W409" s="61"/>
      <c r="X409" s="233">
        <f t="shared" si="62"/>
        <v>0</v>
      </c>
    </row>
    <row r="410" spans="1:24" ht="11.4" x14ac:dyDescent="0.2">
      <c r="A410" s="254">
        <v>74</v>
      </c>
      <c r="B410" s="63" t="s">
        <v>53</v>
      </c>
      <c r="C410" s="260" t="s">
        <v>110</v>
      </c>
      <c r="D410" s="243" t="s">
        <v>21</v>
      </c>
      <c r="E410" s="243">
        <v>9</v>
      </c>
      <c r="F410" s="243">
        <v>22</v>
      </c>
      <c r="G410" s="79"/>
      <c r="H410" s="79"/>
      <c r="I410" s="233">
        <f t="shared" si="54"/>
        <v>0</v>
      </c>
      <c r="J410" s="79"/>
      <c r="K410" s="233">
        <f t="shared" si="55"/>
        <v>0</v>
      </c>
      <c r="L410" s="79"/>
      <c r="M410" s="233">
        <f t="shared" si="56"/>
        <v>0</v>
      </c>
      <c r="N410" s="79"/>
      <c r="O410" s="233">
        <f t="shared" si="57"/>
        <v>0</v>
      </c>
      <c r="P410" s="79"/>
      <c r="Q410" s="233">
        <f t="shared" si="58"/>
        <v>0</v>
      </c>
      <c r="R410" s="79"/>
      <c r="S410" s="233">
        <f t="shared" si="59"/>
        <v>0</v>
      </c>
      <c r="T410" s="79"/>
      <c r="U410" s="233">
        <f t="shared" si="60"/>
        <v>0</v>
      </c>
      <c r="V410" s="233">
        <f t="shared" si="61"/>
        <v>0</v>
      </c>
      <c r="W410" s="61"/>
      <c r="X410" s="233">
        <f t="shared" si="62"/>
        <v>0</v>
      </c>
    </row>
    <row r="411" spans="1:24" ht="11.4" x14ac:dyDescent="0.2">
      <c r="A411" s="254">
        <v>75</v>
      </c>
      <c r="B411" s="63" t="s">
        <v>53</v>
      </c>
      <c r="C411" s="260" t="s">
        <v>110</v>
      </c>
      <c r="D411" s="243" t="s">
        <v>21</v>
      </c>
      <c r="E411" s="243">
        <v>9</v>
      </c>
      <c r="F411" s="243">
        <v>22</v>
      </c>
      <c r="G411" s="79"/>
      <c r="H411" s="79"/>
      <c r="I411" s="233">
        <f t="shared" si="54"/>
        <v>0</v>
      </c>
      <c r="J411" s="79"/>
      <c r="K411" s="233">
        <f t="shared" si="55"/>
        <v>0</v>
      </c>
      <c r="L411" s="79"/>
      <c r="M411" s="233">
        <f t="shared" si="56"/>
        <v>0</v>
      </c>
      <c r="N411" s="79"/>
      <c r="O411" s="233">
        <f t="shared" si="57"/>
        <v>0</v>
      </c>
      <c r="P411" s="79"/>
      <c r="Q411" s="233">
        <f t="shared" si="58"/>
        <v>0</v>
      </c>
      <c r="R411" s="79"/>
      <c r="S411" s="233">
        <f t="shared" si="59"/>
        <v>0</v>
      </c>
      <c r="T411" s="79"/>
      <c r="U411" s="233">
        <f t="shared" si="60"/>
        <v>0</v>
      </c>
      <c r="V411" s="233">
        <f t="shared" si="61"/>
        <v>0</v>
      </c>
      <c r="W411" s="61"/>
      <c r="X411" s="233">
        <f t="shared" si="62"/>
        <v>0</v>
      </c>
    </row>
    <row r="412" spans="1:24" ht="11.4" x14ac:dyDescent="0.2">
      <c r="A412" s="254">
        <v>76</v>
      </c>
      <c r="B412" s="63" t="s">
        <v>53</v>
      </c>
      <c r="C412" s="260" t="s">
        <v>110</v>
      </c>
      <c r="D412" s="243" t="s">
        <v>21</v>
      </c>
      <c r="E412" s="243">
        <v>9</v>
      </c>
      <c r="F412" s="243">
        <v>22</v>
      </c>
      <c r="G412" s="79"/>
      <c r="H412" s="79"/>
      <c r="I412" s="233">
        <f t="shared" si="54"/>
        <v>0</v>
      </c>
      <c r="J412" s="79"/>
      <c r="K412" s="233">
        <f t="shared" si="55"/>
        <v>0</v>
      </c>
      <c r="L412" s="79"/>
      <c r="M412" s="233">
        <f t="shared" si="56"/>
        <v>0</v>
      </c>
      <c r="N412" s="79"/>
      <c r="O412" s="233">
        <f t="shared" si="57"/>
        <v>0</v>
      </c>
      <c r="P412" s="79"/>
      <c r="Q412" s="233">
        <f t="shared" si="58"/>
        <v>0</v>
      </c>
      <c r="R412" s="79"/>
      <c r="S412" s="233">
        <f t="shared" si="59"/>
        <v>0</v>
      </c>
      <c r="T412" s="79"/>
      <c r="U412" s="233">
        <f t="shared" si="60"/>
        <v>0</v>
      </c>
      <c r="V412" s="233">
        <f t="shared" si="61"/>
        <v>0</v>
      </c>
      <c r="W412" s="61"/>
      <c r="X412" s="233">
        <f t="shared" si="62"/>
        <v>0</v>
      </c>
    </row>
    <row r="413" spans="1:24" ht="11.4" x14ac:dyDescent="0.2">
      <c r="A413" s="254">
        <v>77</v>
      </c>
      <c r="B413" s="63" t="s">
        <v>53</v>
      </c>
      <c r="C413" s="260" t="s">
        <v>110</v>
      </c>
      <c r="D413" s="243" t="s">
        <v>21</v>
      </c>
      <c r="E413" s="243">
        <v>9</v>
      </c>
      <c r="F413" s="243">
        <v>22</v>
      </c>
      <c r="G413" s="79"/>
      <c r="H413" s="79"/>
      <c r="I413" s="233">
        <f t="shared" si="54"/>
        <v>0</v>
      </c>
      <c r="J413" s="79"/>
      <c r="K413" s="233">
        <f t="shared" si="55"/>
        <v>0</v>
      </c>
      <c r="L413" s="79"/>
      <c r="M413" s="233">
        <f t="shared" si="56"/>
        <v>0</v>
      </c>
      <c r="N413" s="79"/>
      <c r="O413" s="233">
        <f t="shared" si="57"/>
        <v>0</v>
      </c>
      <c r="P413" s="79"/>
      <c r="Q413" s="233">
        <f t="shared" si="58"/>
        <v>0</v>
      </c>
      <c r="R413" s="79"/>
      <c r="S413" s="233">
        <f t="shared" si="59"/>
        <v>0</v>
      </c>
      <c r="T413" s="79"/>
      <c r="U413" s="233">
        <f t="shared" si="60"/>
        <v>0</v>
      </c>
      <c r="V413" s="233">
        <f t="shared" si="61"/>
        <v>0</v>
      </c>
      <c r="W413" s="61"/>
      <c r="X413" s="233">
        <f t="shared" si="62"/>
        <v>0</v>
      </c>
    </row>
    <row r="414" spans="1:24" ht="11.4" x14ac:dyDescent="0.2">
      <c r="A414" s="254">
        <v>78</v>
      </c>
      <c r="B414" s="63" t="s">
        <v>53</v>
      </c>
      <c r="C414" s="260" t="s">
        <v>103</v>
      </c>
      <c r="D414" s="243" t="s">
        <v>21</v>
      </c>
      <c r="E414" s="243">
        <v>9</v>
      </c>
      <c r="F414" s="243">
        <v>22</v>
      </c>
      <c r="G414" s="79"/>
      <c r="H414" s="79"/>
      <c r="I414" s="233">
        <f t="shared" si="54"/>
        <v>0</v>
      </c>
      <c r="J414" s="79"/>
      <c r="K414" s="233">
        <f t="shared" si="55"/>
        <v>0</v>
      </c>
      <c r="L414" s="79"/>
      <c r="M414" s="233">
        <f t="shared" si="56"/>
        <v>0</v>
      </c>
      <c r="N414" s="79"/>
      <c r="O414" s="233">
        <f t="shared" si="57"/>
        <v>0</v>
      </c>
      <c r="P414" s="79"/>
      <c r="Q414" s="233">
        <f t="shared" si="58"/>
        <v>0</v>
      </c>
      <c r="R414" s="79"/>
      <c r="S414" s="233">
        <f t="shared" si="59"/>
        <v>0</v>
      </c>
      <c r="T414" s="79"/>
      <c r="U414" s="233">
        <f t="shared" si="60"/>
        <v>0</v>
      </c>
      <c r="V414" s="233">
        <f t="shared" si="61"/>
        <v>0</v>
      </c>
      <c r="W414" s="61"/>
      <c r="X414" s="233">
        <f t="shared" si="62"/>
        <v>0</v>
      </c>
    </row>
    <row r="415" spans="1:24" ht="11.4" x14ac:dyDescent="0.2">
      <c r="A415" s="258">
        <v>79</v>
      </c>
      <c r="B415" s="63" t="s">
        <v>53</v>
      </c>
      <c r="C415" s="260" t="s">
        <v>103</v>
      </c>
      <c r="D415" s="243" t="s">
        <v>21</v>
      </c>
      <c r="E415" s="243">
        <v>9</v>
      </c>
      <c r="F415" s="243">
        <v>22</v>
      </c>
      <c r="G415" s="79"/>
      <c r="H415" s="79"/>
      <c r="I415" s="233">
        <f t="shared" si="54"/>
        <v>0</v>
      </c>
      <c r="J415" s="79"/>
      <c r="K415" s="233">
        <f t="shared" si="55"/>
        <v>0</v>
      </c>
      <c r="L415" s="79"/>
      <c r="M415" s="233">
        <f t="shared" si="56"/>
        <v>0</v>
      </c>
      <c r="N415" s="79"/>
      <c r="O415" s="233">
        <f t="shared" si="57"/>
        <v>0</v>
      </c>
      <c r="P415" s="79"/>
      <c r="Q415" s="233">
        <f t="shared" si="58"/>
        <v>0</v>
      </c>
      <c r="R415" s="79"/>
      <c r="S415" s="233">
        <f t="shared" si="59"/>
        <v>0</v>
      </c>
      <c r="T415" s="79"/>
      <c r="U415" s="233">
        <f t="shared" si="60"/>
        <v>0</v>
      </c>
      <c r="V415" s="233">
        <f t="shared" si="61"/>
        <v>0</v>
      </c>
      <c r="W415" s="61"/>
      <c r="X415" s="233">
        <f t="shared" si="62"/>
        <v>0</v>
      </c>
    </row>
    <row r="416" spans="1:24" ht="11.4" x14ac:dyDescent="0.2">
      <c r="A416" s="258">
        <v>80</v>
      </c>
      <c r="B416" s="63" t="s">
        <v>53</v>
      </c>
      <c r="C416" s="260" t="s">
        <v>103</v>
      </c>
      <c r="D416" s="243" t="s">
        <v>21</v>
      </c>
      <c r="E416" s="243">
        <v>9</v>
      </c>
      <c r="F416" s="243">
        <v>22</v>
      </c>
      <c r="G416" s="79"/>
      <c r="H416" s="79"/>
      <c r="I416" s="233">
        <f t="shared" si="54"/>
        <v>0</v>
      </c>
      <c r="J416" s="79"/>
      <c r="K416" s="233">
        <f t="shared" si="55"/>
        <v>0</v>
      </c>
      <c r="L416" s="79"/>
      <c r="M416" s="233">
        <f t="shared" si="56"/>
        <v>0</v>
      </c>
      <c r="N416" s="79"/>
      <c r="O416" s="233">
        <f t="shared" si="57"/>
        <v>0</v>
      </c>
      <c r="P416" s="79"/>
      <c r="Q416" s="233">
        <f t="shared" si="58"/>
        <v>0</v>
      </c>
      <c r="R416" s="79"/>
      <c r="S416" s="233">
        <f t="shared" si="59"/>
        <v>0</v>
      </c>
      <c r="T416" s="79"/>
      <c r="U416" s="233">
        <f t="shared" si="60"/>
        <v>0</v>
      </c>
      <c r="V416" s="233">
        <f t="shared" si="61"/>
        <v>0</v>
      </c>
      <c r="W416" s="61"/>
      <c r="X416" s="233">
        <f t="shared" si="62"/>
        <v>0</v>
      </c>
    </row>
    <row r="417" spans="1:24" ht="11.4" x14ac:dyDescent="0.2">
      <c r="A417" s="259">
        <v>81</v>
      </c>
      <c r="B417" s="63" t="s">
        <v>53</v>
      </c>
      <c r="C417" s="260" t="s">
        <v>103</v>
      </c>
      <c r="D417" s="243" t="s">
        <v>21</v>
      </c>
      <c r="E417" s="243">
        <v>9</v>
      </c>
      <c r="F417" s="243">
        <v>22</v>
      </c>
      <c r="G417" s="79"/>
      <c r="H417" s="79"/>
      <c r="I417" s="233">
        <f t="shared" si="54"/>
        <v>0</v>
      </c>
      <c r="J417" s="79"/>
      <c r="K417" s="233">
        <f t="shared" si="55"/>
        <v>0</v>
      </c>
      <c r="L417" s="79"/>
      <c r="M417" s="233">
        <f t="shared" si="56"/>
        <v>0</v>
      </c>
      <c r="N417" s="79"/>
      <c r="O417" s="233">
        <f t="shared" si="57"/>
        <v>0</v>
      </c>
      <c r="P417" s="79"/>
      <c r="Q417" s="233">
        <f t="shared" si="58"/>
        <v>0</v>
      </c>
      <c r="R417" s="79"/>
      <c r="S417" s="233">
        <f t="shared" si="59"/>
        <v>0</v>
      </c>
      <c r="T417" s="79"/>
      <c r="U417" s="233">
        <f t="shared" si="60"/>
        <v>0</v>
      </c>
      <c r="V417" s="233">
        <f t="shared" si="61"/>
        <v>0</v>
      </c>
      <c r="W417" s="61"/>
      <c r="X417" s="233">
        <f t="shared" si="62"/>
        <v>0</v>
      </c>
    </row>
    <row r="418" spans="1:24" ht="11.4" x14ac:dyDescent="0.2">
      <c r="A418" s="258">
        <v>82</v>
      </c>
      <c r="B418" s="63" t="s">
        <v>53</v>
      </c>
      <c r="C418" s="260" t="s">
        <v>103</v>
      </c>
      <c r="D418" s="243" t="s">
        <v>21</v>
      </c>
      <c r="E418" s="243">
        <v>9</v>
      </c>
      <c r="F418" s="243">
        <v>22</v>
      </c>
      <c r="G418" s="79"/>
      <c r="H418" s="79"/>
      <c r="I418" s="233">
        <f>(F418-H418)*G418</f>
        <v>0</v>
      </c>
      <c r="J418" s="79"/>
      <c r="K418" s="233">
        <f t="shared" si="55"/>
        <v>0</v>
      </c>
      <c r="L418" s="79"/>
      <c r="M418" s="233">
        <f t="shared" si="56"/>
        <v>0</v>
      </c>
      <c r="N418" s="79"/>
      <c r="O418" s="233">
        <f t="shared" si="57"/>
        <v>0</v>
      </c>
      <c r="P418" s="79"/>
      <c r="Q418" s="233">
        <f t="shared" si="58"/>
        <v>0</v>
      </c>
      <c r="R418" s="79"/>
      <c r="S418" s="233">
        <f t="shared" si="59"/>
        <v>0</v>
      </c>
      <c r="T418" s="79"/>
      <c r="U418" s="233">
        <f t="shared" si="60"/>
        <v>0</v>
      </c>
      <c r="V418" s="233">
        <f t="shared" si="61"/>
        <v>0</v>
      </c>
      <c r="W418" s="61"/>
      <c r="X418" s="233">
        <f t="shared" si="62"/>
        <v>0</v>
      </c>
    </row>
    <row r="419" spans="1:24" ht="11.4" x14ac:dyDescent="0.2">
      <c r="A419" s="252">
        <v>1</v>
      </c>
      <c r="B419" s="63" t="s">
        <v>53</v>
      </c>
      <c r="C419" s="260" t="s">
        <v>109</v>
      </c>
      <c r="D419" s="63" t="s">
        <v>74</v>
      </c>
      <c r="E419" s="63"/>
      <c r="F419" s="63"/>
      <c r="G419" s="79"/>
      <c r="H419" s="79"/>
      <c r="I419" s="232">
        <f>I9+I91+I173+I255+I337</f>
        <v>0</v>
      </c>
      <c r="J419" s="79"/>
      <c r="K419" s="232">
        <f>K9+K91+K173+K255+K337</f>
        <v>0</v>
      </c>
      <c r="L419" s="79"/>
      <c r="M419" s="232">
        <f>M9+M91+M173+M255+M337</f>
        <v>0</v>
      </c>
      <c r="N419" s="79"/>
      <c r="O419" s="232">
        <f>O9+O91+O173+O255+O337</f>
        <v>0</v>
      </c>
      <c r="P419" s="79"/>
      <c r="Q419" s="232">
        <f>Q9+Q91+Q173+Q255+Q337</f>
        <v>0</v>
      </c>
      <c r="R419" s="79"/>
      <c r="S419" s="232">
        <f>S9+S91+S173+S255+S337</f>
        <v>0</v>
      </c>
      <c r="T419" s="79"/>
      <c r="U419" s="232">
        <f>U9+U91+U173+U255+U337</f>
        <v>0</v>
      </c>
      <c r="V419" s="232">
        <f>V9+V91+V173+V255+V337</f>
        <v>0</v>
      </c>
      <c r="W419" s="61"/>
      <c r="X419" s="232">
        <f>X9+X91+X173+X255+X337</f>
        <v>0</v>
      </c>
    </row>
    <row r="420" spans="1:24" ht="11.4" x14ac:dyDescent="0.2">
      <c r="A420" s="252">
        <v>2</v>
      </c>
      <c r="B420" s="63" t="s">
        <v>53</v>
      </c>
      <c r="C420" s="260" t="s">
        <v>109</v>
      </c>
      <c r="D420" s="63" t="s">
        <v>74</v>
      </c>
      <c r="E420" s="63"/>
      <c r="F420" s="63"/>
      <c r="G420" s="79"/>
      <c r="H420" s="79"/>
      <c r="I420" s="232">
        <f>I10+I92+I174+I256+I338</f>
        <v>0</v>
      </c>
      <c r="J420" s="79"/>
      <c r="K420" s="232">
        <f>K10+K92+K174+K256+K338</f>
        <v>0</v>
      </c>
      <c r="L420" s="79"/>
      <c r="M420" s="232">
        <f>M10+M92+M174+M256+M338</f>
        <v>0</v>
      </c>
      <c r="N420" s="79"/>
      <c r="O420" s="232">
        <f>O10+O92+O174+O256+O338</f>
        <v>0</v>
      </c>
      <c r="P420" s="79"/>
      <c r="Q420" s="232">
        <f>Q10+Q92+Q174+Q256+Q338</f>
        <v>0</v>
      </c>
      <c r="R420" s="79"/>
      <c r="S420" s="232">
        <f>S10+S92+S174+S256+S338</f>
        <v>0</v>
      </c>
      <c r="T420" s="79"/>
      <c r="U420" s="232">
        <f>U10+U92+U174+U256+U338</f>
        <v>0</v>
      </c>
      <c r="V420" s="232">
        <f>V10+V92+V174+V256+V338</f>
        <v>0</v>
      </c>
      <c r="W420" s="61"/>
      <c r="X420" s="232">
        <f>X10+X92+X174+X256+X338</f>
        <v>0</v>
      </c>
    </row>
    <row r="421" spans="1:24" ht="11.4" x14ac:dyDescent="0.2">
      <c r="A421" s="252">
        <v>3</v>
      </c>
      <c r="B421" s="63" t="s">
        <v>53</v>
      </c>
      <c r="C421" s="260" t="s">
        <v>109</v>
      </c>
      <c r="D421" s="63" t="s">
        <v>74</v>
      </c>
      <c r="E421" s="63"/>
      <c r="F421" s="63"/>
      <c r="G421" s="79"/>
      <c r="H421" s="79"/>
      <c r="I421" s="232">
        <f t="shared" ref="I421:K484" si="63">I11+I93+I175+I257+I339</f>
        <v>0</v>
      </c>
      <c r="J421" s="79"/>
      <c r="K421" s="232">
        <f t="shared" si="63"/>
        <v>0</v>
      </c>
      <c r="L421" s="79"/>
      <c r="M421" s="232">
        <f t="shared" ref="M421" si="64">M11+M93+M175+M257+M339</f>
        <v>0</v>
      </c>
      <c r="N421" s="79"/>
      <c r="O421" s="232">
        <f t="shared" ref="O421" si="65">O11+O93+O175+O257+O339</f>
        <v>0</v>
      </c>
      <c r="P421" s="79"/>
      <c r="Q421" s="232">
        <f t="shared" ref="Q421" si="66">Q11+Q93+Q175+Q257+Q339</f>
        <v>0</v>
      </c>
      <c r="R421" s="79"/>
      <c r="S421" s="232">
        <f t="shared" ref="S421" si="67">S11+S93+S175+S257+S339</f>
        <v>0</v>
      </c>
      <c r="T421" s="79"/>
      <c r="U421" s="232">
        <f t="shared" ref="U421:V421" si="68">U11+U93+U175+U257+U339</f>
        <v>0</v>
      </c>
      <c r="V421" s="232">
        <f t="shared" si="68"/>
        <v>0</v>
      </c>
      <c r="W421" s="61"/>
      <c r="X421" s="232">
        <f t="shared" ref="X421" si="69">X11+X93+X175+X257+X339</f>
        <v>0</v>
      </c>
    </row>
    <row r="422" spans="1:24" ht="11.4" x14ac:dyDescent="0.2">
      <c r="A422" s="252">
        <v>4</v>
      </c>
      <c r="B422" s="63" t="s">
        <v>53</v>
      </c>
      <c r="C422" s="260" t="s">
        <v>109</v>
      </c>
      <c r="D422" s="63" t="s">
        <v>74</v>
      </c>
      <c r="E422" s="63"/>
      <c r="F422" s="63"/>
      <c r="G422" s="79"/>
      <c r="H422" s="79"/>
      <c r="I422" s="232">
        <f t="shared" si="63"/>
        <v>0</v>
      </c>
      <c r="J422" s="79"/>
      <c r="K422" s="232">
        <f t="shared" si="63"/>
        <v>0</v>
      </c>
      <c r="L422" s="79"/>
      <c r="M422" s="232">
        <f t="shared" ref="M422" si="70">M12+M94+M176+M258+M340</f>
        <v>0</v>
      </c>
      <c r="N422" s="79"/>
      <c r="O422" s="232">
        <f t="shared" ref="O422" si="71">O12+O94+O176+O258+O340</f>
        <v>0</v>
      </c>
      <c r="P422" s="79"/>
      <c r="Q422" s="232">
        <f t="shared" ref="Q422" si="72">Q12+Q94+Q176+Q258+Q340</f>
        <v>0</v>
      </c>
      <c r="R422" s="79"/>
      <c r="S422" s="232">
        <f t="shared" ref="S422" si="73">S12+S94+S176+S258+S340</f>
        <v>0</v>
      </c>
      <c r="T422" s="79"/>
      <c r="U422" s="232">
        <f t="shared" ref="U422:V422" si="74">U12+U94+U176+U258+U340</f>
        <v>0</v>
      </c>
      <c r="V422" s="232">
        <f t="shared" si="74"/>
        <v>0</v>
      </c>
      <c r="W422" s="61"/>
      <c r="X422" s="232">
        <f t="shared" ref="X422" si="75">X12+X94+X176+X258+X340</f>
        <v>0</v>
      </c>
    </row>
    <row r="423" spans="1:24" ht="11.4" x14ac:dyDescent="0.2">
      <c r="A423" s="252">
        <v>5</v>
      </c>
      <c r="B423" s="63" t="s">
        <v>53</v>
      </c>
      <c r="C423" s="260" t="s">
        <v>109</v>
      </c>
      <c r="D423" s="63" t="s">
        <v>74</v>
      </c>
      <c r="E423" s="63"/>
      <c r="F423" s="63"/>
      <c r="G423" s="79"/>
      <c r="H423" s="79"/>
      <c r="I423" s="232">
        <f t="shared" si="63"/>
        <v>0</v>
      </c>
      <c r="J423" s="79"/>
      <c r="K423" s="232">
        <f t="shared" si="63"/>
        <v>0</v>
      </c>
      <c r="L423" s="79"/>
      <c r="M423" s="232">
        <f t="shared" ref="M423" si="76">M13+M95+M177+M259+M341</f>
        <v>0</v>
      </c>
      <c r="N423" s="79"/>
      <c r="O423" s="232">
        <f t="shared" ref="O423" si="77">O13+O95+O177+O259+O341</f>
        <v>0</v>
      </c>
      <c r="P423" s="79"/>
      <c r="Q423" s="232">
        <f t="shared" ref="Q423" si="78">Q13+Q95+Q177+Q259+Q341</f>
        <v>0</v>
      </c>
      <c r="R423" s="79"/>
      <c r="S423" s="232">
        <f t="shared" ref="S423" si="79">S13+S95+S177+S259+S341</f>
        <v>0</v>
      </c>
      <c r="T423" s="79"/>
      <c r="U423" s="232">
        <f t="shared" ref="U423:V423" si="80">U13+U95+U177+U259+U341</f>
        <v>0</v>
      </c>
      <c r="V423" s="232">
        <f t="shared" si="80"/>
        <v>0</v>
      </c>
      <c r="W423" s="61"/>
      <c r="X423" s="232">
        <f t="shared" ref="X423" si="81">X13+X95+X177+X259+X341</f>
        <v>0</v>
      </c>
    </row>
    <row r="424" spans="1:24" ht="11.4" x14ac:dyDescent="0.2">
      <c r="A424" s="253">
        <v>6</v>
      </c>
      <c r="B424" s="63" t="s">
        <v>53</v>
      </c>
      <c r="C424" s="260" t="s">
        <v>109</v>
      </c>
      <c r="D424" s="63" t="s">
        <v>74</v>
      </c>
      <c r="E424" s="63"/>
      <c r="F424" s="63"/>
      <c r="G424" s="79"/>
      <c r="H424" s="79"/>
      <c r="I424" s="232">
        <f t="shared" si="63"/>
        <v>0</v>
      </c>
      <c r="J424" s="79"/>
      <c r="K424" s="232">
        <f t="shared" si="63"/>
        <v>0</v>
      </c>
      <c r="L424" s="79"/>
      <c r="M424" s="232">
        <f t="shared" ref="M424" si="82">M14+M96+M178+M260+M342</f>
        <v>0</v>
      </c>
      <c r="N424" s="79"/>
      <c r="O424" s="232">
        <f t="shared" ref="O424" si="83">O14+O96+O178+O260+O342</f>
        <v>0</v>
      </c>
      <c r="P424" s="79"/>
      <c r="Q424" s="232">
        <f t="shared" ref="Q424" si="84">Q14+Q96+Q178+Q260+Q342</f>
        <v>0</v>
      </c>
      <c r="R424" s="79"/>
      <c r="S424" s="232">
        <f t="shared" ref="S424" si="85">S14+S96+S178+S260+S342</f>
        <v>0</v>
      </c>
      <c r="T424" s="79"/>
      <c r="U424" s="232">
        <f t="shared" ref="U424:V424" si="86">U14+U96+U178+U260+U342</f>
        <v>0</v>
      </c>
      <c r="V424" s="232">
        <f t="shared" si="86"/>
        <v>0</v>
      </c>
      <c r="W424" s="61"/>
      <c r="X424" s="232">
        <f t="shared" ref="X424" si="87">X14+X96+X178+X260+X342</f>
        <v>0</v>
      </c>
    </row>
    <row r="425" spans="1:24" ht="11.4" x14ac:dyDescent="0.2">
      <c r="A425" s="252">
        <v>7</v>
      </c>
      <c r="B425" s="63" t="s">
        <v>53</v>
      </c>
      <c r="C425" s="260" t="s">
        <v>109</v>
      </c>
      <c r="D425" s="63" t="s">
        <v>74</v>
      </c>
      <c r="E425" s="63"/>
      <c r="F425" s="63"/>
      <c r="G425" s="79"/>
      <c r="H425" s="79"/>
      <c r="I425" s="232">
        <f t="shared" si="63"/>
        <v>0</v>
      </c>
      <c r="J425" s="79"/>
      <c r="K425" s="232">
        <f t="shared" si="63"/>
        <v>0</v>
      </c>
      <c r="L425" s="79"/>
      <c r="M425" s="232">
        <f t="shared" ref="M425" si="88">M15+M97+M179+M261+M343</f>
        <v>0</v>
      </c>
      <c r="N425" s="79"/>
      <c r="O425" s="232">
        <f t="shared" ref="O425" si="89">O15+O97+O179+O261+O343</f>
        <v>0</v>
      </c>
      <c r="P425" s="79"/>
      <c r="Q425" s="232">
        <f t="shared" ref="Q425" si="90">Q15+Q97+Q179+Q261+Q343</f>
        <v>0</v>
      </c>
      <c r="R425" s="79"/>
      <c r="S425" s="232">
        <f t="shared" ref="S425" si="91">S15+S97+S179+S261+S343</f>
        <v>0</v>
      </c>
      <c r="T425" s="79"/>
      <c r="U425" s="232">
        <f t="shared" ref="U425:V425" si="92">U15+U97+U179+U261+U343</f>
        <v>0</v>
      </c>
      <c r="V425" s="232">
        <f t="shared" si="92"/>
        <v>0</v>
      </c>
      <c r="W425" s="61"/>
      <c r="X425" s="232">
        <f t="shared" ref="X425" si="93">X15+X97+X179+X261+X343</f>
        <v>0</v>
      </c>
    </row>
    <row r="426" spans="1:24" ht="11.4" x14ac:dyDescent="0.2">
      <c r="A426" s="252">
        <v>8</v>
      </c>
      <c r="B426" s="63" t="s">
        <v>53</v>
      </c>
      <c r="C426" s="260" t="s">
        <v>109</v>
      </c>
      <c r="D426" s="63" t="s">
        <v>74</v>
      </c>
      <c r="E426" s="63"/>
      <c r="F426" s="63"/>
      <c r="G426" s="79"/>
      <c r="H426" s="79"/>
      <c r="I426" s="232">
        <f t="shared" si="63"/>
        <v>0</v>
      </c>
      <c r="J426" s="79"/>
      <c r="K426" s="232">
        <f t="shared" si="63"/>
        <v>0</v>
      </c>
      <c r="L426" s="79"/>
      <c r="M426" s="232">
        <f t="shared" ref="M426" si="94">M16+M98+M180+M262+M344</f>
        <v>0</v>
      </c>
      <c r="N426" s="79"/>
      <c r="O426" s="232">
        <f t="shared" ref="O426" si="95">O16+O98+O180+O262+O344</f>
        <v>0</v>
      </c>
      <c r="P426" s="79"/>
      <c r="Q426" s="232">
        <f t="shared" ref="Q426" si="96">Q16+Q98+Q180+Q262+Q344</f>
        <v>0</v>
      </c>
      <c r="R426" s="79"/>
      <c r="S426" s="232">
        <f t="shared" ref="S426" si="97">S16+S98+S180+S262+S344</f>
        <v>0</v>
      </c>
      <c r="T426" s="79"/>
      <c r="U426" s="232">
        <f t="shared" ref="U426:V426" si="98">U16+U98+U180+U262+U344</f>
        <v>0</v>
      </c>
      <c r="V426" s="232">
        <f t="shared" si="98"/>
        <v>0</v>
      </c>
      <c r="W426" s="61"/>
      <c r="X426" s="232">
        <f t="shared" ref="X426" si="99">X16+X98+X180+X262+X344</f>
        <v>0</v>
      </c>
    </row>
    <row r="427" spans="1:24" ht="11.4" x14ac:dyDescent="0.2">
      <c r="A427" s="252">
        <v>9</v>
      </c>
      <c r="B427" s="63" t="s">
        <v>53</v>
      </c>
      <c r="C427" s="260" t="s">
        <v>109</v>
      </c>
      <c r="D427" s="63" t="s">
        <v>74</v>
      </c>
      <c r="E427" s="63"/>
      <c r="F427" s="63"/>
      <c r="G427" s="79"/>
      <c r="H427" s="79"/>
      <c r="I427" s="232">
        <f t="shared" si="63"/>
        <v>0</v>
      </c>
      <c r="J427" s="79"/>
      <c r="K427" s="232">
        <f t="shared" si="63"/>
        <v>0</v>
      </c>
      <c r="L427" s="79"/>
      <c r="M427" s="232">
        <f t="shared" ref="M427" si="100">M17+M99+M181+M263+M345</f>
        <v>0</v>
      </c>
      <c r="N427" s="79"/>
      <c r="O427" s="232">
        <f t="shared" ref="O427" si="101">O17+O99+O181+O263+O345</f>
        <v>0</v>
      </c>
      <c r="P427" s="79"/>
      <c r="Q427" s="232">
        <f t="shared" ref="Q427" si="102">Q17+Q99+Q181+Q263+Q345</f>
        <v>0</v>
      </c>
      <c r="R427" s="79"/>
      <c r="S427" s="232">
        <f t="shared" ref="S427" si="103">S17+S99+S181+S263+S345</f>
        <v>0</v>
      </c>
      <c r="T427" s="79"/>
      <c r="U427" s="232">
        <f t="shared" ref="U427:V427" si="104">U17+U99+U181+U263+U345</f>
        <v>0</v>
      </c>
      <c r="V427" s="232">
        <f t="shared" si="104"/>
        <v>0</v>
      </c>
      <c r="W427" s="61"/>
      <c r="X427" s="232">
        <f t="shared" ref="X427" si="105">X17+X99+X181+X263+X345</f>
        <v>0</v>
      </c>
    </row>
    <row r="428" spans="1:24" ht="11.4" x14ac:dyDescent="0.2">
      <c r="A428" s="252">
        <v>10</v>
      </c>
      <c r="B428" s="63" t="s">
        <v>53</v>
      </c>
      <c r="C428" s="260" t="s">
        <v>109</v>
      </c>
      <c r="D428" s="63" t="s">
        <v>74</v>
      </c>
      <c r="E428" s="63"/>
      <c r="F428" s="63"/>
      <c r="G428" s="79"/>
      <c r="H428" s="79"/>
      <c r="I428" s="232">
        <f t="shared" si="63"/>
        <v>0</v>
      </c>
      <c r="J428" s="79"/>
      <c r="K428" s="232">
        <f t="shared" si="63"/>
        <v>0</v>
      </c>
      <c r="L428" s="79"/>
      <c r="M428" s="232">
        <f t="shared" ref="M428" si="106">M18+M100+M182+M264+M346</f>
        <v>0</v>
      </c>
      <c r="N428" s="79"/>
      <c r="O428" s="232">
        <f t="shared" ref="O428" si="107">O18+O100+O182+O264+O346</f>
        <v>0</v>
      </c>
      <c r="P428" s="79"/>
      <c r="Q428" s="232">
        <f t="shared" ref="Q428" si="108">Q18+Q100+Q182+Q264+Q346</f>
        <v>0</v>
      </c>
      <c r="R428" s="79"/>
      <c r="S428" s="232">
        <f t="shared" ref="S428" si="109">S18+S100+S182+S264+S346</f>
        <v>0</v>
      </c>
      <c r="T428" s="79"/>
      <c r="U428" s="232">
        <f t="shared" ref="U428:V428" si="110">U18+U100+U182+U264+U346</f>
        <v>0</v>
      </c>
      <c r="V428" s="232">
        <f t="shared" si="110"/>
        <v>0</v>
      </c>
      <c r="W428" s="61"/>
      <c r="X428" s="232">
        <f t="shared" ref="X428" si="111">X18+X100+X182+X264+X346</f>
        <v>0</v>
      </c>
    </row>
    <row r="429" spans="1:24" ht="11.4" x14ac:dyDescent="0.2">
      <c r="A429" s="252">
        <v>11</v>
      </c>
      <c r="B429" s="63" t="s">
        <v>53</v>
      </c>
      <c r="C429" s="260" t="s">
        <v>109</v>
      </c>
      <c r="D429" s="63" t="s">
        <v>74</v>
      </c>
      <c r="E429" s="63"/>
      <c r="F429" s="63"/>
      <c r="G429" s="79"/>
      <c r="H429" s="79"/>
      <c r="I429" s="232">
        <f t="shared" si="63"/>
        <v>0</v>
      </c>
      <c r="J429" s="79"/>
      <c r="K429" s="232">
        <f t="shared" si="63"/>
        <v>0</v>
      </c>
      <c r="L429" s="79"/>
      <c r="M429" s="232">
        <f t="shared" ref="M429" si="112">M19+M101+M183+M265+M347</f>
        <v>0</v>
      </c>
      <c r="N429" s="79"/>
      <c r="O429" s="232">
        <f t="shared" ref="O429" si="113">O19+O101+O183+O265+O347</f>
        <v>0</v>
      </c>
      <c r="P429" s="79"/>
      <c r="Q429" s="232">
        <f t="shared" ref="Q429" si="114">Q19+Q101+Q183+Q265+Q347</f>
        <v>0</v>
      </c>
      <c r="R429" s="79"/>
      <c r="S429" s="232">
        <f t="shared" ref="S429" si="115">S19+S101+S183+S265+S347</f>
        <v>0</v>
      </c>
      <c r="T429" s="79"/>
      <c r="U429" s="232">
        <f t="shared" ref="U429:V429" si="116">U19+U101+U183+U265+U347</f>
        <v>0</v>
      </c>
      <c r="V429" s="232">
        <f t="shared" si="116"/>
        <v>0</v>
      </c>
      <c r="W429" s="61"/>
      <c r="X429" s="232">
        <f t="shared" ref="X429" si="117">X19+X101+X183+X265+X347</f>
        <v>0</v>
      </c>
    </row>
    <row r="430" spans="1:24" ht="11.4" x14ac:dyDescent="0.2">
      <c r="A430" s="252">
        <v>12</v>
      </c>
      <c r="B430" s="63" t="s">
        <v>53</v>
      </c>
      <c r="C430" s="260" t="s">
        <v>109</v>
      </c>
      <c r="D430" s="63" t="s">
        <v>74</v>
      </c>
      <c r="E430" s="63"/>
      <c r="F430" s="63"/>
      <c r="G430" s="79"/>
      <c r="H430" s="79"/>
      <c r="I430" s="232">
        <f t="shared" si="63"/>
        <v>0</v>
      </c>
      <c r="J430" s="79"/>
      <c r="K430" s="232">
        <f t="shared" si="63"/>
        <v>0</v>
      </c>
      <c r="L430" s="79"/>
      <c r="M430" s="232">
        <f t="shared" ref="M430" si="118">M20+M102+M184+M266+M348</f>
        <v>0</v>
      </c>
      <c r="N430" s="79"/>
      <c r="O430" s="232">
        <f t="shared" ref="O430" si="119">O20+O102+O184+O266+O348</f>
        <v>0</v>
      </c>
      <c r="P430" s="79"/>
      <c r="Q430" s="232">
        <f t="shared" ref="Q430" si="120">Q20+Q102+Q184+Q266+Q348</f>
        <v>0</v>
      </c>
      <c r="R430" s="79"/>
      <c r="S430" s="232">
        <f t="shared" ref="S430" si="121">S20+S102+S184+S266+S348</f>
        <v>0</v>
      </c>
      <c r="T430" s="79"/>
      <c r="U430" s="232">
        <f t="shared" ref="U430:V430" si="122">U20+U102+U184+U266+U348</f>
        <v>0</v>
      </c>
      <c r="V430" s="232">
        <f t="shared" si="122"/>
        <v>0</v>
      </c>
      <c r="W430" s="61"/>
      <c r="X430" s="232">
        <f t="shared" ref="X430" si="123">X20+X102+X184+X266+X348</f>
        <v>0</v>
      </c>
    </row>
    <row r="431" spans="1:24" ht="11.4" x14ac:dyDescent="0.2">
      <c r="A431" s="252">
        <v>13</v>
      </c>
      <c r="B431" s="63" t="s">
        <v>53</v>
      </c>
      <c r="C431" s="260" t="s">
        <v>109</v>
      </c>
      <c r="D431" s="63" t="s">
        <v>74</v>
      </c>
      <c r="E431" s="63"/>
      <c r="F431" s="63"/>
      <c r="G431" s="79"/>
      <c r="H431" s="79"/>
      <c r="I431" s="232">
        <f t="shared" si="63"/>
        <v>0</v>
      </c>
      <c r="J431" s="79"/>
      <c r="K431" s="232">
        <f t="shared" si="63"/>
        <v>0</v>
      </c>
      <c r="L431" s="79"/>
      <c r="M431" s="232">
        <f t="shared" ref="M431" si="124">M21+M103+M185+M267+M349</f>
        <v>0</v>
      </c>
      <c r="N431" s="79"/>
      <c r="O431" s="232">
        <f t="shared" ref="O431" si="125">O21+O103+O185+O267+O349</f>
        <v>0</v>
      </c>
      <c r="P431" s="79"/>
      <c r="Q431" s="232">
        <f t="shared" ref="Q431" si="126">Q21+Q103+Q185+Q267+Q349</f>
        <v>0</v>
      </c>
      <c r="R431" s="79"/>
      <c r="S431" s="232">
        <f t="shared" ref="S431" si="127">S21+S103+S185+S267+S349</f>
        <v>0</v>
      </c>
      <c r="T431" s="79"/>
      <c r="U431" s="232">
        <f t="shared" ref="U431:V431" si="128">U21+U103+U185+U267+U349</f>
        <v>0</v>
      </c>
      <c r="V431" s="232">
        <f t="shared" si="128"/>
        <v>0</v>
      </c>
      <c r="W431" s="61"/>
      <c r="X431" s="232">
        <f t="shared" ref="X431" si="129">X21+X103+X185+X267+X349</f>
        <v>0</v>
      </c>
    </row>
    <row r="432" spans="1:24" ht="11.4" x14ac:dyDescent="0.2">
      <c r="A432" s="252">
        <v>14</v>
      </c>
      <c r="B432" s="63" t="s">
        <v>53</v>
      </c>
      <c r="C432" s="260" t="s">
        <v>109</v>
      </c>
      <c r="D432" s="63" t="s">
        <v>74</v>
      </c>
      <c r="E432" s="63"/>
      <c r="F432" s="63"/>
      <c r="G432" s="79"/>
      <c r="H432" s="79"/>
      <c r="I432" s="232">
        <f t="shared" si="63"/>
        <v>0</v>
      </c>
      <c r="J432" s="79"/>
      <c r="K432" s="232">
        <f t="shared" si="63"/>
        <v>0</v>
      </c>
      <c r="L432" s="79"/>
      <c r="M432" s="232">
        <f t="shared" ref="M432" si="130">M22+M104+M186+M268+M350</f>
        <v>0</v>
      </c>
      <c r="N432" s="79"/>
      <c r="O432" s="232">
        <f t="shared" ref="O432" si="131">O22+O104+O186+O268+O350</f>
        <v>0</v>
      </c>
      <c r="P432" s="79"/>
      <c r="Q432" s="232">
        <f t="shared" ref="Q432" si="132">Q22+Q104+Q186+Q268+Q350</f>
        <v>0</v>
      </c>
      <c r="R432" s="79"/>
      <c r="S432" s="232">
        <f t="shared" ref="S432" si="133">S22+S104+S186+S268+S350</f>
        <v>0</v>
      </c>
      <c r="T432" s="79"/>
      <c r="U432" s="232">
        <f t="shared" ref="U432:V432" si="134">U22+U104+U186+U268+U350</f>
        <v>0</v>
      </c>
      <c r="V432" s="232">
        <f t="shared" si="134"/>
        <v>0</v>
      </c>
      <c r="W432" s="61"/>
      <c r="X432" s="232">
        <f t="shared" ref="X432" si="135">X22+X104+X186+X268+X350</f>
        <v>0</v>
      </c>
    </row>
    <row r="433" spans="1:24" ht="11.4" x14ac:dyDescent="0.2">
      <c r="A433" s="252">
        <v>15</v>
      </c>
      <c r="B433" s="63" t="s">
        <v>53</v>
      </c>
      <c r="C433" s="260" t="s">
        <v>109</v>
      </c>
      <c r="D433" s="63" t="s">
        <v>74</v>
      </c>
      <c r="E433" s="63"/>
      <c r="F433" s="63"/>
      <c r="G433" s="79"/>
      <c r="H433" s="79"/>
      <c r="I433" s="232">
        <f t="shared" si="63"/>
        <v>0</v>
      </c>
      <c r="J433" s="79"/>
      <c r="K433" s="232">
        <f t="shared" si="63"/>
        <v>0</v>
      </c>
      <c r="L433" s="79"/>
      <c r="M433" s="232">
        <f t="shared" ref="M433" si="136">M23+M105+M187+M269+M351</f>
        <v>0</v>
      </c>
      <c r="N433" s="79"/>
      <c r="O433" s="232">
        <f t="shared" ref="O433" si="137">O23+O105+O187+O269+O351</f>
        <v>0</v>
      </c>
      <c r="P433" s="79"/>
      <c r="Q433" s="232">
        <f t="shared" ref="Q433" si="138">Q23+Q105+Q187+Q269+Q351</f>
        <v>0</v>
      </c>
      <c r="R433" s="79"/>
      <c r="S433" s="232">
        <f t="shared" ref="S433" si="139">S23+S105+S187+S269+S351</f>
        <v>0</v>
      </c>
      <c r="T433" s="79"/>
      <c r="U433" s="232">
        <f t="shared" ref="U433:V433" si="140">U23+U105+U187+U269+U351</f>
        <v>0</v>
      </c>
      <c r="V433" s="232">
        <f t="shared" si="140"/>
        <v>0</v>
      </c>
      <c r="W433" s="61"/>
      <c r="X433" s="232">
        <f t="shared" ref="X433" si="141">X23+X105+X187+X269+X351</f>
        <v>0</v>
      </c>
    </row>
    <row r="434" spans="1:24" ht="11.4" x14ac:dyDescent="0.2">
      <c r="A434" s="252">
        <v>16</v>
      </c>
      <c r="B434" s="63" t="s">
        <v>53</v>
      </c>
      <c r="C434" s="260" t="s">
        <v>109</v>
      </c>
      <c r="D434" s="63" t="s">
        <v>74</v>
      </c>
      <c r="E434" s="63"/>
      <c r="F434" s="63"/>
      <c r="G434" s="79"/>
      <c r="H434" s="79"/>
      <c r="I434" s="232">
        <f t="shared" si="63"/>
        <v>0</v>
      </c>
      <c r="J434" s="79"/>
      <c r="K434" s="232">
        <f t="shared" si="63"/>
        <v>0</v>
      </c>
      <c r="L434" s="79"/>
      <c r="M434" s="232">
        <f t="shared" ref="M434" si="142">M24+M106+M188+M270+M352</f>
        <v>0</v>
      </c>
      <c r="N434" s="79"/>
      <c r="O434" s="232">
        <f t="shared" ref="O434" si="143">O24+O106+O188+O270+O352</f>
        <v>0</v>
      </c>
      <c r="P434" s="79"/>
      <c r="Q434" s="232">
        <f t="shared" ref="Q434" si="144">Q24+Q106+Q188+Q270+Q352</f>
        <v>0</v>
      </c>
      <c r="R434" s="79"/>
      <c r="S434" s="232">
        <f t="shared" ref="S434" si="145">S24+S106+S188+S270+S352</f>
        <v>0</v>
      </c>
      <c r="T434" s="79"/>
      <c r="U434" s="232">
        <f t="shared" ref="U434:V434" si="146">U24+U106+U188+U270+U352</f>
        <v>0</v>
      </c>
      <c r="V434" s="232">
        <f t="shared" si="146"/>
        <v>0</v>
      </c>
      <c r="W434" s="61"/>
      <c r="X434" s="232">
        <f t="shared" ref="X434" si="147">X24+X106+X188+X270+X352</f>
        <v>0</v>
      </c>
    </row>
    <row r="435" spans="1:24" ht="11.4" x14ac:dyDescent="0.2">
      <c r="A435" s="252">
        <v>17</v>
      </c>
      <c r="B435" s="63" t="s">
        <v>53</v>
      </c>
      <c r="C435" s="260" t="s">
        <v>109</v>
      </c>
      <c r="D435" s="63" t="s">
        <v>74</v>
      </c>
      <c r="E435" s="63"/>
      <c r="F435" s="63"/>
      <c r="G435" s="79"/>
      <c r="H435" s="79"/>
      <c r="I435" s="232">
        <f t="shared" si="63"/>
        <v>0</v>
      </c>
      <c r="J435" s="79"/>
      <c r="K435" s="232">
        <f t="shared" si="63"/>
        <v>0</v>
      </c>
      <c r="L435" s="79"/>
      <c r="M435" s="232">
        <f t="shared" ref="M435" si="148">M25+M107+M189+M271+M353</f>
        <v>0</v>
      </c>
      <c r="N435" s="79"/>
      <c r="O435" s="232">
        <f t="shared" ref="O435" si="149">O25+O107+O189+O271+O353</f>
        <v>0</v>
      </c>
      <c r="P435" s="79"/>
      <c r="Q435" s="232">
        <f t="shared" ref="Q435" si="150">Q25+Q107+Q189+Q271+Q353</f>
        <v>0</v>
      </c>
      <c r="R435" s="79"/>
      <c r="S435" s="232">
        <f t="shared" ref="S435" si="151">S25+S107+S189+S271+S353</f>
        <v>0</v>
      </c>
      <c r="T435" s="79"/>
      <c r="U435" s="232">
        <f t="shared" ref="U435:V435" si="152">U25+U107+U189+U271+U353</f>
        <v>0</v>
      </c>
      <c r="V435" s="232">
        <f t="shared" si="152"/>
        <v>0</v>
      </c>
      <c r="W435" s="61"/>
      <c r="X435" s="232">
        <f t="shared" ref="X435" si="153">X25+X107+X189+X271+X353</f>
        <v>0</v>
      </c>
    </row>
    <row r="436" spans="1:24" ht="11.4" x14ac:dyDescent="0.2">
      <c r="A436" s="252">
        <v>18</v>
      </c>
      <c r="B436" s="63" t="s">
        <v>53</v>
      </c>
      <c r="C436" s="260" t="s">
        <v>109</v>
      </c>
      <c r="D436" s="63" t="s">
        <v>74</v>
      </c>
      <c r="E436" s="63"/>
      <c r="F436" s="63"/>
      <c r="G436" s="79"/>
      <c r="H436" s="79"/>
      <c r="I436" s="232">
        <f t="shared" si="63"/>
        <v>0</v>
      </c>
      <c r="J436" s="79"/>
      <c r="K436" s="232">
        <f t="shared" si="63"/>
        <v>0</v>
      </c>
      <c r="L436" s="79"/>
      <c r="M436" s="232">
        <f t="shared" ref="M436" si="154">M26+M108+M190+M272+M354</f>
        <v>0</v>
      </c>
      <c r="N436" s="79"/>
      <c r="O436" s="232">
        <f t="shared" ref="O436" si="155">O26+O108+O190+O272+O354</f>
        <v>0</v>
      </c>
      <c r="P436" s="79"/>
      <c r="Q436" s="232">
        <f t="shared" ref="Q436" si="156">Q26+Q108+Q190+Q272+Q354</f>
        <v>0</v>
      </c>
      <c r="R436" s="79"/>
      <c r="S436" s="232">
        <f t="shared" ref="S436" si="157">S26+S108+S190+S272+S354</f>
        <v>0</v>
      </c>
      <c r="T436" s="79"/>
      <c r="U436" s="232">
        <f t="shared" ref="U436:V436" si="158">U26+U108+U190+U272+U354</f>
        <v>0</v>
      </c>
      <c r="V436" s="232">
        <f t="shared" si="158"/>
        <v>0</v>
      </c>
      <c r="W436" s="61"/>
      <c r="X436" s="232">
        <f t="shared" ref="X436" si="159">X26+X108+X190+X272+X354</f>
        <v>0</v>
      </c>
    </row>
    <row r="437" spans="1:24" ht="11.4" x14ac:dyDescent="0.2">
      <c r="A437" s="254">
        <v>19</v>
      </c>
      <c r="B437" s="63" t="s">
        <v>53</v>
      </c>
      <c r="C437" s="260" t="s">
        <v>109</v>
      </c>
      <c r="D437" s="63" t="s">
        <v>74</v>
      </c>
      <c r="E437" s="63"/>
      <c r="F437" s="63"/>
      <c r="G437" s="79"/>
      <c r="H437" s="79"/>
      <c r="I437" s="232">
        <f t="shared" si="63"/>
        <v>0</v>
      </c>
      <c r="J437" s="79"/>
      <c r="K437" s="232">
        <f t="shared" si="63"/>
        <v>0</v>
      </c>
      <c r="L437" s="79"/>
      <c r="M437" s="232">
        <f t="shared" ref="M437" si="160">M27+M109+M191+M273+M355</f>
        <v>0</v>
      </c>
      <c r="N437" s="79"/>
      <c r="O437" s="232">
        <f t="shared" ref="O437" si="161">O27+O109+O191+O273+O355</f>
        <v>0</v>
      </c>
      <c r="P437" s="79"/>
      <c r="Q437" s="232">
        <f t="shared" ref="Q437" si="162">Q27+Q109+Q191+Q273+Q355</f>
        <v>0</v>
      </c>
      <c r="R437" s="79"/>
      <c r="S437" s="232">
        <f t="shared" ref="S437" si="163">S27+S109+S191+S273+S355</f>
        <v>0</v>
      </c>
      <c r="T437" s="79"/>
      <c r="U437" s="232">
        <f t="shared" ref="U437:V437" si="164">U27+U109+U191+U273+U355</f>
        <v>0</v>
      </c>
      <c r="V437" s="232">
        <f t="shared" si="164"/>
        <v>0</v>
      </c>
      <c r="W437" s="61"/>
      <c r="X437" s="232">
        <f t="shared" ref="X437" si="165">X27+X109+X191+X273+X355</f>
        <v>0</v>
      </c>
    </row>
    <row r="438" spans="1:24" ht="11.4" x14ac:dyDescent="0.2">
      <c r="A438" s="254">
        <v>20</v>
      </c>
      <c r="B438" s="63" t="s">
        <v>53</v>
      </c>
      <c r="C438" s="260" t="s">
        <v>109</v>
      </c>
      <c r="D438" s="63" t="s">
        <v>74</v>
      </c>
      <c r="E438" s="63"/>
      <c r="F438" s="63"/>
      <c r="G438" s="79"/>
      <c r="H438" s="79"/>
      <c r="I438" s="232">
        <f t="shared" si="63"/>
        <v>0</v>
      </c>
      <c r="J438" s="79"/>
      <c r="K438" s="232">
        <f t="shared" si="63"/>
        <v>0</v>
      </c>
      <c r="L438" s="79"/>
      <c r="M438" s="232">
        <f t="shared" ref="M438" si="166">M28+M110+M192+M274+M356</f>
        <v>0</v>
      </c>
      <c r="N438" s="79"/>
      <c r="O438" s="232">
        <f t="shared" ref="O438" si="167">O28+O110+O192+O274+O356</f>
        <v>0</v>
      </c>
      <c r="P438" s="79"/>
      <c r="Q438" s="232">
        <f t="shared" ref="Q438" si="168">Q28+Q110+Q192+Q274+Q356</f>
        <v>0</v>
      </c>
      <c r="R438" s="79"/>
      <c r="S438" s="232">
        <f t="shared" ref="S438" si="169">S28+S110+S192+S274+S356</f>
        <v>0</v>
      </c>
      <c r="T438" s="79"/>
      <c r="U438" s="232">
        <f t="shared" ref="U438:V438" si="170">U28+U110+U192+U274+U356</f>
        <v>0</v>
      </c>
      <c r="V438" s="232">
        <f t="shared" si="170"/>
        <v>0</v>
      </c>
      <c r="W438" s="61"/>
      <c r="X438" s="232">
        <f t="shared" ref="X438" si="171">X28+X110+X192+X274+X356</f>
        <v>0</v>
      </c>
    </row>
    <row r="439" spans="1:24" ht="11.4" x14ac:dyDescent="0.2">
      <c r="A439" s="254">
        <v>21</v>
      </c>
      <c r="B439" s="63" t="s">
        <v>53</v>
      </c>
      <c r="C439" s="260" t="s">
        <v>109</v>
      </c>
      <c r="D439" s="63" t="s">
        <v>74</v>
      </c>
      <c r="E439" s="63"/>
      <c r="F439" s="63"/>
      <c r="G439" s="79"/>
      <c r="H439" s="79"/>
      <c r="I439" s="232">
        <f t="shared" si="63"/>
        <v>0</v>
      </c>
      <c r="J439" s="79"/>
      <c r="K439" s="232">
        <f t="shared" si="63"/>
        <v>0</v>
      </c>
      <c r="L439" s="79"/>
      <c r="M439" s="232">
        <f t="shared" ref="M439" si="172">M29+M111+M193+M275+M357</f>
        <v>0</v>
      </c>
      <c r="N439" s="79"/>
      <c r="O439" s="232">
        <f t="shared" ref="O439" si="173">O29+O111+O193+O275+O357</f>
        <v>0</v>
      </c>
      <c r="P439" s="79"/>
      <c r="Q439" s="232">
        <f t="shared" ref="Q439" si="174">Q29+Q111+Q193+Q275+Q357</f>
        <v>0</v>
      </c>
      <c r="R439" s="79"/>
      <c r="S439" s="232">
        <f t="shared" ref="S439" si="175">S29+S111+S193+S275+S357</f>
        <v>0</v>
      </c>
      <c r="T439" s="79"/>
      <c r="U439" s="232">
        <f t="shared" ref="U439:V439" si="176">U29+U111+U193+U275+U357</f>
        <v>0</v>
      </c>
      <c r="V439" s="232">
        <f t="shared" si="176"/>
        <v>0</v>
      </c>
      <c r="W439" s="61"/>
      <c r="X439" s="232">
        <f t="shared" ref="X439" si="177">X29+X111+X193+X275+X357</f>
        <v>0</v>
      </c>
    </row>
    <row r="440" spans="1:24" ht="11.4" x14ac:dyDescent="0.2">
      <c r="A440" s="252">
        <v>22</v>
      </c>
      <c r="B440" s="63" t="s">
        <v>53</v>
      </c>
      <c r="C440" s="260" t="s">
        <v>109</v>
      </c>
      <c r="D440" s="63" t="s">
        <v>74</v>
      </c>
      <c r="E440" s="63"/>
      <c r="F440" s="63"/>
      <c r="G440" s="79"/>
      <c r="H440" s="79"/>
      <c r="I440" s="232">
        <f t="shared" si="63"/>
        <v>0</v>
      </c>
      <c r="J440" s="79"/>
      <c r="K440" s="232">
        <f t="shared" si="63"/>
        <v>0</v>
      </c>
      <c r="L440" s="79"/>
      <c r="M440" s="232">
        <f t="shared" ref="M440" si="178">M30+M112+M194+M276+M358</f>
        <v>0</v>
      </c>
      <c r="N440" s="79"/>
      <c r="O440" s="232">
        <f t="shared" ref="O440" si="179">O30+O112+O194+O276+O358</f>
        <v>0</v>
      </c>
      <c r="P440" s="79"/>
      <c r="Q440" s="232">
        <f t="shared" ref="Q440" si="180">Q30+Q112+Q194+Q276+Q358</f>
        <v>0</v>
      </c>
      <c r="R440" s="79"/>
      <c r="S440" s="232">
        <f t="shared" ref="S440" si="181">S30+S112+S194+S276+S358</f>
        <v>0</v>
      </c>
      <c r="T440" s="79"/>
      <c r="U440" s="232">
        <f t="shared" ref="U440:V440" si="182">U30+U112+U194+U276+U358</f>
        <v>0</v>
      </c>
      <c r="V440" s="232">
        <f t="shared" si="182"/>
        <v>0</v>
      </c>
      <c r="W440" s="61"/>
      <c r="X440" s="232">
        <f t="shared" ref="X440" si="183">X30+X112+X194+X276+X358</f>
        <v>0</v>
      </c>
    </row>
    <row r="441" spans="1:24" ht="11.4" x14ac:dyDescent="0.2">
      <c r="A441" s="252">
        <v>23</v>
      </c>
      <c r="B441" s="63" t="s">
        <v>53</v>
      </c>
      <c r="C441" s="260" t="s">
        <v>109</v>
      </c>
      <c r="D441" s="63" t="s">
        <v>74</v>
      </c>
      <c r="E441" s="63"/>
      <c r="F441" s="63"/>
      <c r="G441" s="79"/>
      <c r="H441" s="79"/>
      <c r="I441" s="232">
        <f t="shared" si="63"/>
        <v>0</v>
      </c>
      <c r="J441" s="79"/>
      <c r="K441" s="232">
        <f t="shared" si="63"/>
        <v>0</v>
      </c>
      <c r="L441" s="79"/>
      <c r="M441" s="232">
        <f t="shared" ref="M441" si="184">M31+M113+M195+M277+M359</f>
        <v>0</v>
      </c>
      <c r="N441" s="79"/>
      <c r="O441" s="232">
        <f t="shared" ref="O441" si="185">O31+O113+O195+O277+O359</f>
        <v>0</v>
      </c>
      <c r="P441" s="79"/>
      <c r="Q441" s="232">
        <f t="shared" ref="Q441" si="186">Q31+Q113+Q195+Q277+Q359</f>
        <v>0</v>
      </c>
      <c r="R441" s="79"/>
      <c r="S441" s="232">
        <f t="shared" ref="S441" si="187">S31+S113+S195+S277+S359</f>
        <v>0</v>
      </c>
      <c r="T441" s="79"/>
      <c r="U441" s="232">
        <f t="shared" ref="U441:V441" si="188">U31+U113+U195+U277+U359</f>
        <v>0</v>
      </c>
      <c r="V441" s="232">
        <f t="shared" si="188"/>
        <v>0</v>
      </c>
      <c r="W441" s="61"/>
      <c r="X441" s="232">
        <f t="shared" ref="X441" si="189">X31+X113+X195+X277+X359</f>
        <v>0</v>
      </c>
    </row>
    <row r="442" spans="1:24" ht="11.4" x14ac:dyDescent="0.2">
      <c r="A442" s="252">
        <v>24</v>
      </c>
      <c r="B442" s="63" t="s">
        <v>53</v>
      </c>
      <c r="C442" s="260" t="s">
        <v>109</v>
      </c>
      <c r="D442" s="63" t="s">
        <v>74</v>
      </c>
      <c r="E442" s="63"/>
      <c r="F442" s="63"/>
      <c r="G442" s="79"/>
      <c r="H442" s="79"/>
      <c r="I442" s="232">
        <f t="shared" si="63"/>
        <v>0</v>
      </c>
      <c r="J442" s="79"/>
      <c r="K442" s="232">
        <f t="shared" si="63"/>
        <v>0</v>
      </c>
      <c r="L442" s="79"/>
      <c r="M442" s="232">
        <f t="shared" ref="M442" si="190">M32+M114+M196+M278+M360</f>
        <v>0</v>
      </c>
      <c r="N442" s="79"/>
      <c r="O442" s="232">
        <f t="shared" ref="O442" si="191">O32+O114+O196+O278+O360</f>
        <v>0</v>
      </c>
      <c r="P442" s="79"/>
      <c r="Q442" s="232">
        <f t="shared" ref="Q442" si="192">Q32+Q114+Q196+Q278+Q360</f>
        <v>0</v>
      </c>
      <c r="R442" s="79"/>
      <c r="S442" s="232">
        <f t="shared" ref="S442" si="193">S32+S114+S196+S278+S360</f>
        <v>0</v>
      </c>
      <c r="T442" s="79"/>
      <c r="U442" s="232">
        <f t="shared" ref="U442:V442" si="194">U32+U114+U196+U278+U360</f>
        <v>0</v>
      </c>
      <c r="V442" s="232">
        <f t="shared" si="194"/>
        <v>0</v>
      </c>
      <c r="W442" s="61"/>
      <c r="X442" s="232">
        <f t="shared" ref="X442" si="195">X32+X114+X196+X278+X360</f>
        <v>0</v>
      </c>
    </row>
    <row r="443" spans="1:24" ht="11.4" x14ac:dyDescent="0.2">
      <c r="A443" s="252">
        <v>25</v>
      </c>
      <c r="B443" s="63" t="s">
        <v>53</v>
      </c>
      <c r="C443" s="260" t="s">
        <v>109</v>
      </c>
      <c r="D443" s="63" t="s">
        <v>74</v>
      </c>
      <c r="E443" s="63"/>
      <c r="F443" s="63"/>
      <c r="G443" s="79"/>
      <c r="H443" s="79"/>
      <c r="I443" s="232">
        <f t="shared" si="63"/>
        <v>0</v>
      </c>
      <c r="J443" s="79"/>
      <c r="K443" s="232">
        <f t="shared" si="63"/>
        <v>0</v>
      </c>
      <c r="L443" s="79"/>
      <c r="M443" s="232">
        <f t="shared" ref="M443" si="196">M33+M115+M197+M279+M361</f>
        <v>0</v>
      </c>
      <c r="N443" s="79"/>
      <c r="O443" s="232">
        <f t="shared" ref="O443" si="197">O33+O115+O197+O279+O361</f>
        <v>0</v>
      </c>
      <c r="P443" s="79"/>
      <c r="Q443" s="232">
        <f t="shared" ref="Q443" si="198">Q33+Q115+Q197+Q279+Q361</f>
        <v>0</v>
      </c>
      <c r="R443" s="79"/>
      <c r="S443" s="232">
        <f t="shared" ref="S443" si="199">S33+S115+S197+S279+S361</f>
        <v>0</v>
      </c>
      <c r="T443" s="79"/>
      <c r="U443" s="232">
        <f t="shared" ref="U443:V443" si="200">U33+U115+U197+U279+U361</f>
        <v>0</v>
      </c>
      <c r="V443" s="232">
        <f t="shared" si="200"/>
        <v>0</v>
      </c>
      <c r="W443" s="61"/>
      <c r="X443" s="232">
        <f t="shared" ref="X443" si="201">X33+X115+X197+X279+X361</f>
        <v>0</v>
      </c>
    </row>
    <row r="444" spans="1:24" ht="11.4" x14ac:dyDescent="0.2">
      <c r="A444" s="252">
        <v>26</v>
      </c>
      <c r="B444" s="63" t="s">
        <v>53</v>
      </c>
      <c r="C444" s="260" t="s">
        <v>109</v>
      </c>
      <c r="D444" s="63" t="s">
        <v>74</v>
      </c>
      <c r="E444" s="63"/>
      <c r="F444" s="63"/>
      <c r="G444" s="79"/>
      <c r="H444" s="79"/>
      <c r="I444" s="232">
        <f t="shared" si="63"/>
        <v>0</v>
      </c>
      <c r="J444" s="79"/>
      <c r="K444" s="232">
        <f t="shared" si="63"/>
        <v>0</v>
      </c>
      <c r="L444" s="79"/>
      <c r="M444" s="232">
        <f t="shared" ref="M444" si="202">M34+M116+M198+M280+M362</f>
        <v>0</v>
      </c>
      <c r="N444" s="79"/>
      <c r="O444" s="232">
        <f t="shared" ref="O444" si="203">O34+O116+O198+O280+O362</f>
        <v>0</v>
      </c>
      <c r="P444" s="79"/>
      <c r="Q444" s="232">
        <f t="shared" ref="Q444" si="204">Q34+Q116+Q198+Q280+Q362</f>
        <v>0</v>
      </c>
      <c r="R444" s="79"/>
      <c r="S444" s="232">
        <f t="shared" ref="S444" si="205">S34+S116+S198+S280+S362</f>
        <v>0</v>
      </c>
      <c r="T444" s="79"/>
      <c r="U444" s="232">
        <f t="shared" ref="U444:V444" si="206">U34+U116+U198+U280+U362</f>
        <v>0</v>
      </c>
      <c r="V444" s="232">
        <f t="shared" si="206"/>
        <v>0</v>
      </c>
      <c r="W444" s="61"/>
      <c r="X444" s="232">
        <f t="shared" ref="X444" si="207">X34+X116+X198+X280+X362</f>
        <v>0</v>
      </c>
    </row>
    <row r="445" spans="1:24" ht="11.4" x14ac:dyDescent="0.2">
      <c r="A445" s="252">
        <v>27</v>
      </c>
      <c r="B445" s="63" t="s">
        <v>53</v>
      </c>
      <c r="C445" s="260" t="s">
        <v>109</v>
      </c>
      <c r="D445" s="63" t="s">
        <v>74</v>
      </c>
      <c r="E445" s="63"/>
      <c r="F445" s="63"/>
      <c r="G445" s="79"/>
      <c r="H445" s="79"/>
      <c r="I445" s="232">
        <f t="shared" si="63"/>
        <v>0</v>
      </c>
      <c r="J445" s="79"/>
      <c r="K445" s="232">
        <f t="shared" si="63"/>
        <v>0</v>
      </c>
      <c r="L445" s="79"/>
      <c r="M445" s="232">
        <f t="shared" ref="M445" si="208">M35+M117+M199+M281+M363</f>
        <v>0</v>
      </c>
      <c r="N445" s="79"/>
      <c r="O445" s="232">
        <f t="shared" ref="O445" si="209">O35+O117+O199+O281+O363</f>
        <v>0</v>
      </c>
      <c r="P445" s="79"/>
      <c r="Q445" s="232">
        <f t="shared" ref="Q445" si="210">Q35+Q117+Q199+Q281+Q363</f>
        <v>0</v>
      </c>
      <c r="R445" s="79"/>
      <c r="S445" s="232">
        <f t="shared" ref="S445" si="211">S35+S117+S199+S281+S363</f>
        <v>0</v>
      </c>
      <c r="T445" s="79"/>
      <c r="U445" s="232">
        <f t="shared" ref="U445:V445" si="212">U35+U117+U199+U281+U363</f>
        <v>0</v>
      </c>
      <c r="V445" s="232">
        <f t="shared" si="212"/>
        <v>0</v>
      </c>
      <c r="W445" s="61"/>
      <c r="X445" s="232">
        <f t="shared" ref="X445" si="213">X35+X117+X199+X281+X363</f>
        <v>0</v>
      </c>
    </row>
    <row r="446" spans="1:24" ht="11.4" x14ac:dyDescent="0.2">
      <c r="A446" s="252">
        <v>28</v>
      </c>
      <c r="B446" s="63" t="s">
        <v>53</v>
      </c>
      <c r="C446" s="260" t="s">
        <v>109</v>
      </c>
      <c r="D446" s="63" t="s">
        <v>74</v>
      </c>
      <c r="E446" s="63"/>
      <c r="F446" s="63"/>
      <c r="G446" s="79"/>
      <c r="H446" s="79"/>
      <c r="I446" s="232">
        <f t="shared" si="63"/>
        <v>0</v>
      </c>
      <c r="J446" s="79"/>
      <c r="K446" s="232">
        <f t="shared" si="63"/>
        <v>0</v>
      </c>
      <c r="L446" s="79"/>
      <c r="M446" s="232">
        <f t="shared" ref="M446" si="214">M36+M118+M200+M282+M364</f>
        <v>0</v>
      </c>
      <c r="N446" s="79"/>
      <c r="O446" s="232">
        <f t="shared" ref="O446" si="215">O36+O118+O200+O282+O364</f>
        <v>0</v>
      </c>
      <c r="P446" s="79"/>
      <c r="Q446" s="232">
        <f t="shared" ref="Q446" si="216">Q36+Q118+Q200+Q282+Q364</f>
        <v>0</v>
      </c>
      <c r="R446" s="79"/>
      <c r="S446" s="232">
        <f t="shared" ref="S446" si="217">S36+S118+S200+S282+S364</f>
        <v>0</v>
      </c>
      <c r="T446" s="79"/>
      <c r="U446" s="232">
        <f t="shared" ref="U446:V446" si="218">U36+U118+U200+U282+U364</f>
        <v>0</v>
      </c>
      <c r="V446" s="232">
        <f t="shared" si="218"/>
        <v>0</v>
      </c>
      <c r="W446" s="61"/>
      <c r="X446" s="232">
        <f t="shared" ref="X446" si="219">X36+X118+X200+X282+X364</f>
        <v>0</v>
      </c>
    </row>
    <row r="447" spans="1:24" ht="11.4" x14ac:dyDescent="0.2">
      <c r="A447" s="252">
        <v>29</v>
      </c>
      <c r="B447" s="63" t="s">
        <v>53</v>
      </c>
      <c r="C447" s="260" t="s">
        <v>109</v>
      </c>
      <c r="D447" s="63" t="s">
        <v>74</v>
      </c>
      <c r="E447" s="63"/>
      <c r="F447" s="63"/>
      <c r="G447" s="79"/>
      <c r="H447" s="79"/>
      <c r="I447" s="232">
        <f t="shared" si="63"/>
        <v>0</v>
      </c>
      <c r="J447" s="79"/>
      <c r="K447" s="232">
        <f t="shared" si="63"/>
        <v>0</v>
      </c>
      <c r="L447" s="79"/>
      <c r="M447" s="232">
        <f t="shared" ref="M447" si="220">M37+M119+M201+M283+M365</f>
        <v>0</v>
      </c>
      <c r="N447" s="79"/>
      <c r="O447" s="232">
        <f t="shared" ref="O447" si="221">O37+O119+O201+O283+O365</f>
        <v>0</v>
      </c>
      <c r="P447" s="79"/>
      <c r="Q447" s="232">
        <f t="shared" ref="Q447" si="222">Q37+Q119+Q201+Q283+Q365</f>
        <v>0</v>
      </c>
      <c r="R447" s="79"/>
      <c r="S447" s="232">
        <f t="shared" ref="S447" si="223">S37+S119+S201+S283+S365</f>
        <v>0</v>
      </c>
      <c r="T447" s="79"/>
      <c r="U447" s="232">
        <f t="shared" ref="U447:V447" si="224">U37+U119+U201+U283+U365</f>
        <v>0</v>
      </c>
      <c r="V447" s="232">
        <f t="shared" si="224"/>
        <v>0</v>
      </c>
      <c r="W447" s="61"/>
      <c r="X447" s="232">
        <f t="shared" ref="X447" si="225">X37+X119+X201+X283+X365</f>
        <v>0</v>
      </c>
    </row>
    <row r="448" spans="1:24" ht="11.4" x14ac:dyDescent="0.2">
      <c r="A448" s="253">
        <v>30</v>
      </c>
      <c r="B448" s="63" t="s">
        <v>53</v>
      </c>
      <c r="C448" s="260" t="s">
        <v>109</v>
      </c>
      <c r="D448" s="63" t="s">
        <v>74</v>
      </c>
      <c r="E448" s="63"/>
      <c r="F448" s="63"/>
      <c r="G448" s="79"/>
      <c r="H448" s="79"/>
      <c r="I448" s="232">
        <f t="shared" si="63"/>
        <v>0</v>
      </c>
      <c r="J448" s="79"/>
      <c r="K448" s="232">
        <f t="shared" si="63"/>
        <v>0</v>
      </c>
      <c r="L448" s="79"/>
      <c r="M448" s="232">
        <f t="shared" ref="M448" si="226">M38+M120+M202+M284+M366</f>
        <v>0</v>
      </c>
      <c r="N448" s="79"/>
      <c r="O448" s="232">
        <f t="shared" ref="O448" si="227">O38+O120+O202+O284+O366</f>
        <v>0</v>
      </c>
      <c r="P448" s="79"/>
      <c r="Q448" s="232">
        <f t="shared" ref="Q448" si="228">Q38+Q120+Q202+Q284+Q366</f>
        <v>0</v>
      </c>
      <c r="R448" s="79"/>
      <c r="S448" s="232">
        <f t="shared" ref="S448" si="229">S38+S120+S202+S284+S366</f>
        <v>0</v>
      </c>
      <c r="T448" s="79"/>
      <c r="U448" s="232">
        <f t="shared" ref="U448:V448" si="230">U38+U120+U202+U284+U366</f>
        <v>0</v>
      </c>
      <c r="V448" s="232">
        <f t="shared" si="230"/>
        <v>0</v>
      </c>
      <c r="W448" s="61"/>
      <c r="X448" s="232">
        <f t="shared" ref="X448" si="231">X38+X120+X202+X284+X366</f>
        <v>0</v>
      </c>
    </row>
    <row r="449" spans="1:24" ht="11.4" x14ac:dyDescent="0.2">
      <c r="A449" s="253">
        <v>31</v>
      </c>
      <c r="B449" s="63" t="s">
        <v>53</v>
      </c>
      <c r="C449" s="260" t="s">
        <v>109</v>
      </c>
      <c r="D449" s="63" t="s">
        <v>74</v>
      </c>
      <c r="E449" s="63"/>
      <c r="F449" s="63"/>
      <c r="G449" s="79"/>
      <c r="H449" s="79"/>
      <c r="I449" s="232">
        <f t="shared" si="63"/>
        <v>0</v>
      </c>
      <c r="J449" s="79"/>
      <c r="K449" s="232">
        <f t="shared" si="63"/>
        <v>0</v>
      </c>
      <c r="L449" s="79"/>
      <c r="M449" s="232">
        <f t="shared" ref="M449" si="232">M39+M121+M203+M285+M367</f>
        <v>0</v>
      </c>
      <c r="N449" s="79"/>
      <c r="O449" s="232">
        <f t="shared" ref="O449" si="233">O39+O121+O203+O285+O367</f>
        <v>0</v>
      </c>
      <c r="P449" s="79"/>
      <c r="Q449" s="232">
        <f t="shared" ref="Q449" si="234">Q39+Q121+Q203+Q285+Q367</f>
        <v>0</v>
      </c>
      <c r="R449" s="79"/>
      <c r="S449" s="232">
        <f t="shared" ref="S449" si="235">S39+S121+S203+S285+S367</f>
        <v>0</v>
      </c>
      <c r="T449" s="79"/>
      <c r="U449" s="232">
        <f t="shared" ref="U449:V449" si="236">U39+U121+U203+U285+U367</f>
        <v>0</v>
      </c>
      <c r="V449" s="232">
        <f t="shared" si="236"/>
        <v>0</v>
      </c>
      <c r="W449" s="61"/>
      <c r="X449" s="232">
        <f t="shared" ref="X449" si="237">X39+X121+X203+X285+X367</f>
        <v>0</v>
      </c>
    </row>
    <row r="450" spans="1:24" ht="11.4" x14ac:dyDescent="0.2">
      <c r="A450" s="252">
        <v>32</v>
      </c>
      <c r="B450" s="63" t="s">
        <v>53</v>
      </c>
      <c r="C450" s="260" t="s">
        <v>109</v>
      </c>
      <c r="D450" s="63" t="s">
        <v>74</v>
      </c>
      <c r="E450" s="63"/>
      <c r="F450" s="63"/>
      <c r="G450" s="79"/>
      <c r="H450" s="79"/>
      <c r="I450" s="232">
        <f t="shared" si="63"/>
        <v>0</v>
      </c>
      <c r="J450" s="79"/>
      <c r="K450" s="232">
        <f t="shared" si="63"/>
        <v>0</v>
      </c>
      <c r="L450" s="79"/>
      <c r="M450" s="232">
        <f t="shared" ref="M450" si="238">M40+M122+M204+M286+M368</f>
        <v>0</v>
      </c>
      <c r="N450" s="79"/>
      <c r="O450" s="232">
        <f t="shared" ref="O450" si="239">O40+O122+O204+O286+O368</f>
        <v>0</v>
      </c>
      <c r="P450" s="79"/>
      <c r="Q450" s="232">
        <f t="shared" ref="Q450" si="240">Q40+Q122+Q204+Q286+Q368</f>
        <v>0</v>
      </c>
      <c r="R450" s="79"/>
      <c r="S450" s="232">
        <f t="shared" ref="S450" si="241">S40+S122+S204+S286+S368</f>
        <v>0</v>
      </c>
      <c r="T450" s="79"/>
      <c r="U450" s="232">
        <f t="shared" ref="U450:V450" si="242">U40+U122+U204+U286+U368</f>
        <v>0</v>
      </c>
      <c r="V450" s="232">
        <f t="shared" si="242"/>
        <v>0</v>
      </c>
      <c r="W450" s="61"/>
      <c r="X450" s="232">
        <f t="shared" ref="X450" si="243">X40+X122+X204+X286+X368</f>
        <v>0</v>
      </c>
    </row>
    <row r="451" spans="1:24" ht="11.4" x14ac:dyDescent="0.2">
      <c r="A451" s="252">
        <v>33</v>
      </c>
      <c r="B451" s="63" t="s">
        <v>53</v>
      </c>
      <c r="C451" s="260" t="s">
        <v>109</v>
      </c>
      <c r="D451" s="63" t="s">
        <v>74</v>
      </c>
      <c r="E451" s="63"/>
      <c r="F451" s="63"/>
      <c r="G451" s="79"/>
      <c r="H451" s="79"/>
      <c r="I451" s="232">
        <f t="shared" si="63"/>
        <v>0</v>
      </c>
      <c r="J451" s="79"/>
      <c r="K451" s="232">
        <f t="shared" si="63"/>
        <v>0</v>
      </c>
      <c r="L451" s="79"/>
      <c r="M451" s="232">
        <f t="shared" ref="M451" si="244">M41+M123+M205+M287+M369</f>
        <v>0</v>
      </c>
      <c r="N451" s="79"/>
      <c r="O451" s="232">
        <f t="shared" ref="O451" si="245">O41+O123+O205+O287+O369</f>
        <v>0</v>
      </c>
      <c r="P451" s="79"/>
      <c r="Q451" s="232">
        <f t="shared" ref="Q451" si="246">Q41+Q123+Q205+Q287+Q369</f>
        <v>0</v>
      </c>
      <c r="R451" s="79"/>
      <c r="S451" s="232">
        <f t="shared" ref="S451" si="247">S41+S123+S205+S287+S369</f>
        <v>0</v>
      </c>
      <c r="T451" s="79"/>
      <c r="U451" s="232">
        <f t="shared" ref="U451:V451" si="248">U41+U123+U205+U287+U369</f>
        <v>0</v>
      </c>
      <c r="V451" s="232">
        <f t="shared" si="248"/>
        <v>0</v>
      </c>
      <c r="W451" s="61"/>
      <c r="X451" s="232">
        <f t="shared" ref="X451" si="249">X41+X123+X205+X287+X369</f>
        <v>0</v>
      </c>
    </row>
    <row r="452" spans="1:24" ht="11.4" x14ac:dyDescent="0.2">
      <c r="A452" s="252">
        <v>34</v>
      </c>
      <c r="B452" s="63" t="s">
        <v>53</v>
      </c>
      <c r="C452" s="260" t="s">
        <v>109</v>
      </c>
      <c r="D452" s="63" t="s">
        <v>74</v>
      </c>
      <c r="E452" s="63"/>
      <c r="F452" s="63"/>
      <c r="G452" s="79"/>
      <c r="H452" s="79"/>
      <c r="I452" s="232">
        <f t="shared" si="63"/>
        <v>0</v>
      </c>
      <c r="J452" s="79"/>
      <c r="K452" s="232">
        <f t="shared" si="63"/>
        <v>0</v>
      </c>
      <c r="L452" s="79"/>
      <c r="M452" s="232">
        <f t="shared" ref="M452" si="250">M42+M124+M206+M288+M370</f>
        <v>0</v>
      </c>
      <c r="N452" s="79"/>
      <c r="O452" s="232">
        <f t="shared" ref="O452" si="251">O42+O124+O206+O288+O370</f>
        <v>0</v>
      </c>
      <c r="P452" s="79"/>
      <c r="Q452" s="232">
        <f t="shared" ref="Q452" si="252">Q42+Q124+Q206+Q288+Q370</f>
        <v>0</v>
      </c>
      <c r="R452" s="79"/>
      <c r="S452" s="232">
        <f t="shared" ref="S452" si="253">S42+S124+S206+S288+S370</f>
        <v>0</v>
      </c>
      <c r="T452" s="79"/>
      <c r="U452" s="232">
        <f t="shared" ref="U452:V452" si="254">U42+U124+U206+U288+U370</f>
        <v>0</v>
      </c>
      <c r="V452" s="232">
        <f t="shared" si="254"/>
        <v>0</v>
      </c>
      <c r="W452" s="61"/>
      <c r="X452" s="232">
        <f t="shared" ref="X452" si="255">X42+X124+X206+X288+X370</f>
        <v>0</v>
      </c>
    </row>
    <row r="453" spans="1:24" ht="11.4" x14ac:dyDescent="0.2">
      <c r="A453" s="252">
        <v>35</v>
      </c>
      <c r="B453" s="63" t="s">
        <v>53</v>
      </c>
      <c r="C453" s="260" t="s">
        <v>109</v>
      </c>
      <c r="D453" s="63" t="s">
        <v>74</v>
      </c>
      <c r="E453" s="63"/>
      <c r="F453" s="63"/>
      <c r="G453" s="79"/>
      <c r="H453" s="79"/>
      <c r="I453" s="232">
        <f t="shared" si="63"/>
        <v>0</v>
      </c>
      <c r="J453" s="79"/>
      <c r="K453" s="232">
        <f t="shared" si="63"/>
        <v>0</v>
      </c>
      <c r="L453" s="79"/>
      <c r="M453" s="232">
        <f t="shared" ref="M453" si="256">M43+M125+M207+M289+M371</f>
        <v>0</v>
      </c>
      <c r="N453" s="79"/>
      <c r="O453" s="232">
        <f t="shared" ref="O453" si="257">O43+O125+O207+O289+O371</f>
        <v>0</v>
      </c>
      <c r="P453" s="79"/>
      <c r="Q453" s="232">
        <f t="shared" ref="Q453" si="258">Q43+Q125+Q207+Q289+Q371</f>
        <v>0</v>
      </c>
      <c r="R453" s="79"/>
      <c r="S453" s="232">
        <f t="shared" ref="S453" si="259">S43+S125+S207+S289+S371</f>
        <v>0</v>
      </c>
      <c r="T453" s="79"/>
      <c r="U453" s="232">
        <f t="shared" ref="U453:V453" si="260">U43+U125+U207+U289+U371</f>
        <v>0</v>
      </c>
      <c r="V453" s="232">
        <f t="shared" si="260"/>
        <v>0</v>
      </c>
      <c r="W453" s="61"/>
      <c r="X453" s="232">
        <f t="shared" ref="X453" si="261">X43+X125+X207+X289+X371</f>
        <v>0</v>
      </c>
    </row>
    <row r="454" spans="1:24" ht="11.4" x14ac:dyDescent="0.2">
      <c r="A454" s="252">
        <v>36</v>
      </c>
      <c r="B454" s="63" t="s">
        <v>53</v>
      </c>
      <c r="C454" s="260" t="s">
        <v>109</v>
      </c>
      <c r="D454" s="63" t="s">
        <v>74</v>
      </c>
      <c r="E454" s="63"/>
      <c r="F454" s="63"/>
      <c r="G454" s="79"/>
      <c r="H454" s="79"/>
      <c r="I454" s="232">
        <f t="shared" si="63"/>
        <v>0</v>
      </c>
      <c r="J454" s="79"/>
      <c r="K454" s="232">
        <f t="shared" si="63"/>
        <v>0</v>
      </c>
      <c r="L454" s="79"/>
      <c r="M454" s="232">
        <f t="shared" ref="M454" si="262">M44+M126+M208+M290+M372</f>
        <v>0</v>
      </c>
      <c r="N454" s="79"/>
      <c r="O454" s="232">
        <f t="shared" ref="O454" si="263">O44+O126+O208+O290+O372</f>
        <v>0</v>
      </c>
      <c r="P454" s="79"/>
      <c r="Q454" s="232">
        <f t="shared" ref="Q454" si="264">Q44+Q126+Q208+Q290+Q372</f>
        <v>0</v>
      </c>
      <c r="R454" s="79"/>
      <c r="S454" s="232">
        <f t="shared" ref="S454" si="265">S44+S126+S208+S290+S372</f>
        <v>0</v>
      </c>
      <c r="T454" s="79"/>
      <c r="U454" s="232">
        <f t="shared" ref="U454:V454" si="266">U44+U126+U208+U290+U372</f>
        <v>0</v>
      </c>
      <c r="V454" s="232">
        <f t="shared" si="266"/>
        <v>0</v>
      </c>
      <c r="W454" s="61"/>
      <c r="X454" s="232">
        <f t="shared" ref="X454" si="267">X44+X126+X208+X290+X372</f>
        <v>0</v>
      </c>
    </row>
    <row r="455" spans="1:24" ht="11.4" x14ac:dyDescent="0.2">
      <c r="A455" s="252">
        <v>37</v>
      </c>
      <c r="B455" s="63" t="s">
        <v>53</v>
      </c>
      <c r="C455" s="260" t="s">
        <v>109</v>
      </c>
      <c r="D455" s="63" t="s">
        <v>74</v>
      </c>
      <c r="E455" s="63"/>
      <c r="F455" s="63"/>
      <c r="G455" s="79"/>
      <c r="H455" s="79"/>
      <c r="I455" s="232">
        <f t="shared" si="63"/>
        <v>0</v>
      </c>
      <c r="J455" s="79"/>
      <c r="K455" s="232">
        <f t="shared" si="63"/>
        <v>0</v>
      </c>
      <c r="L455" s="79"/>
      <c r="M455" s="232">
        <f t="shared" ref="M455" si="268">M45+M127+M209+M291+M373</f>
        <v>0</v>
      </c>
      <c r="N455" s="79"/>
      <c r="O455" s="232">
        <f t="shared" ref="O455" si="269">O45+O127+O209+O291+O373</f>
        <v>0</v>
      </c>
      <c r="P455" s="79"/>
      <c r="Q455" s="232">
        <f t="shared" ref="Q455" si="270">Q45+Q127+Q209+Q291+Q373</f>
        <v>0</v>
      </c>
      <c r="R455" s="79"/>
      <c r="S455" s="232">
        <f t="shared" ref="S455" si="271">S45+S127+S209+S291+S373</f>
        <v>0</v>
      </c>
      <c r="T455" s="79"/>
      <c r="U455" s="232">
        <f t="shared" ref="U455:V455" si="272">U45+U127+U209+U291+U373</f>
        <v>0</v>
      </c>
      <c r="V455" s="232">
        <f t="shared" si="272"/>
        <v>0</v>
      </c>
      <c r="W455" s="61"/>
      <c r="X455" s="232">
        <f t="shared" ref="X455" si="273">X45+X127+X209+X291+X373</f>
        <v>0</v>
      </c>
    </row>
    <row r="456" spans="1:24" ht="11.4" x14ac:dyDescent="0.2">
      <c r="A456" s="252">
        <v>38</v>
      </c>
      <c r="B456" s="63" t="s">
        <v>53</v>
      </c>
      <c r="C456" s="260" t="s">
        <v>109</v>
      </c>
      <c r="D456" s="63" t="s">
        <v>74</v>
      </c>
      <c r="E456" s="63"/>
      <c r="F456" s="63"/>
      <c r="G456" s="79"/>
      <c r="H456" s="79"/>
      <c r="I456" s="232">
        <f t="shared" si="63"/>
        <v>0</v>
      </c>
      <c r="J456" s="79"/>
      <c r="K456" s="232">
        <f t="shared" si="63"/>
        <v>0</v>
      </c>
      <c r="L456" s="79"/>
      <c r="M456" s="232">
        <f t="shared" ref="M456" si="274">M46+M128+M210+M292+M374</f>
        <v>0</v>
      </c>
      <c r="N456" s="79"/>
      <c r="O456" s="232">
        <f t="shared" ref="O456" si="275">O46+O128+O210+O292+O374</f>
        <v>0</v>
      </c>
      <c r="P456" s="79"/>
      <c r="Q456" s="232">
        <f t="shared" ref="Q456" si="276">Q46+Q128+Q210+Q292+Q374</f>
        <v>0</v>
      </c>
      <c r="R456" s="79"/>
      <c r="S456" s="232">
        <f t="shared" ref="S456" si="277">S46+S128+S210+S292+S374</f>
        <v>0</v>
      </c>
      <c r="T456" s="79"/>
      <c r="U456" s="232">
        <f t="shared" ref="U456:V456" si="278">U46+U128+U210+U292+U374</f>
        <v>0</v>
      </c>
      <c r="V456" s="232">
        <f t="shared" si="278"/>
        <v>0</v>
      </c>
      <c r="W456" s="61"/>
      <c r="X456" s="232">
        <f t="shared" ref="X456" si="279">X46+X128+X210+X292+X374</f>
        <v>0</v>
      </c>
    </row>
    <row r="457" spans="1:24" ht="11.4" x14ac:dyDescent="0.2">
      <c r="A457" s="252">
        <v>39</v>
      </c>
      <c r="B457" s="63" t="s">
        <v>53</v>
      </c>
      <c r="C457" s="260" t="s">
        <v>109</v>
      </c>
      <c r="D457" s="63" t="s">
        <v>74</v>
      </c>
      <c r="E457" s="63"/>
      <c r="F457" s="63"/>
      <c r="G457" s="79"/>
      <c r="H457" s="79"/>
      <c r="I457" s="232">
        <f t="shared" si="63"/>
        <v>0</v>
      </c>
      <c r="J457" s="79"/>
      <c r="K457" s="232">
        <f t="shared" si="63"/>
        <v>0</v>
      </c>
      <c r="L457" s="79"/>
      <c r="M457" s="232">
        <f t="shared" ref="M457" si="280">M47+M129+M211+M293+M375</f>
        <v>0</v>
      </c>
      <c r="N457" s="79"/>
      <c r="O457" s="232">
        <f t="shared" ref="O457" si="281">O47+O129+O211+O293+O375</f>
        <v>0</v>
      </c>
      <c r="P457" s="79"/>
      <c r="Q457" s="232">
        <f t="shared" ref="Q457" si="282">Q47+Q129+Q211+Q293+Q375</f>
        <v>0</v>
      </c>
      <c r="R457" s="79"/>
      <c r="S457" s="232">
        <f t="shared" ref="S457" si="283">S47+S129+S211+S293+S375</f>
        <v>0</v>
      </c>
      <c r="T457" s="79"/>
      <c r="U457" s="232">
        <f t="shared" ref="U457:V457" si="284">U47+U129+U211+U293+U375</f>
        <v>0</v>
      </c>
      <c r="V457" s="232">
        <f t="shared" si="284"/>
        <v>0</v>
      </c>
      <c r="W457" s="61"/>
      <c r="X457" s="232">
        <f t="shared" ref="X457" si="285">X47+X129+X211+X293+X375</f>
        <v>0</v>
      </c>
    </row>
    <row r="458" spans="1:24" ht="11.4" x14ac:dyDescent="0.2">
      <c r="A458" s="252">
        <v>40</v>
      </c>
      <c r="B458" s="63" t="s">
        <v>53</v>
      </c>
      <c r="C458" s="260" t="s">
        <v>109</v>
      </c>
      <c r="D458" s="63" t="s">
        <v>74</v>
      </c>
      <c r="E458" s="63"/>
      <c r="F458" s="63"/>
      <c r="G458" s="79"/>
      <c r="H458" s="79"/>
      <c r="I458" s="232">
        <f t="shared" si="63"/>
        <v>0</v>
      </c>
      <c r="J458" s="79"/>
      <c r="K458" s="232">
        <f t="shared" si="63"/>
        <v>0</v>
      </c>
      <c r="L458" s="79"/>
      <c r="M458" s="232">
        <f t="shared" ref="M458" si="286">M48+M130+M212+M294+M376</f>
        <v>0</v>
      </c>
      <c r="N458" s="79"/>
      <c r="O458" s="232">
        <f t="shared" ref="O458" si="287">O48+O130+O212+O294+O376</f>
        <v>0</v>
      </c>
      <c r="P458" s="79"/>
      <c r="Q458" s="232">
        <f t="shared" ref="Q458" si="288">Q48+Q130+Q212+Q294+Q376</f>
        <v>0</v>
      </c>
      <c r="R458" s="79"/>
      <c r="S458" s="232">
        <f t="shared" ref="S458" si="289">S48+S130+S212+S294+S376</f>
        <v>0</v>
      </c>
      <c r="T458" s="79"/>
      <c r="U458" s="232">
        <f t="shared" ref="U458:V458" si="290">U48+U130+U212+U294+U376</f>
        <v>0</v>
      </c>
      <c r="V458" s="232">
        <f t="shared" si="290"/>
        <v>0</v>
      </c>
      <c r="W458" s="61"/>
      <c r="X458" s="232">
        <f t="shared" ref="X458" si="291">X48+X130+X212+X294+X376</f>
        <v>0</v>
      </c>
    </row>
    <row r="459" spans="1:24" ht="11.4" x14ac:dyDescent="0.2">
      <c r="A459" s="252">
        <v>41</v>
      </c>
      <c r="B459" s="63" t="s">
        <v>53</v>
      </c>
      <c r="C459" s="260" t="s">
        <v>109</v>
      </c>
      <c r="D459" s="63" t="s">
        <v>74</v>
      </c>
      <c r="E459" s="63"/>
      <c r="F459" s="63"/>
      <c r="G459" s="79"/>
      <c r="H459" s="79"/>
      <c r="I459" s="232">
        <f t="shared" si="63"/>
        <v>0</v>
      </c>
      <c r="J459" s="79"/>
      <c r="K459" s="232">
        <f t="shared" si="63"/>
        <v>0</v>
      </c>
      <c r="L459" s="79"/>
      <c r="M459" s="232">
        <f t="shared" ref="M459" si="292">M49+M131+M213+M295+M377</f>
        <v>0</v>
      </c>
      <c r="N459" s="79"/>
      <c r="O459" s="232">
        <f t="shared" ref="O459" si="293">O49+O131+O213+O295+O377</f>
        <v>0</v>
      </c>
      <c r="P459" s="79"/>
      <c r="Q459" s="232">
        <f t="shared" ref="Q459" si="294">Q49+Q131+Q213+Q295+Q377</f>
        <v>0</v>
      </c>
      <c r="R459" s="79"/>
      <c r="S459" s="232">
        <f t="shared" ref="S459" si="295">S49+S131+S213+S295+S377</f>
        <v>0</v>
      </c>
      <c r="T459" s="79"/>
      <c r="U459" s="232">
        <f t="shared" ref="U459:V459" si="296">U49+U131+U213+U295+U377</f>
        <v>0</v>
      </c>
      <c r="V459" s="232">
        <f t="shared" si="296"/>
        <v>0</v>
      </c>
      <c r="W459" s="61"/>
      <c r="X459" s="232">
        <f t="shared" ref="X459" si="297">X49+X131+X213+X295+X377</f>
        <v>0</v>
      </c>
    </row>
    <row r="460" spans="1:24" ht="11.4" x14ac:dyDescent="0.2">
      <c r="A460" s="252">
        <v>42</v>
      </c>
      <c r="B460" s="63" t="s">
        <v>53</v>
      </c>
      <c r="C460" s="260" t="s">
        <v>109</v>
      </c>
      <c r="D460" s="63" t="s">
        <v>74</v>
      </c>
      <c r="E460" s="63"/>
      <c r="F460" s="63"/>
      <c r="G460" s="79"/>
      <c r="H460" s="79"/>
      <c r="I460" s="232">
        <f t="shared" si="63"/>
        <v>0</v>
      </c>
      <c r="J460" s="79"/>
      <c r="K460" s="232">
        <f t="shared" si="63"/>
        <v>0</v>
      </c>
      <c r="L460" s="79"/>
      <c r="M460" s="232">
        <f t="shared" ref="M460" si="298">M50+M132+M214+M296+M378</f>
        <v>0</v>
      </c>
      <c r="N460" s="79"/>
      <c r="O460" s="232">
        <f t="shared" ref="O460" si="299">O50+O132+O214+O296+O378</f>
        <v>0</v>
      </c>
      <c r="P460" s="79"/>
      <c r="Q460" s="232">
        <f t="shared" ref="Q460" si="300">Q50+Q132+Q214+Q296+Q378</f>
        <v>0</v>
      </c>
      <c r="R460" s="79"/>
      <c r="S460" s="232">
        <f t="shared" ref="S460" si="301">S50+S132+S214+S296+S378</f>
        <v>0</v>
      </c>
      <c r="T460" s="79"/>
      <c r="U460" s="232">
        <f t="shared" ref="U460:V460" si="302">U50+U132+U214+U296+U378</f>
        <v>0</v>
      </c>
      <c r="V460" s="232">
        <f t="shared" si="302"/>
        <v>0</v>
      </c>
      <c r="W460" s="61"/>
      <c r="X460" s="232">
        <f t="shared" ref="X460" si="303">X50+X132+X214+X296+X378</f>
        <v>0</v>
      </c>
    </row>
    <row r="461" spans="1:24" ht="11.4" x14ac:dyDescent="0.2">
      <c r="A461" s="255">
        <v>43</v>
      </c>
      <c r="B461" s="63" t="s">
        <v>54</v>
      </c>
      <c r="C461" s="261" t="s">
        <v>109</v>
      </c>
      <c r="D461" s="63" t="s">
        <v>74</v>
      </c>
      <c r="E461" s="63"/>
      <c r="F461" s="63"/>
      <c r="G461" s="79"/>
      <c r="H461" s="79"/>
      <c r="I461" s="232">
        <f t="shared" si="63"/>
        <v>0</v>
      </c>
      <c r="J461" s="79"/>
      <c r="K461" s="232">
        <f t="shared" si="63"/>
        <v>0</v>
      </c>
      <c r="L461" s="79"/>
      <c r="M461" s="232">
        <f t="shared" ref="M461" si="304">M51+M133+M215+M297+M379</f>
        <v>0</v>
      </c>
      <c r="N461" s="79"/>
      <c r="O461" s="232">
        <f t="shared" ref="O461" si="305">O51+O133+O215+O297+O379</f>
        <v>0</v>
      </c>
      <c r="P461" s="79"/>
      <c r="Q461" s="232">
        <f t="shared" ref="Q461" si="306">Q51+Q133+Q215+Q297+Q379</f>
        <v>0</v>
      </c>
      <c r="R461" s="79"/>
      <c r="S461" s="232">
        <f t="shared" ref="S461" si="307">S51+S133+S215+S297+S379</f>
        <v>0</v>
      </c>
      <c r="T461" s="79"/>
      <c r="U461" s="232">
        <f t="shared" ref="U461:V461" si="308">U51+U133+U215+U297+U379</f>
        <v>0</v>
      </c>
      <c r="V461" s="232">
        <f t="shared" si="308"/>
        <v>0</v>
      </c>
      <c r="W461" s="61"/>
      <c r="X461" s="232">
        <f t="shared" ref="X461" si="309">X51+X133+X215+X297+X379</f>
        <v>0</v>
      </c>
    </row>
    <row r="462" spans="1:24" ht="11.4" x14ac:dyDescent="0.2">
      <c r="A462" s="255">
        <v>44</v>
      </c>
      <c r="B462" s="63" t="s">
        <v>54</v>
      </c>
      <c r="C462" s="261" t="s">
        <v>109</v>
      </c>
      <c r="D462" s="63" t="s">
        <v>74</v>
      </c>
      <c r="E462" s="63"/>
      <c r="F462" s="63"/>
      <c r="G462" s="79"/>
      <c r="H462" s="79"/>
      <c r="I462" s="232">
        <f t="shared" si="63"/>
        <v>0</v>
      </c>
      <c r="J462" s="79"/>
      <c r="K462" s="232">
        <f t="shared" si="63"/>
        <v>0</v>
      </c>
      <c r="L462" s="79"/>
      <c r="M462" s="232">
        <f t="shared" ref="M462" si="310">M52+M134+M216+M298+M380</f>
        <v>0</v>
      </c>
      <c r="N462" s="79"/>
      <c r="O462" s="232">
        <f t="shared" ref="O462" si="311">O52+O134+O216+O298+O380</f>
        <v>0</v>
      </c>
      <c r="P462" s="79"/>
      <c r="Q462" s="232">
        <f t="shared" ref="Q462" si="312">Q52+Q134+Q216+Q298+Q380</f>
        <v>0</v>
      </c>
      <c r="R462" s="79"/>
      <c r="S462" s="232">
        <f t="shared" ref="S462" si="313">S52+S134+S216+S298+S380</f>
        <v>0</v>
      </c>
      <c r="T462" s="79"/>
      <c r="U462" s="232">
        <f t="shared" ref="U462:V462" si="314">U52+U134+U216+U298+U380</f>
        <v>0</v>
      </c>
      <c r="V462" s="232">
        <f t="shared" si="314"/>
        <v>0</v>
      </c>
      <c r="W462" s="61"/>
      <c r="X462" s="232">
        <f t="shared" ref="X462" si="315">X52+X134+X216+X298+X380</f>
        <v>0</v>
      </c>
    </row>
    <row r="463" spans="1:24" ht="11.4" x14ac:dyDescent="0.2">
      <c r="A463" s="255">
        <v>45</v>
      </c>
      <c r="B463" s="63" t="s">
        <v>54</v>
      </c>
      <c r="C463" s="261" t="s">
        <v>109</v>
      </c>
      <c r="D463" s="63" t="s">
        <v>74</v>
      </c>
      <c r="E463" s="63"/>
      <c r="F463" s="63"/>
      <c r="G463" s="79"/>
      <c r="H463" s="79"/>
      <c r="I463" s="232">
        <f t="shared" si="63"/>
        <v>0</v>
      </c>
      <c r="J463" s="79"/>
      <c r="K463" s="232">
        <f t="shared" si="63"/>
        <v>0</v>
      </c>
      <c r="L463" s="79"/>
      <c r="M463" s="232">
        <f t="shared" ref="M463" si="316">M53+M135+M217+M299+M381</f>
        <v>0</v>
      </c>
      <c r="N463" s="79"/>
      <c r="O463" s="232">
        <f t="shared" ref="O463" si="317">O53+O135+O217+O299+O381</f>
        <v>0</v>
      </c>
      <c r="P463" s="79"/>
      <c r="Q463" s="232">
        <f t="shared" ref="Q463" si="318">Q53+Q135+Q217+Q299+Q381</f>
        <v>0</v>
      </c>
      <c r="R463" s="79"/>
      <c r="S463" s="232">
        <f t="shared" ref="S463" si="319">S53+S135+S217+S299+S381</f>
        <v>0</v>
      </c>
      <c r="T463" s="79"/>
      <c r="U463" s="232">
        <f t="shared" ref="U463:V463" si="320">U53+U135+U217+U299+U381</f>
        <v>0</v>
      </c>
      <c r="V463" s="232">
        <f t="shared" si="320"/>
        <v>0</v>
      </c>
      <c r="W463" s="61"/>
      <c r="X463" s="232">
        <f t="shared" ref="X463" si="321">X53+X135+X217+X299+X381</f>
        <v>0</v>
      </c>
    </row>
    <row r="464" spans="1:24" ht="11.4" x14ac:dyDescent="0.2">
      <c r="A464" s="252">
        <v>46</v>
      </c>
      <c r="B464" s="63" t="s">
        <v>53</v>
      </c>
      <c r="C464" s="260" t="s">
        <v>109</v>
      </c>
      <c r="D464" s="63" t="s">
        <v>74</v>
      </c>
      <c r="E464" s="63"/>
      <c r="F464" s="63"/>
      <c r="G464" s="79"/>
      <c r="H464" s="79"/>
      <c r="I464" s="232">
        <f t="shared" si="63"/>
        <v>0</v>
      </c>
      <c r="J464" s="79"/>
      <c r="K464" s="232">
        <f t="shared" si="63"/>
        <v>0</v>
      </c>
      <c r="L464" s="79"/>
      <c r="M464" s="232">
        <f t="shared" ref="M464" si="322">M54+M136+M218+M300+M382</f>
        <v>0</v>
      </c>
      <c r="N464" s="79"/>
      <c r="O464" s="232">
        <f t="shared" ref="O464" si="323">O54+O136+O218+O300+O382</f>
        <v>0</v>
      </c>
      <c r="P464" s="79"/>
      <c r="Q464" s="232">
        <f t="shared" ref="Q464" si="324">Q54+Q136+Q218+Q300+Q382</f>
        <v>0</v>
      </c>
      <c r="R464" s="79"/>
      <c r="S464" s="232">
        <f t="shared" ref="S464" si="325">S54+S136+S218+S300+S382</f>
        <v>0</v>
      </c>
      <c r="T464" s="79"/>
      <c r="U464" s="232">
        <f t="shared" ref="U464:V464" si="326">U54+U136+U218+U300+U382</f>
        <v>0</v>
      </c>
      <c r="V464" s="232">
        <f t="shared" si="326"/>
        <v>0</v>
      </c>
      <c r="W464" s="61"/>
      <c r="X464" s="232">
        <f t="shared" ref="X464" si="327">X54+X136+X218+X300+X382</f>
        <v>0</v>
      </c>
    </row>
    <row r="465" spans="1:24" ht="11.4" x14ac:dyDescent="0.2">
      <c r="A465" s="252">
        <v>47</v>
      </c>
      <c r="B465" s="63" t="s">
        <v>53</v>
      </c>
      <c r="C465" s="260" t="s">
        <v>109</v>
      </c>
      <c r="D465" s="63" t="s">
        <v>74</v>
      </c>
      <c r="E465" s="63"/>
      <c r="F465" s="63"/>
      <c r="G465" s="79"/>
      <c r="H465" s="79"/>
      <c r="I465" s="232">
        <f t="shared" si="63"/>
        <v>0</v>
      </c>
      <c r="J465" s="79"/>
      <c r="K465" s="232">
        <f t="shared" si="63"/>
        <v>0</v>
      </c>
      <c r="L465" s="79"/>
      <c r="M465" s="232">
        <f t="shared" ref="M465" si="328">M55+M137+M219+M301+M383</f>
        <v>0</v>
      </c>
      <c r="N465" s="79"/>
      <c r="O465" s="232">
        <f t="shared" ref="O465" si="329">O55+O137+O219+O301+O383</f>
        <v>0</v>
      </c>
      <c r="P465" s="79"/>
      <c r="Q465" s="232">
        <f t="shared" ref="Q465" si="330">Q55+Q137+Q219+Q301+Q383</f>
        <v>0</v>
      </c>
      <c r="R465" s="79"/>
      <c r="S465" s="232">
        <f t="shared" ref="S465" si="331">S55+S137+S219+S301+S383</f>
        <v>0</v>
      </c>
      <c r="T465" s="79"/>
      <c r="U465" s="232">
        <f t="shared" ref="U465:V465" si="332">U55+U137+U219+U301+U383</f>
        <v>0</v>
      </c>
      <c r="V465" s="232">
        <f t="shared" si="332"/>
        <v>0</v>
      </c>
      <c r="W465" s="61"/>
      <c r="X465" s="232">
        <f t="shared" ref="X465" si="333">X55+X137+X219+X301+X383</f>
        <v>0</v>
      </c>
    </row>
    <row r="466" spans="1:24" ht="11.4" x14ac:dyDescent="0.2">
      <c r="A466" s="252">
        <v>48</v>
      </c>
      <c r="B466" s="63" t="s">
        <v>53</v>
      </c>
      <c r="C466" s="260" t="s">
        <v>109</v>
      </c>
      <c r="D466" s="63" t="s">
        <v>74</v>
      </c>
      <c r="E466" s="63"/>
      <c r="F466" s="63"/>
      <c r="G466" s="79"/>
      <c r="H466" s="79"/>
      <c r="I466" s="232">
        <f t="shared" si="63"/>
        <v>0</v>
      </c>
      <c r="J466" s="79"/>
      <c r="K466" s="232">
        <f t="shared" si="63"/>
        <v>0</v>
      </c>
      <c r="L466" s="79"/>
      <c r="M466" s="232">
        <f t="shared" ref="M466" si="334">M56+M138+M220+M302+M384</f>
        <v>0</v>
      </c>
      <c r="N466" s="79"/>
      <c r="O466" s="232">
        <f t="shared" ref="O466" si="335">O56+O138+O220+O302+O384</f>
        <v>0</v>
      </c>
      <c r="P466" s="79"/>
      <c r="Q466" s="232">
        <f t="shared" ref="Q466" si="336">Q56+Q138+Q220+Q302+Q384</f>
        <v>0</v>
      </c>
      <c r="R466" s="79"/>
      <c r="S466" s="232">
        <f t="shared" ref="S466" si="337">S56+S138+S220+S302+S384</f>
        <v>0</v>
      </c>
      <c r="T466" s="79"/>
      <c r="U466" s="232">
        <f t="shared" ref="U466:V466" si="338">U56+U138+U220+U302+U384</f>
        <v>0</v>
      </c>
      <c r="V466" s="232">
        <f t="shared" si="338"/>
        <v>0</v>
      </c>
      <c r="W466" s="61"/>
      <c r="X466" s="232">
        <f t="shared" ref="X466" si="339">X56+X138+X220+X302+X384</f>
        <v>0</v>
      </c>
    </row>
    <row r="467" spans="1:24" ht="11.4" x14ac:dyDescent="0.2">
      <c r="A467" s="255">
        <v>49</v>
      </c>
      <c r="B467" s="63" t="s">
        <v>54</v>
      </c>
      <c r="C467" s="261" t="s">
        <v>109</v>
      </c>
      <c r="D467" s="63" t="s">
        <v>74</v>
      </c>
      <c r="E467" s="63"/>
      <c r="F467" s="63"/>
      <c r="G467" s="79"/>
      <c r="H467" s="79"/>
      <c r="I467" s="232">
        <f t="shared" si="63"/>
        <v>0</v>
      </c>
      <c r="J467" s="79"/>
      <c r="K467" s="232">
        <f t="shared" si="63"/>
        <v>0</v>
      </c>
      <c r="L467" s="79"/>
      <c r="M467" s="232">
        <f t="shared" ref="M467" si="340">M57+M139+M221+M303+M385</f>
        <v>0</v>
      </c>
      <c r="N467" s="79"/>
      <c r="O467" s="232">
        <f t="shared" ref="O467" si="341">O57+O139+O221+O303+O385</f>
        <v>0</v>
      </c>
      <c r="P467" s="79"/>
      <c r="Q467" s="232">
        <f t="shared" ref="Q467" si="342">Q57+Q139+Q221+Q303+Q385</f>
        <v>0</v>
      </c>
      <c r="R467" s="79"/>
      <c r="S467" s="232">
        <f t="shared" ref="S467" si="343">S57+S139+S221+S303+S385</f>
        <v>0</v>
      </c>
      <c r="T467" s="79"/>
      <c r="U467" s="232">
        <f t="shared" ref="U467:V467" si="344">U57+U139+U221+U303+U385</f>
        <v>0</v>
      </c>
      <c r="V467" s="232">
        <f t="shared" si="344"/>
        <v>0</v>
      </c>
      <c r="W467" s="61"/>
      <c r="X467" s="232">
        <f t="shared" ref="X467" si="345">X57+X139+X221+X303+X385</f>
        <v>0</v>
      </c>
    </row>
    <row r="468" spans="1:24" ht="11.4" x14ac:dyDescent="0.2">
      <c r="A468" s="252">
        <v>50</v>
      </c>
      <c r="B468" s="63" t="s">
        <v>53</v>
      </c>
      <c r="C468" s="260" t="s">
        <v>109</v>
      </c>
      <c r="D468" s="63" t="s">
        <v>74</v>
      </c>
      <c r="E468" s="63"/>
      <c r="F468" s="63"/>
      <c r="G468" s="79"/>
      <c r="H468" s="79"/>
      <c r="I468" s="232">
        <f t="shared" si="63"/>
        <v>0</v>
      </c>
      <c r="J468" s="79"/>
      <c r="K468" s="232">
        <f t="shared" si="63"/>
        <v>0</v>
      </c>
      <c r="L468" s="79"/>
      <c r="M468" s="232">
        <f t="shared" ref="M468" si="346">M58+M140+M222+M304+M386</f>
        <v>0</v>
      </c>
      <c r="N468" s="79"/>
      <c r="O468" s="232">
        <f t="shared" ref="O468" si="347">O58+O140+O222+O304+O386</f>
        <v>0</v>
      </c>
      <c r="P468" s="79"/>
      <c r="Q468" s="232">
        <f t="shared" ref="Q468" si="348">Q58+Q140+Q222+Q304+Q386</f>
        <v>0</v>
      </c>
      <c r="R468" s="79"/>
      <c r="S468" s="232">
        <f t="shared" ref="S468" si="349">S58+S140+S222+S304+S386</f>
        <v>0</v>
      </c>
      <c r="T468" s="79"/>
      <c r="U468" s="232">
        <f t="shared" ref="U468:V468" si="350">U58+U140+U222+U304+U386</f>
        <v>0</v>
      </c>
      <c r="V468" s="232">
        <f t="shared" si="350"/>
        <v>0</v>
      </c>
      <c r="W468" s="61"/>
      <c r="X468" s="232">
        <f t="shared" ref="X468" si="351">X58+X140+X222+X304+X386</f>
        <v>0</v>
      </c>
    </row>
    <row r="469" spans="1:24" ht="11.4" x14ac:dyDescent="0.2">
      <c r="A469" s="252">
        <v>51</v>
      </c>
      <c r="B469" s="63" t="s">
        <v>53</v>
      </c>
      <c r="C469" s="260" t="s">
        <v>109</v>
      </c>
      <c r="D469" s="63" t="s">
        <v>74</v>
      </c>
      <c r="E469" s="63"/>
      <c r="F469" s="63"/>
      <c r="G469" s="79"/>
      <c r="H469" s="79"/>
      <c r="I469" s="232">
        <f t="shared" si="63"/>
        <v>0</v>
      </c>
      <c r="J469" s="79"/>
      <c r="K469" s="232">
        <f t="shared" si="63"/>
        <v>0</v>
      </c>
      <c r="L469" s="79"/>
      <c r="M469" s="232">
        <f t="shared" ref="M469" si="352">M59+M141+M223+M305+M387</f>
        <v>0</v>
      </c>
      <c r="N469" s="79"/>
      <c r="O469" s="232">
        <f t="shared" ref="O469" si="353">O59+O141+O223+O305+O387</f>
        <v>0</v>
      </c>
      <c r="P469" s="79"/>
      <c r="Q469" s="232">
        <f t="shared" ref="Q469" si="354">Q59+Q141+Q223+Q305+Q387</f>
        <v>0</v>
      </c>
      <c r="R469" s="79"/>
      <c r="S469" s="232">
        <f t="shared" ref="S469" si="355">S59+S141+S223+S305+S387</f>
        <v>0</v>
      </c>
      <c r="T469" s="79"/>
      <c r="U469" s="232">
        <f t="shared" ref="U469:V469" si="356">U59+U141+U223+U305+U387</f>
        <v>0</v>
      </c>
      <c r="V469" s="232">
        <f t="shared" si="356"/>
        <v>0</v>
      </c>
      <c r="W469" s="61"/>
      <c r="X469" s="232">
        <f t="shared" ref="X469" si="357">X59+X141+X223+X305+X387</f>
        <v>0</v>
      </c>
    </row>
    <row r="470" spans="1:24" ht="11.4" x14ac:dyDescent="0.2">
      <c r="A470" s="254">
        <v>52</v>
      </c>
      <c r="B470" s="63" t="s">
        <v>53</v>
      </c>
      <c r="C470" s="260" t="s">
        <v>109</v>
      </c>
      <c r="D470" s="63" t="s">
        <v>74</v>
      </c>
      <c r="E470" s="63"/>
      <c r="F470" s="63"/>
      <c r="G470" s="79"/>
      <c r="H470" s="79"/>
      <c r="I470" s="232">
        <f t="shared" si="63"/>
        <v>0</v>
      </c>
      <c r="J470" s="79"/>
      <c r="K470" s="232">
        <f t="shared" si="63"/>
        <v>0</v>
      </c>
      <c r="L470" s="79"/>
      <c r="M470" s="232">
        <f t="shared" ref="M470" si="358">M60+M142+M224+M306+M388</f>
        <v>0</v>
      </c>
      <c r="N470" s="79"/>
      <c r="O470" s="232">
        <f t="shared" ref="O470" si="359">O60+O142+O224+O306+O388</f>
        <v>0</v>
      </c>
      <c r="P470" s="79"/>
      <c r="Q470" s="232">
        <f t="shared" ref="Q470" si="360">Q60+Q142+Q224+Q306+Q388</f>
        <v>0</v>
      </c>
      <c r="R470" s="79"/>
      <c r="S470" s="232">
        <f t="shared" ref="S470" si="361">S60+S142+S224+S306+S388</f>
        <v>0</v>
      </c>
      <c r="T470" s="79"/>
      <c r="U470" s="232">
        <f t="shared" ref="U470:V470" si="362">U60+U142+U224+U306+U388</f>
        <v>0</v>
      </c>
      <c r="V470" s="232">
        <f t="shared" si="362"/>
        <v>0</v>
      </c>
      <c r="W470" s="61"/>
      <c r="X470" s="232">
        <f t="shared" ref="X470" si="363">X60+X142+X224+X306+X388</f>
        <v>0</v>
      </c>
    </row>
    <row r="471" spans="1:24" ht="11.4" x14ac:dyDescent="0.2">
      <c r="A471" s="254">
        <v>53</v>
      </c>
      <c r="B471" s="63" t="s">
        <v>53</v>
      </c>
      <c r="C471" s="260" t="s">
        <v>109</v>
      </c>
      <c r="D471" s="63" t="s">
        <v>74</v>
      </c>
      <c r="E471" s="63"/>
      <c r="F471" s="63"/>
      <c r="G471" s="79"/>
      <c r="H471" s="79"/>
      <c r="I471" s="232">
        <f t="shared" si="63"/>
        <v>0</v>
      </c>
      <c r="J471" s="79"/>
      <c r="K471" s="232">
        <f t="shared" si="63"/>
        <v>0</v>
      </c>
      <c r="L471" s="79"/>
      <c r="M471" s="232">
        <f t="shared" ref="M471" si="364">M61+M143+M225+M307+M389</f>
        <v>0</v>
      </c>
      <c r="N471" s="79"/>
      <c r="O471" s="232">
        <f t="shared" ref="O471" si="365">O61+O143+O225+O307+O389</f>
        <v>0</v>
      </c>
      <c r="P471" s="79"/>
      <c r="Q471" s="232">
        <f t="shared" ref="Q471" si="366">Q61+Q143+Q225+Q307+Q389</f>
        <v>0</v>
      </c>
      <c r="R471" s="79"/>
      <c r="S471" s="232">
        <f t="shared" ref="S471" si="367">S61+S143+S225+S307+S389</f>
        <v>0</v>
      </c>
      <c r="T471" s="79"/>
      <c r="U471" s="232">
        <f t="shared" ref="U471:V471" si="368">U61+U143+U225+U307+U389</f>
        <v>0</v>
      </c>
      <c r="V471" s="232">
        <f t="shared" si="368"/>
        <v>0</v>
      </c>
      <c r="W471" s="61"/>
      <c r="X471" s="232">
        <f t="shared" ref="X471" si="369">X61+X143+X225+X307+X389</f>
        <v>0</v>
      </c>
    </row>
    <row r="472" spans="1:24" ht="11.4" x14ac:dyDescent="0.2">
      <c r="A472" s="256">
        <v>54</v>
      </c>
      <c r="B472" s="63" t="s">
        <v>53</v>
      </c>
      <c r="C472" s="260" t="s">
        <v>109</v>
      </c>
      <c r="D472" s="63" t="s">
        <v>74</v>
      </c>
      <c r="E472" s="63"/>
      <c r="F472" s="63"/>
      <c r="G472" s="79"/>
      <c r="H472" s="79"/>
      <c r="I472" s="232">
        <f t="shared" si="63"/>
        <v>0</v>
      </c>
      <c r="J472" s="79"/>
      <c r="K472" s="232">
        <f t="shared" si="63"/>
        <v>0</v>
      </c>
      <c r="L472" s="79"/>
      <c r="M472" s="232">
        <f t="shared" ref="M472" si="370">M62+M144+M226+M308+M390</f>
        <v>0</v>
      </c>
      <c r="N472" s="79"/>
      <c r="O472" s="232">
        <f t="shared" ref="O472" si="371">O62+O144+O226+O308+O390</f>
        <v>0</v>
      </c>
      <c r="P472" s="79"/>
      <c r="Q472" s="232">
        <f t="shared" ref="Q472" si="372">Q62+Q144+Q226+Q308+Q390</f>
        <v>0</v>
      </c>
      <c r="R472" s="79"/>
      <c r="S472" s="232">
        <f t="shared" ref="S472" si="373">S62+S144+S226+S308+S390</f>
        <v>0</v>
      </c>
      <c r="T472" s="79"/>
      <c r="U472" s="232">
        <f t="shared" ref="U472:V472" si="374">U62+U144+U226+U308+U390</f>
        <v>0</v>
      </c>
      <c r="V472" s="232">
        <f t="shared" si="374"/>
        <v>0</v>
      </c>
      <c r="W472" s="61"/>
      <c r="X472" s="232">
        <f t="shared" ref="X472" si="375">X62+X144+X226+X308+X390</f>
        <v>0</v>
      </c>
    </row>
    <row r="473" spans="1:24" ht="11.4" x14ac:dyDescent="0.2">
      <c r="A473" s="254">
        <v>55</v>
      </c>
      <c r="B473" s="63" t="s">
        <v>53</v>
      </c>
      <c r="C473" s="260" t="s">
        <v>109</v>
      </c>
      <c r="D473" s="63" t="s">
        <v>74</v>
      </c>
      <c r="E473" s="63"/>
      <c r="F473" s="63"/>
      <c r="G473" s="79"/>
      <c r="H473" s="79"/>
      <c r="I473" s="232">
        <f t="shared" si="63"/>
        <v>0</v>
      </c>
      <c r="J473" s="79"/>
      <c r="K473" s="232">
        <f t="shared" si="63"/>
        <v>0</v>
      </c>
      <c r="L473" s="79"/>
      <c r="M473" s="232">
        <f t="shared" ref="M473" si="376">M63+M145+M227+M309+M391</f>
        <v>0</v>
      </c>
      <c r="N473" s="79"/>
      <c r="O473" s="232">
        <f t="shared" ref="O473" si="377">O63+O145+O227+O309+O391</f>
        <v>0</v>
      </c>
      <c r="P473" s="79"/>
      <c r="Q473" s="232">
        <f t="shared" ref="Q473" si="378">Q63+Q145+Q227+Q309+Q391</f>
        <v>0</v>
      </c>
      <c r="R473" s="79"/>
      <c r="S473" s="232">
        <f t="shared" ref="S473" si="379">S63+S145+S227+S309+S391</f>
        <v>0</v>
      </c>
      <c r="T473" s="79"/>
      <c r="U473" s="232">
        <f t="shared" ref="U473:V473" si="380">U63+U145+U227+U309+U391</f>
        <v>0</v>
      </c>
      <c r="V473" s="232">
        <f t="shared" si="380"/>
        <v>0</v>
      </c>
      <c r="W473" s="61"/>
      <c r="X473" s="232">
        <f t="shared" ref="X473" si="381">X63+X145+X227+X309+X391</f>
        <v>0</v>
      </c>
    </row>
    <row r="474" spans="1:24" ht="11.4" x14ac:dyDescent="0.2">
      <c r="A474" s="254">
        <v>56</v>
      </c>
      <c r="B474" s="63" t="s">
        <v>53</v>
      </c>
      <c r="C474" s="260" t="s">
        <v>109</v>
      </c>
      <c r="D474" s="63" t="s">
        <v>74</v>
      </c>
      <c r="E474" s="63"/>
      <c r="F474" s="63"/>
      <c r="G474" s="79"/>
      <c r="H474" s="79"/>
      <c r="I474" s="232">
        <f t="shared" si="63"/>
        <v>0</v>
      </c>
      <c r="J474" s="79"/>
      <c r="K474" s="232">
        <f t="shared" si="63"/>
        <v>0</v>
      </c>
      <c r="L474" s="79"/>
      <c r="M474" s="232">
        <f t="shared" ref="M474" si="382">M64+M146+M228+M310+M392</f>
        <v>0</v>
      </c>
      <c r="N474" s="79"/>
      <c r="O474" s="232">
        <f t="shared" ref="O474" si="383">O64+O146+O228+O310+O392</f>
        <v>0</v>
      </c>
      <c r="P474" s="79"/>
      <c r="Q474" s="232">
        <f t="shared" ref="Q474" si="384">Q64+Q146+Q228+Q310+Q392</f>
        <v>0</v>
      </c>
      <c r="R474" s="79"/>
      <c r="S474" s="232">
        <f t="shared" ref="S474" si="385">S64+S146+S228+S310+S392</f>
        <v>0</v>
      </c>
      <c r="T474" s="79"/>
      <c r="U474" s="232">
        <f t="shared" ref="U474:V474" si="386">U64+U146+U228+U310+U392</f>
        <v>0</v>
      </c>
      <c r="V474" s="232">
        <f t="shared" si="386"/>
        <v>0</v>
      </c>
      <c r="W474" s="61"/>
      <c r="X474" s="232">
        <f t="shared" ref="X474" si="387">X64+X146+X228+X310+X392</f>
        <v>0</v>
      </c>
    </row>
    <row r="475" spans="1:24" ht="11.4" x14ac:dyDescent="0.2">
      <c r="A475" s="254">
        <v>57</v>
      </c>
      <c r="B475" s="63" t="s">
        <v>53</v>
      </c>
      <c r="C475" s="260" t="s">
        <v>109</v>
      </c>
      <c r="D475" s="63" t="s">
        <v>74</v>
      </c>
      <c r="E475" s="63"/>
      <c r="F475" s="63"/>
      <c r="G475" s="79"/>
      <c r="H475" s="79"/>
      <c r="I475" s="232">
        <f t="shared" si="63"/>
        <v>0</v>
      </c>
      <c r="J475" s="79"/>
      <c r="K475" s="232">
        <f t="shared" si="63"/>
        <v>0</v>
      </c>
      <c r="L475" s="79"/>
      <c r="M475" s="232">
        <f t="shared" ref="M475" si="388">M65+M147+M229+M311+M393</f>
        <v>0</v>
      </c>
      <c r="N475" s="79"/>
      <c r="O475" s="232">
        <f t="shared" ref="O475" si="389">O65+O147+O229+O311+O393</f>
        <v>0</v>
      </c>
      <c r="P475" s="79"/>
      <c r="Q475" s="232">
        <f t="shared" ref="Q475" si="390">Q65+Q147+Q229+Q311+Q393</f>
        <v>0</v>
      </c>
      <c r="R475" s="79"/>
      <c r="S475" s="232">
        <f t="shared" ref="S475" si="391">S65+S147+S229+S311+S393</f>
        <v>0</v>
      </c>
      <c r="T475" s="79"/>
      <c r="U475" s="232">
        <f t="shared" ref="U475:V475" si="392">U65+U147+U229+U311+U393</f>
        <v>0</v>
      </c>
      <c r="V475" s="232">
        <f t="shared" si="392"/>
        <v>0</v>
      </c>
      <c r="W475" s="61"/>
      <c r="X475" s="232">
        <f t="shared" ref="X475" si="393">X65+X147+X229+X311+X393</f>
        <v>0</v>
      </c>
    </row>
    <row r="476" spans="1:24" ht="11.4" x14ac:dyDescent="0.2">
      <c r="A476" s="254">
        <v>58</v>
      </c>
      <c r="B476" s="63" t="s">
        <v>53</v>
      </c>
      <c r="C476" s="260" t="s">
        <v>109</v>
      </c>
      <c r="D476" s="63" t="s">
        <v>74</v>
      </c>
      <c r="E476" s="63"/>
      <c r="F476" s="63"/>
      <c r="G476" s="79"/>
      <c r="H476" s="79"/>
      <c r="I476" s="232">
        <f t="shared" si="63"/>
        <v>0</v>
      </c>
      <c r="J476" s="79"/>
      <c r="K476" s="232">
        <f t="shared" si="63"/>
        <v>0</v>
      </c>
      <c r="L476" s="79"/>
      <c r="M476" s="232">
        <f t="shared" ref="M476" si="394">M66+M148+M230+M312+M394</f>
        <v>0</v>
      </c>
      <c r="N476" s="79"/>
      <c r="O476" s="232">
        <f t="shared" ref="O476" si="395">O66+O148+O230+O312+O394</f>
        <v>0</v>
      </c>
      <c r="P476" s="79"/>
      <c r="Q476" s="232">
        <f t="shared" ref="Q476" si="396">Q66+Q148+Q230+Q312+Q394</f>
        <v>0</v>
      </c>
      <c r="R476" s="79"/>
      <c r="S476" s="232">
        <f t="shared" ref="S476" si="397">S66+S148+S230+S312+S394</f>
        <v>0</v>
      </c>
      <c r="T476" s="79"/>
      <c r="U476" s="232">
        <f t="shared" ref="U476:V476" si="398">U66+U148+U230+U312+U394</f>
        <v>0</v>
      </c>
      <c r="V476" s="232">
        <f t="shared" si="398"/>
        <v>0</v>
      </c>
      <c r="W476" s="61"/>
      <c r="X476" s="232">
        <f t="shared" ref="X476" si="399">X66+X148+X230+X312+X394</f>
        <v>0</v>
      </c>
    </row>
    <row r="477" spans="1:24" ht="11.4" x14ac:dyDescent="0.2">
      <c r="A477" s="254">
        <v>59</v>
      </c>
      <c r="B477" s="63" t="s">
        <v>53</v>
      </c>
      <c r="C477" s="260" t="s">
        <v>109</v>
      </c>
      <c r="D477" s="63" t="s">
        <v>74</v>
      </c>
      <c r="E477" s="63"/>
      <c r="F477" s="63"/>
      <c r="G477" s="79"/>
      <c r="H477" s="79"/>
      <c r="I477" s="232">
        <f t="shared" si="63"/>
        <v>0</v>
      </c>
      <c r="J477" s="79"/>
      <c r="K477" s="232">
        <f t="shared" si="63"/>
        <v>0</v>
      </c>
      <c r="L477" s="79"/>
      <c r="M477" s="232">
        <f t="shared" ref="M477" si="400">M67+M149+M231+M313+M395</f>
        <v>0</v>
      </c>
      <c r="N477" s="79"/>
      <c r="O477" s="232">
        <f t="shared" ref="O477" si="401">O67+O149+O231+O313+O395</f>
        <v>0</v>
      </c>
      <c r="P477" s="79"/>
      <c r="Q477" s="232">
        <f t="shared" ref="Q477" si="402">Q67+Q149+Q231+Q313+Q395</f>
        <v>0</v>
      </c>
      <c r="R477" s="79"/>
      <c r="S477" s="232">
        <f t="shared" ref="S477" si="403">S67+S149+S231+S313+S395</f>
        <v>0</v>
      </c>
      <c r="T477" s="79"/>
      <c r="U477" s="232">
        <f t="shared" ref="U477:V477" si="404">U67+U149+U231+U313+U395</f>
        <v>0</v>
      </c>
      <c r="V477" s="232">
        <f t="shared" si="404"/>
        <v>0</v>
      </c>
      <c r="W477" s="61"/>
      <c r="X477" s="232">
        <f t="shared" ref="X477" si="405">X67+X149+X231+X313+X395</f>
        <v>0</v>
      </c>
    </row>
    <row r="478" spans="1:24" ht="11.4" x14ac:dyDescent="0.2">
      <c r="A478" s="257">
        <v>60</v>
      </c>
      <c r="B478" s="63" t="s">
        <v>54</v>
      </c>
      <c r="C478" s="261" t="s">
        <v>109</v>
      </c>
      <c r="D478" s="63" t="s">
        <v>74</v>
      </c>
      <c r="E478" s="63"/>
      <c r="F478" s="63"/>
      <c r="G478" s="79"/>
      <c r="H478" s="79"/>
      <c r="I478" s="232">
        <f t="shared" si="63"/>
        <v>0</v>
      </c>
      <c r="J478" s="79"/>
      <c r="K478" s="232">
        <f t="shared" si="63"/>
        <v>0</v>
      </c>
      <c r="L478" s="79"/>
      <c r="M478" s="232">
        <f t="shared" ref="M478" si="406">M68+M150+M232+M314+M396</f>
        <v>0</v>
      </c>
      <c r="N478" s="79"/>
      <c r="O478" s="232">
        <f t="shared" ref="O478" si="407">O68+O150+O232+O314+O396</f>
        <v>0</v>
      </c>
      <c r="P478" s="79"/>
      <c r="Q478" s="232">
        <f t="shared" ref="Q478" si="408">Q68+Q150+Q232+Q314+Q396</f>
        <v>0</v>
      </c>
      <c r="R478" s="79"/>
      <c r="S478" s="232">
        <f t="shared" ref="S478" si="409">S68+S150+S232+S314+S396</f>
        <v>0</v>
      </c>
      <c r="T478" s="79"/>
      <c r="U478" s="232">
        <f t="shared" ref="U478:V478" si="410">U68+U150+U232+U314+U396</f>
        <v>0</v>
      </c>
      <c r="V478" s="232">
        <f t="shared" si="410"/>
        <v>0</v>
      </c>
      <c r="W478" s="61"/>
      <c r="X478" s="232">
        <f t="shared" ref="X478" si="411">X68+X150+X232+X314+X396</f>
        <v>0</v>
      </c>
    </row>
    <row r="479" spans="1:24" ht="11.4" x14ac:dyDescent="0.2">
      <c r="A479" s="254">
        <v>61</v>
      </c>
      <c r="B479" s="63" t="s">
        <v>53</v>
      </c>
      <c r="C479" s="260" t="s">
        <v>110</v>
      </c>
      <c r="D479" s="63" t="s">
        <v>74</v>
      </c>
      <c r="E479" s="63"/>
      <c r="F479" s="63"/>
      <c r="G479" s="79"/>
      <c r="H479" s="79"/>
      <c r="I479" s="232">
        <f t="shared" si="63"/>
        <v>0</v>
      </c>
      <c r="J479" s="79"/>
      <c r="K479" s="232">
        <f t="shared" si="63"/>
        <v>0</v>
      </c>
      <c r="L479" s="79"/>
      <c r="M479" s="232">
        <f t="shared" ref="M479" si="412">M69+M151+M233+M315+M397</f>
        <v>0</v>
      </c>
      <c r="N479" s="79"/>
      <c r="O479" s="232">
        <f t="shared" ref="O479" si="413">O69+O151+O233+O315+O397</f>
        <v>0</v>
      </c>
      <c r="P479" s="79"/>
      <c r="Q479" s="232">
        <f t="shared" ref="Q479" si="414">Q69+Q151+Q233+Q315+Q397</f>
        <v>0</v>
      </c>
      <c r="R479" s="79"/>
      <c r="S479" s="232">
        <f t="shared" ref="S479" si="415">S69+S151+S233+S315+S397</f>
        <v>0</v>
      </c>
      <c r="T479" s="79"/>
      <c r="U479" s="232">
        <f t="shared" ref="U479:V479" si="416">U69+U151+U233+U315+U397</f>
        <v>0</v>
      </c>
      <c r="V479" s="232">
        <f t="shared" si="416"/>
        <v>0</v>
      </c>
      <c r="W479" s="61"/>
      <c r="X479" s="232">
        <f t="shared" ref="X479" si="417">X69+X151+X233+X315+X397</f>
        <v>0</v>
      </c>
    </row>
    <row r="480" spans="1:24" ht="11.4" x14ac:dyDescent="0.2">
      <c r="A480" s="254">
        <v>62</v>
      </c>
      <c r="B480" s="63" t="s">
        <v>53</v>
      </c>
      <c r="C480" s="260" t="s">
        <v>110</v>
      </c>
      <c r="D480" s="63" t="s">
        <v>74</v>
      </c>
      <c r="E480" s="63"/>
      <c r="F480" s="63"/>
      <c r="G480" s="79"/>
      <c r="H480" s="79"/>
      <c r="I480" s="232">
        <f t="shared" si="63"/>
        <v>0</v>
      </c>
      <c r="J480" s="79"/>
      <c r="K480" s="232">
        <f t="shared" si="63"/>
        <v>0</v>
      </c>
      <c r="L480" s="79"/>
      <c r="M480" s="232">
        <f t="shared" ref="M480" si="418">M70+M152+M234+M316+M398</f>
        <v>0</v>
      </c>
      <c r="N480" s="79"/>
      <c r="O480" s="232">
        <f t="shared" ref="O480" si="419">O70+O152+O234+O316+O398</f>
        <v>0</v>
      </c>
      <c r="P480" s="79"/>
      <c r="Q480" s="232">
        <f t="shared" ref="Q480" si="420">Q70+Q152+Q234+Q316+Q398</f>
        <v>0</v>
      </c>
      <c r="R480" s="79"/>
      <c r="S480" s="232">
        <f t="shared" ref="S480" si="421">S70+S152+S234+S316+S398</f>
        <v>0</v>
      </c>
      <c r="T480" s="79"/>
      <c r="U480" s="232">
        <f t="shared" ref="U480:V480" si="422">U70+U152+U234+U316+U398</f>
        <v>0</v>
      </c>
      <c r="V480" s="232">
        <f t="shared" si="422"/>
        <v>0</v>
      </c>
      <c r="W480" s="61"/>
      <c r="X480" s="232">
        <f t="shared" ref="X480" si="423">X70+X152+X234+X316+X398</f>
        <v>0</v>
      </c>
    </row>
    <row r="481" spans="1:24" ht="11.4" x14ac:dyDescent="0.2">
      <c r="A481" s="254">
        <v>63</v>
      </c>
      <c r="B481" s="63" t="s">
        <v>53</v>
      </c>
      <c r="C481" s="260" t="s">
        <v>110</v>
      </c>
      <c r="D481" s="63" t="s">
        <v>74</v>
      </c>
      <c r="E481" s="63"/>
      <c r="F481" s="63"/>
      <c r="G481" s="79"/>
      <c r="H481" s="79"/>
      <c r="I481" s="232">
        <f t="shared" si="63"/>
        <v>0</v>
      </c>
      <c r="J481" s="79"/>
      <c r="K481" s="232">
        <f t="shared" si="63"/>
        <v>0</v>
      </c>
      <c r="L481" s="79"/>
      <c r="M481" s="232">
        <f t="shared" ref="M481" si="424">M71+M153+M235+M317+M399</f>
        <v>0</v>
      </c>
      <c r="N481" s="79"/>
      <c r="O481" s="232">
        <f t="shared" ref="O481" si="425">O71+O153+O235+O317+O399</f>
        <v>0</v>
      </c>
      <c r="P481" s="79"/>
      <c r="Q481" s="232">
        <f t="shared" ref="Q481" si="426">Q71+Q153+Q235+Q317+Q399</f>
        <v>0</v>
      </c>
      <c r="R481" s="79"/>
      <c r="S481" s="232">
        <f t="shared" ref="S481" si="427">S71+S153+S235+S317+S399</f>
        <v>0</v>
      </c>
      <c r="T481" s="79"/>
      <c r="U481" s="232">
        <f t="shared" ref="U481:V481" si="428">U71+U153+U235+U317+U399</f>
        <v>0</v>
      </c>
      <c r="V481" s="232">
        <f t="shared" si="428"/>
        <v>0</v>
      </c>
      <c r="W481" s="61"/>
      <c r="X481" s="232">
        <f t="shared" ref="X481" si="429">X71+X153+X235+X317+X399</f>
        <v>0</v>
      </c>
    </row>
    <row r="482" spans="1:24" ht="11.4" x14ac:dyDescent="0.2">
      <c r="A482" s="254">
        <v>64</v>
      </c>
      <c r="B482" s="63" t="s">
        <v>53</v>
      </c>
      <c r="C482" s="260" t="s">
        <v>110</v>
      </c>
      <c r="D482" s="63" t="s">
        <v>74</v>
      </c>
      <c r="E482" s="63"/>
      <c r="F482" s="63"/>
      <c r="G482" s="79"/>
      <c r="H482" s="79"/>
      <c r="I482" s="232">
        <f t="shared" si="63"/>
        <v>0</v>
      </c>
      <c r="J482" s="79"/>
      <c r="K482" s="232">
        <f t="shared" si="63"/>
        <v>0</v>
      </c>
      <c r="L482" s="79"/>
      <c r="M482" s="232">
        <f t="shared" ref="M482" si="430">M72+M154+M236+M318+M400</f>
        <v>0</v>
      </c>
      <c r="N482" s="79"/>
      <c r="O482" s="232">
        <f t="shared" ref="O482" si="431">O72+O154+O236+O318+O400</f>
        <v>0</v>
      </c>
      <c r="P482" s="79"/>
      <c r="Q482" s="232">
        <f t="shared" ref="Q482" si="432">Q72+Q154+Q236+Q318+Q400</f>
        <v>0</v>
      </c>
      <c r="R482" s="79"/>
      <c r="S482" s="232">
        <f t="shared" ref="S482" si="433">S72+S154+S236+S318+S400</f>
        <v>0</v>
      </c>
      <c r="T482" s="79"/>
      <c r="U482" s="232">
        <f t="shared" ref="U482:V482" si="434">U72+U154+U236+U318+U400</f>
        <v>0</v>
      </c>
      <c r="V482" s="232">
        <f t="shared" si="434"/>
        <v>0</v>
      </c>
      <c r="W482" s="61"/>
      <c r="X482" s="232">
        <f t="shared" ref="X482" si="435">X72+X154+X236+X318+X400</f>
        <v>0</v>
      </c>
    </row>
    <row r="483" spans="1:24" ht="11.4" x14ac:dyDescent="0.2">
      <c r="A483" s="254">
        <v>65</v>
      </c>
      <c r="B483" s="63" t="s">
        <v>53</v>
      </c>
      <c r="C483" s="260" t="s">
        <v>110</v>
      </c>
      <c r="D483" s="63" t="s">
        <v>74</v>
      </c>
      <c r="E483" s="63"/>
      <c r="F483" s="63"/>
      <c r="G483" s="79"/>
      <c r="H483" s="79"/>
      <c r="I483" s="232">
        <f t="shared" si="63"/>
        <v>0</v>
      </c>
      <c r="J483" s="79"/>
      <c r="K483" s="232">
        <f t="shared" si="63"/>
        <v>0</v>
      </c>
      <c r="L483" s="79"/>
      <c r="M483" s="232">
        <f t="shared" ref="M483" si="436">M73+M155+M237+M319+M401</f>
        <v>0</v>
      </c>
      <c r="N483" s="79"/>
      <c r="O483" s="232">
        <f t="shared" ref="O483" si="437">O73+O155+O237+O319+O401</f>
        <v>0</v>
      </c>
      <c r="P483" s="79"/>
      <c r="Q483" s="232">
        <f t="shared" ref="Q483" si="438">Q73+Q155+Q237+Q319+Q401</f>
        <v>0</v>
      </c>
      <c r="R483" s="79"/>
      <c r="S483" s="232">
        <f t="shared" ref="S483" si="439">S73+S155+S237+S319+S401</f>
        <v>0</v>
      </c>
      <c r="T483" s="79"/>
      <c r="U483" s="232">
        <f t="shared" ref="U483:V483" si="440">U73+U155+U237+U319+U401</f>
        <v>0</v>
      </c>
      <c r="V483" s="232">
        <f t="shared" si="440"/>
        <v>0</v>
      </c>
      <c r="W483" s="61"/>
      <c r="X483" s="232">
        <f t="shared" ref="X483" si="441">X73+X155+X237+X319+X401</f>
        <v>0</v>
      </c>
    </row>
    <row r="484" spans="1:24" ht="11.4" x14ac:dyDescent="0.2">
      <c r="A484" s="254">
        <v>66</v>
      </c>
      <c r="B484" s="63" t="s">
        <v>53</v>
      </c>
      <c r="C484" s="260" t="s">
        <v>110</v>
      </c>
      <c r="D484" s="63" t="s">
        <v>74</v>
      </c>
      <c r="E484" s="63"/>
      <c r="F484" s="63"/>
      <c r="G484" s="79"/>
      <c r="H484" s="79"/>
      <c r="I484" s="232">
        <f t="shared" si="63"/>
        <v>0</v>
      </c>
      <c r="J484" s="79"/>
      <c r="K484" s="232">
        <f t="shared" si="63"/>
        <v>0</v>
      </c>
      <c r="L484" s="79"/>
      <c r="M484" s="232">
        <f t="shared" ref="M484" si="442">M74+M156+M238+M320+M402</f>
        <v>0</v>
      </c>
      <c r="N484" s="79"/>
      <c r="O484" s="232">
        <f t="shared" ref="O484" si="443">O74+O156+O238+O320+O402</f>
        <v>0</v>
      </c>
      <c r="P484" s="79"/>
      <c r="Q484" s="232">
        <f t="shared" ref="Q484" si="444">Q74+Q156+Q238+Q320+Q402</f>
        <v>0</v>
      </c>
      <c r="R484" s="79"/>
      <c r="S484" s="232">
        <f t="shared" ref="S484" si="445">S74+S156+S238+S320+S402</f>
        <v>0</v>
      </c>
      <c r="T484" s="79"/>
      <c r="U484" s="232">
        <f t="shared" ref="U484:V484" si="446">U74+U156+U238+U320+U402</f>
        <v>0</v>
      </c>
      <c r="V484" s="232">
        <f t="shared" si="446"/>
        <v>0</v>
      </c>
      <c r="W484" s="61"/>
      <c r="X484" s="232">
        <f t="shared" ref="X484" si="447">X74+X156+X238+X320+X402</f>
        <v>0</v>
      </c>
    </row>
    <row r="485" spans="1:24" ht="11.4" x14ac:dyDescent="0.2">
      <c r="A485" s="254">
        <v>67</v>
      </c>
      <c r="B485" s="63" t="s">
        <v>53</v>
      </c>
      <c r="C485" s="260" t="s">
        <v>110</v>
      </c>
      <c r="D485" s="63" t="s">
        <v>74</v>
      </c>
      <c r="E485" s="63"/>
      <c r="F485" s="63"/>
      <c r="G485" s="79"/>
      <c r="H485" s="79"/>
      <c r="I485" s="232">
        <f t="shared" ref="I485:K499" si="448">I75+I157+I239+I321+I403</f>
        <v>0</v>
      </c>
      <c r="J485" s="79"/>
      <c r="K485" s="232">
        <f t="shared" si="448"/>
        <v>0</v>
      </c>
      <c r="L485" s="79"/>
      <c r="M485" s="232">
        <f t="shared" ref="M485" si="449">M75+M157+M239+M321+M403</f>
        <v>0</v>
      </c>
      <c r="N485" s="79"/>
      <c r="O485" s="232">
        <f t="shared" ref="O485" si="450">O75+O157+O239+O321+O403</f>
        <v>0</v>
      </c>
      <c r="P485" s="79"/>
      <c r="Q485" s="232">
        <f t="shared" ref="Q485" si="451">Q75+Q157+Q239+Q321+Q403</f>
        <v>0</v>
      </c>
      <c r="R485" s="79"/>
      <c r="S485" s="232">
        <f t="shared" ref="S485" si="452">S75+S157+S239+S321+S403</f>
        <v>0</v>
      </c>
      <c r="T485" s="79"/>
      <c r="U485" s="232">
        <f t="shared" ref="U485:V485" si="453">U75+U157+U239+U321+U403</f>
        <v>0</v>
      </c>
      <c r="V485" s="232">
        <f t="shared" si="453"/>
        <v>0</v>
      </c>
      <c r="W485" s="61"/>
      <c r="X485" s="232">
        <f t="shared" ref="X485" si="454">X75+X157+X239+X321+X403</f>
        <v>0</v>
      </c>
    </row>
    <row r="486" spans="1:24" ht="11.4" x14ac:dyDescent="0.2">
      <c r="A486" s="254">
        <v>68</v>
      </c>
      <c r="B486" s="63" t="s">
        <v>53</v>
      </c>
      <c r="C486" s="260" t="s">
        <v>110</v>
      </c>
      <c r="D486" s="63" t="s">
        <v>74</v>
      </c>
      <c r="E486" s="63"/>
      <c r="F486" s="63"/>
      <c r="G486" s="79"/>
      <c r="H486" s="79"/>
      <c r="I486" s="232">
        <f t="shared" si="448"/>
        <v>0</v>
      </c>
      <c r="J486" s="79"/>
      <c r="K486" s="232">
        <f t="shared" si="448"/>
        <v>0</v>
      </c>
      <c r="L486" s="79"/>
      <c r="M486" s="232">
        <f t="shared" ref="M486" si="455">M76+M158+M240+M322+M404</f>
        <v>0</v>
      </c>
      <c r="N486" s="79"/>
      <c r="O486" s="232">
        <f t="shared" ref="O486" si="456">O76+O158+O240+O322+O404</f>
        <v>0</v>
      </c>
      <c r="P486" s="79"/>
      <c r="Q486" s="232">
        <f t="shared" ref="Q486" si="457">Q76+Q158+Q240+Q322+Q404</f>
        <v>0</v>
      </c>
      <c r="R486" s="79"/>
      <c r="S486" s="232">
        <f t="shared" ref="S486" si="458">S76+S158+S240+S322+S404</f>
        <v>0</v>
      </c>
      <c r="T486" s="79"/>
      <c r="U486" s="232">
        <f t="shared" ref="U486:V486" si="459">U76+U158+U240+U322+U404</f>
        <v>0</v>
      </c>
      <c r="V486" s="232">
        <f t="shared" si="459"/>
        <v>0</v>
      </c>
      <c r="W486" s="61"/>
      <c r="X486" s="232">
        <f t="shared" ref="X486" si="460">X76+X158+X240+X322+X404</f>
        <v>0</v>
      </c>
    </row>
    <row r="487" spans="1:24" ht="11.4" x14ac:dyDescent="0.2">
      <c r="A487" s="254">
        <v>69</v>
      </c>
      <c r="B487" s="63" t="s">
        <v>53</v>
      </c>
      <c r="C487" s="260" t="s">
        <v>110</v>
      </c>
      <c r="D487" s="63" t="s">
        <v>74</v>
      </c>
      <c r="E487" s="63"/>
      <c r="F487" s="63"/>
      <c r="G487" s="79"/>
      <c r="H487" s="79"/>
      <c r="I487" s="232">
        <f t="shared" si="448"/>
        <v>0</v>
      </c>
      <c r="J487" s="79"/>
      <c r="K487" s="232">
        <f t="shared" si="448"/>
        <v>0</v>
      </c>
      <c r="L487" s="79"/>
      <c r="M487" s="232">
        <f t="shared" ref="M487" si="461">M77+M159+M241+M323+M405</f>
        <v>0</v>
      </c>
      <c r="N487" s="79"/>
      <c r="O487" s="232">
        <f t="shared" ref="O487" si="462">O77+O159+O241+O323+O405</f>
        <v>0</v>
      </c>
      <c r="P487" s="79"/>
      <c r="Q487" s="232">
        <f t="shared" ref="Q487" si="463">Q77+Q159+Q241+Q323+Q405</f>
        <v>0</v>
      </c>
      <c r="R487" s="79"/>
      <c r="S487" s="232">
        <f t="shared" ref="S487" si="464">S77+S159+S241+S323+S405</f>
        <v>0</v>
      </c>
      <c r="T487" s="79"/>
      <c r="U487" s="232">
        <f t="shared" ref="U487:V487" si="465">U77+U159+U241+U323+U405</f>
        <v>0</v>
      </c>
      <c r="V487" s="232">
        <f t="shared" si="465"/>
        <v>0</v>
      </c>
      <c r="W487" s="61"/>
      <c r="X487" s="232">
        <f t="shared" ref="X487" si="466">X77+X159+X241+X323+X405</f>
        <v>0</v>
      </c>
    </row>
    <row r="488" spans="1:24" ht="11.4" x14ac:dyDescent="0.2">
      <c r="A488" s="254">
        <v>70</v>
      </c>
      <c r="B488" s="63" t="s">
        <v>53</v>
      </c>
      <c r="C488" s="260" t="s">
        <v>110</v>
      </c>
      <c r="D488" s="63" t="s">
        <v>74</v>
      </c>
      <c r="E488" s="63"/>
      <c r="F488" s="63"/>
      <c r="G488" s="79"/>
      <c r="H488" s="79"/>
      <c r="I488" s="232">
        <f t="shared" si="448"/>
        <v>0</v>
      </c>
      <c r="J488" s="79"/>
      <c r="K488" s="232">
        <f t="shared" si="448"/>
        <v>0</v>
      </c>
      <c r="L488" s="79"/>
      <c r="M488" s="232">
        <f t="shared" ref="M488" si="467">M78+M160+M242+M324+M406</f>
        <v>0</v>
      </c>
      <c r="N488" s="79"/>
      <c r="O488" s="232">
        <f t="shared" ref="O488" si="468">O78+O160+O242+O324+O406</f>
        <v>0</v>
      </c>
      <c r="P488" s="79"/>
      <c r="Q488" s="232">
        <f t="shared" ref="Q488" si="469">Q78+Q160+Q242+Q324+Q406</f>
        <v>0</v>
      </c>
      <c r="R488" s="79"/>
      <c r="S488" s="232">
        <f t="shared" ref="S488" si="470">S78+S160+S242+S324+S406</f>
        <v>0</v>
      </c>
      <c r="T488" s="79"/>
      <c r="U488" s="232">
        <f t="shared" ref="U488:V488" si="471">U78+U160+U242+U324+U406</f>
        <v>0</v>
      </c>
      <c r="V488" s="232">
        <f t="shared" si="471"/>
        <v>0</v>
      </c>
      <c r="W488" s="61"/>
      <c r="X488" s="232">
        <f t="shared" ref="X488" si="472">X78+X160+X242+X324+X406</f>
        <v>0</v>
      </c>
    </row>
    <row r="489" spans="1:24" ht="11.4" x14ac:dyDescent="0.2">
      <c r="A489" s="254">
        <v>71</v>
      </c>
      <c r="B489" s="63" t="s">
        <v>53</v>
      </c>
      <c r="C489" s="260" t="s">
        <v>110</v>
      </c>
      <c r="D489" s="63" t="s">
        <v>74</v>
      </c>
      <c r="E489" s="63"/>
      <c r="F489" s="63"/>
      <c r="G489" s="79"/>
      <c r="H489" s="79"/>
      <c r="I489" s="232">
        <f t="shared" si="448"/>
        <v>0</v>
      </c>
      <c r="J489" s="79"/>
      <c r="K489" s="232">
        <f t="shared" si="448"/>
        <v>0</v>
      </c>
      <c r="L489" s="79"/>
      <c r="M489" s="232">
        <f t="shared" ref="M489" si="473">M79+M161+M243+M325+M407</f>
        <v>0</v>
      </c>
      <c r="N489" s="79"/>
      <c r="O489" s="232">
        <f t="shared" ref="O489" si="474">O79+O161+O243+O325+O407</f>
        <v>0</v>
      </c>
      <c r="P489" s="79"/>
      <c r="Q489" s="232">
        <f t="shared" ref="Q489" si="475">Q79+Q161+Q243+Q325+Q407</f>
        <v>0</v>
      </c>
      <c r="R489" s="79"/>
      <c r="S489" s="232">
        <f t="shared" ref="S489" si="476">S79+S161+S243+S325+S407</f>
        <v>0</v>
      </c>
      <c r="T489" s="79"/>
      <c r="U489" s="232">
        <f t="shared" ref="U489:V489" si="477">U79+U161+U243+U325+U407</f>
        <v>0</v>
      </c>
      <c r="V489" s="232">
        <f t="shared" si="477"/>
        <v>0</v>
      </c>
      <c r="W489" s="61"/>
      <c r="X489" s="232">
        <f t="shared" ref="X489" si="478">X79+X161+X243+X325+X407</f>
        <v>0</v>
      </c>
    </row>
    <row r="490" spans="1:24" ht="11.4" x14ac:dyDescent="0.2">
      <c r="A490" s="254">
        <v>72</v>
      </c>
      <c r="B490" s="63" t="s">
        <v>53</v>
      </c>
      <c r="C490" s="260" t="s">
        <v>110</v>
      </c>
      <c r="D490" s="63" t="s">
        <v>74</v>
      </c>
      <c r="E490" s="63"/>
      <c r="F490" s="63"/>
      <c r="G490" s="79"/>
      <c r="H490" s="79"/>
      <c r="I490" s="232">
        <f t="shared" si="448"/>
        <v>0</v>
      </c>
      <c r="J490" s="79"/>
      <c r="K490" s="232">
        <f t="shared" si="448"/>
        <v>0</v>
      </c>
      <c r="L490" s="79"/>
      <c r="M490" s="232">
        <f t="shared" ref="M490" si="479">M80+M162+M244+M326+M408</f>
        <v>0</v>
      </c>
      <c r="N490" s="79"/>
      <c r="O490" s="232">
        <f t="shared" ref="O490" si="480">O80+O162+O244+O326+O408</f>
        <v>0</v>
      </c>
      <c r="P490" s="79"/>
      <c r="Q490" s="232">
        <f t="shared" ref="Q490" si="481">Q80+Q162+Q244+Q326+Q408</f>
        <v>0</v>
      </c>
      <c r="R490" s="79"/>
      <c r="S490" s="232">
        <f t="shared" ref="S490" si="482">S80+S162+S244+S326+S408</f>
        <v>0</v>
      </c>
      <c r="T490" s="79"/>
      <c r="U490" s="232">
        <f t="shared" ref="U490:V490" si="483">U80+U162+U244+U326+U408</f>
        <v>0</v>
      </c>
      <c r="V490" s="232">
        <f t="shared" si="483"/>
        <v>0</v>
      </c>
      <c r="W490" s="61"/>
      <c r="X490" s="232">
        <f t="shared" ref="X490" si="484">X80+X162+X244+X326+X408</f>
        <v>0</v>
      </c>
    </row>
    <row r="491" spans="1:24" ht="11.4" x14ac:dyDescent="0.2">
      <c r="A491" s="254">
        <v>73</v>
      </c>
      <c r="B491" s="63" t="s">
        <v>53</v>
      </c>
      <c r="C491" s="260" t="s">
        <v>110</v>
      </c>
      <c r="D491" s="63" t="s">
        <v>74</v>
      </c>
      <c r="E491" s="63"/>
      <c r="F491" s="63"/>
      <c r="G491" s="79"/>
      <c r="H491" s="79"/>
      <c r="I491" s="232">
        <f t="shared" si="448"/>
        <v>0</v>
      </c>
      <c r="J491" s="79"/>
      <c r="K491" s="232">
        <f t="shared" si="448"/>
        <v>0</v>
      </c>
      <c r="L491" s="79"/>
      <c r="M491" s="232">
        <f t="shared" ref="M491" si="485">M81+M163+M245+M327+M409</f>
        <v>0</v>
      </c>
      <c r="N491" s="79"/>
      <c r="O491" s="232">
        <f t="shared" ref="O491" si="486">O81+O163+O245+O327+O409</f>
        <v>0</v>
      </c>
      <c r="P491" s="79"/>
      <c r="Q491" s="232">
        <f t="shared" ref="Q491" si="487">Q81+Q163+Q245+Q327+Q409</f>
        <v>0</v>
      </c>
      <c r="R491" s="79"/>
      <c r="S491" s="232">
        <f t="shared" ref="S491" si="488">S81+S163+S245+S327+S409</f>
        <v>0</v>
      </c>
      <c r="T491" s="79"/>
      <c r="U491" s="232">
        <f t="shared" ref="U491:V491" si="489">U81+U163+U245+U327+U409</f>
        <v>0</v>
      </c>
      <c r="V491" s="232">
        <f t="shared" si="489"/>
        <v>0</v>
      </c>
      <c r="W491" s="61"/>
      <c r="X491" s="232">
        <f t="shared" ref="X491" si="490">X81+X163+X245+X327+X409</f>
        <v>0</v>
      </c>
    </row>
    <row r="492" spans="1:24" ht="11.4" x14ac:dyDescent="0.2">
      <c r="A492" s="254">
        <v>74</v>
      </c>
      <c r="B492" s="63" t="s">
        <v>53</v>
      </c>
      <c r="C492" s="260" t="s">
        <v>110</v>
      </c>
      <c r="D492" s="63" t="s">
        <v>74</v>
      </c>
      <c r="E492" s="63"/>
      <c r="F492" s="63"/>
      <c r="G492" s="79"/>
      <c r="H492" s="79"/>
      <c r="I492" s="232">
        <f t="shared" si="448"/>
        <v>0</v>
      </c>
      <c r="J492" s="79"/>
      <c r="K492" s="232">
        <f t="shared" si="448"/>
        <v>0</v>
      </c>
      <c r="L492" s="79"/>
      <c r="M492" s="232">
        <f t="shared" ref="M492" si="491">M82+M164+M246+M328+M410</f>
        <v>0</v>
      </c>
      <c r="N492" s="79"/>
      <c r="O492" s="232">
        <f t="shared" ref="O492" si="492">O82+O164+O246+O328+O410</f>
        <v>0</v>
      </c>
      <c r="P492" s="79"/>
      <c r="Q492" s="232">
        <f t="shared" ref="Q492" si="493">Q82+Q164+Q246+Q328+Q410</f>
        <v>0</v>
      </c>
      <c r="R492" s="79"/>
      <c r="S492" s="232">
        <f t="shared" ref="S492" si="494">S82+S164+S246+S328+S410</f>
        <v>0</v>
      </c>
      <c r="T492" s="79"/>
      <c r="U492" s="232">
        <f t="shared" ref="U492:V492" si="495">U82+U164+U246+U328+U410</f>
        <v>0</v>
      </c>
      <c r="V492" s="232">
        <f t="shared" si="495"/>
        <v>0</v>
      </c>
      <c r="W492" s="61"/>
      <c r="X492" s="232">
        <f t="shared" ref="X492" si="496">X82+X164+X246+X328+X410</f>
        <v>0</v>
      </c>
    </row>
    <row r="493" spans="1:24" ht="11.4" x14ac:dyDescent="0.2">
      <c r="A493" s="254">
        <v>75</v>
      </c>
      <c r="B493" s="63" t="s">
        <v>53</v>
      </c>
      <c r="C493" s="260" t="s">
        <v>110</v>
      </c>
      <c r="D493" s="63" t="s">
        <v>74</v>
      </c>
      <c r="E493" s="63"/>
      <c r="F493" s="63"/>
      <c r="G493" s="79"/>
      <c r="H493" s="79"/>
      <c r="I493" s="232">
        <f t="shared" si="448"/>
        <v>0</v>
      </c>
      <c r="J493" s="79"/>
      <c r="K493" s="232">
        <f t="shared" si="448"/>
        <v>0</v>
      </c>
      <c r="L493" s="79"/>
      <c r="M493" s="232">
        <f t="shared" ref="M493" si="497">M83+M165+M247+M329+M411</f>
        <v>0</v>
      </c>
      <c r="N493" s="79"/>
      <c r="O493" s="232">
        <f t="shared" ref="O493" si="498">O83+O165+O247+O329+O411</f>
        <v>0</v>
      </c>
      <c r="P493" s="79"/>
      <c r="Q493" s="232">
        <f t="shared" ref="Q493" si="499">Q83+Q165+Q247+Q329+Q411</f>
        <v>0</v>
      </c>
      <c r="R493" s="79"/>
      <c r="S493" s="232">
        <f t="shared" ref="S493" si="500">S83+S165+S247+S329+S411</f>
        <v>0</v>
      </c>
      <c r="T493" s="79"/>
      <c r="U493" s="232">
        <f t="shared" ref="U493:V493" si="501">U83+U165+U247+U329+U411</f>
        <v>0</v>
      </c>
      <c r="V493" s="232">
        <f t="shared" si="501"/>
        <v>0</v>
      </c>
      <c r="W493" s="61"/>
      <c r="X493" s="232">
        <f t="shared" ref="X493" si="502">X83+X165+X247+X329+X411</f>
        <v>0</v>
      </c>
    </row>
    <row r="494" spans="1:24" ht="11.4" x14ac:dyDescent="0.2">
      <c r="A494" s="254">
        <v>76</v>
      </c>
      <c r="B494" s="63" t="s">
        <v>53</v>
      </c>
      <c r="C494" s="260" t="s">
        <v>110</v>
      </c>
      <c r="D494" s="63" t="s">
        <v>74</v>
      </c>
      <c r="E494" s="63"/>
      <c r="F494" s="63"/>
      <c r="G494" s="79"/>
      <c r="H494" s="79"/>
      <c r="I494" s="232">
        <f t="shared" si="448"/>
        <v>0</v>
      </c>
      <c r="J494" s="79"/>
      <c r="K494" s="232">
        <f t="shared" si="448"/>
        <v>0</v>
      </c>
      <c r="L494" s="79"/>
      <c r="M494" s="232">
        <f t="shared" ref="M494" si="503">M84+M166+M248+M330+M412</f>
        <v>0</v>
      </c>
      <c r="N494" s="79"/>
      <c r="O494" s="232">
        <f t="shared" ref="O494" si="504">O84+O166+O248+O330+O412</f>
        <v>0</v>
      </c>
      <c r="P494" s="79"/>
      <c r="Q494" s="232">
        <f t="shared" ref="Q494" si="505">Q84+Q166+Q248+Q330+Q412</f>
        <v>0</v>
      </c>
      <c r="R494" s="79"/>
      <c r="S494" s="232">
        <f t="shared" ref="S494" si="506">S84+S166+S248+S330+S412</f>
        <v>0</v>
      </c>
      <c r="T494" s="79"/>
      <c r="U494" s="232">
        <f t="shared" ref="U494:V494" si="507">U84+U166+U248+U330+U412</f>
        <v>0</v>
      </c>
      <c r="V494" s="232">
        <f t="shared" si="507"/>
        <v>0</v>
      </c>
      <c r="W494" s="61"/>
      <c r="X494" s="232">
        <f t="shared" ref="X494" si="508">X84+X166+X248+X330+X412</f>
        <v>0</v>
      </c>
    </row>
    <row r="495" spans="1:24" ht="11.4" x14ac:dyDescent="0.2">
      <c r="A495" s="254">
        <v>77</v>
      </c>
      <c r="B495" s="63" t="s">
        <v>53</v>
      </c>
      <c r="C495" s="260" t="s">
        <v>110</v>
      </c>
      <c r="D495" s="63" t="s">
        <v>74</v>
      </c>
      <c r="E495" s="63"/>
      <c r="F495" s="63"/>
      <c r="G495" s="79"/>
      <c r="H495" s="79"/>
      <c r="I495" s="232">
        <f t="shared" si="448"/>
        <v>0</v>
      </c>
      <c r="J495" s="79"/>
      <c r="K495" s="232">
        <f t="shared" si="448"/>
        <v>0</v>
      </c>
      <c r="L495" s="79"/>
      <c r="M495" s="232">
        <f t="shared" ref="M495" si="509">M85+M167+M249+M331+M413</f>
        <v>0</v>
      </c>
      <c r="N495" s="79"/>
      <c r="O495" s="232">
        <f t="shared" ref="O495" si="510">O85+O167+O249+O331+O413</f>
        <v>0</v>
      </c>
      <c r="P495" s="79"/>
      <c r="Q495" s="232">
        <f t="shared" ref="Q495" si="511">Q85+Q167+Q249+Q331+Q413</f>
        <v>0</v>
      </c>
      <c r="R495" s="79"/>
      <c r="S495" s="232">
        <f t="shared" ref="S495" si="512">S85+S167+S249+S331+S413</f>
        <v>0</v>
      </c>
      <c r="T495" s="79"/>
      <c r="U495" s="232">
        <f t="shared" ref="U495:V495" si="513">U85+U167+U249+U331+U413</f>
        <v>0</v>
      </c>
      <c r="V495" s="232">
        <f t="shared" si="513"/>
        <v>0</v>
      </c>
      <c r="W495" s="61"/>
      <c r="X495" s="232">
        <f t="shared" ref="X495" si="514">X85+X167+X249+X331+X413</f>
        <v>0</v>
      </c>
    </row>
    <row r="496" spans="1:24" ht="11.4" x14ac:dyDescent="0.2">
      <c r="A496" s="254">
        <v>78</v>
      </c>
      <c r="B496" s="63" t="s">
        <v>53</v>
      </c>
      <c r="C496" s="260" t="s">
        <v>103</v>
      </c>
      <c r="D496" s="63" t="s">
        <v>74</v>
      </c>
      <c r="E496" s="63"/>
      <c r="F496" s="63"/>
      <c r="G496" s="79"/>
      <c r="H496" s="79"/>
      <c r="I496" s="232">
        <f t="shared" si="448"/>
        <v>0</v>
      </c>
      <c r="J496" s="79"/>
      <c r="K496" s="232">
        <f t="shared" si="448"/>
        <v>0</v>
      </c>
      <c r="L496" s="79"/>
      <c r="M496" s="232">
        <f t="shared" ref="M496" si="515">M86+M168+M250+M332+M414</f>
        <v>0</v>
      </c>
      <c r="N496" s="79"/>
      <c r="O496" s="232">
        <f t="shared" ref="O496" si="516">O86+O168+O250+O332+O414</f>
        <v>0</v>
      </c>
      <c r="P496" s="79"/>
      <c r="Q496" s="232">
        <f t="shared" ref="Q496" si="517">Q86+Q168+Q250+Q332+Q414</f>
        <v>0</v>
      </c>
      <c r="R496" s="79"/>
      <c r="S496" s="232">
        <f t="shared" ref="S496" si="518">S86+S168+S250+S332+S414</f>
        <v>0</v>
      </c>
      <c r="T496" s="79"/>
      <c r="U496" s="232">
        <f t="shared" ref="U496:V496" si="519">U86+U168+U250+U332+U414</f>
        <v>0</v>
      </c>
      <c r="V496" s="232">
        <f t="shared" si="519"/>
        <v>0</v>
      </c>
      <c r="W496" s="61"/>
      <c r="X496" s="232">
        <f t="shared" ref="X496" si="520">X86+X168+X250+X332+X414</f>
        <v>0</v>
      </c>
    </row>
    <row r="497" spans="1:24" ht="11.4" x14ac:dyDescent="0.2">
      <c r="A497" s="258">
        <v>79</v>
      </c>
      <c r="B497" s="63" t="s">
        <v>53</v>
      </c>
      <c r="C497" s="260" t="s">
        <v>103</v>
      </c>
      <c r="D497" s="63" t="s">
        <v>74</v>
      </c>
      <c r="E497" s="63"/>
      <c r="F497" s="63"/>
      <c r="G497" s="79"/>
      <c r="H497" s="79"/>
      <c r="I497" s="232">
        <f t="shared" si="448"/>
        <v>0</v>
      </c>
      <c r="J497" s="79"/>
      <c r="K497" s="232">
        <f t="shared" si="448"/>
        <v>0</v>
      </c>
      <c r="L497" s="79"/>
      <c r="M497" s="232">
        <f t="shared" ref="M497" si="521">M87+M169+M251+M333+M415</f>
        <v>0</v>
      </c>
      <c r="N497" s="79"/>
      <c r="O497" s="232">
        <f t="shared" ref="O497" si="522">O87+O169+O251+O333+O415</f>
        <v>0</v>
      </c>
      <c r="P497" s="79"/>
      <c r="Q497" s="232">
        <f t="shared" ref="Q497" si="523">Q87+Q169+Q251+Q333+Q415</f>
        <v>0</v>
      </c>
      <c r="R497" s="79"/>
      <c r="S497" s="232">
        <f t="shared" ref="S497" si="524">S87+S169+S251+S333+S415</f>
        <v>0</v>
      </c>
      <c r="T497" s="79"/>
      <c r="U497" s="232">
        <f t="shared" ref="U497:V497" si="525">U87+U169+U251+U333+U415</f>
        <v>0</v>
      </c>
      <c r="V497" s="232">
        <f t="shared" si="525"/>
        <v>0</v>
      </c>
      <c r="W497" s="61"/>
      <c r="X497" s="232">
        <f t="shared" ref="X497" si="526">X87+X169+X251+X333+X415</f>
        <v>0</v>
      </c>
    </row>
    <row r="498" spans="1:24" ht="11.4" x14ac:dyDescent="0.2">
      <c r="A498" s="258">
        <v>80</v>
      </c>
      <c r="B498" s="63" t="s">
        <v>53</v>
      </c>
      <c r="C498" s="260" t="s">
        <v>103</v>
      </c>
      <c r="D498" s="63" t="s">
        <v>74</v>
      </c>
      <c r="E498" s="63"/>
      <c r="F498" s="63"/>
      <c r="G498" s="79"/>
      <c r="H498" s="79"/>
      <c r="I498" s="232">
        <f t="shared" si="448"/>
        <v>0</v>
      </c>
      <c r="J498" s="79"/>
      <c r="K498" s="232">
        <f t="shared" si="448"/>
        <v>0</v>
      </c>
      <c r="L498" s="79"/>
      <c r="M498" s="232">
        <f t="shared" ref="M498" si="527">M88+M170+M252+M334+M416</f>
        <v>0</v>
      </c>
      <c r="N498" s="79"/>
      <c r="O498" s="232">
        <f t="shared" ref="O498" si="528">O88+O170+O252+O334+O416</f>
        <v>0</v>
      </c>
      <c r="P498" s="79"/>
      <c r="Q498" s="232">
        <f t="shared" ref="Q498" si="529">Q88+Q170+Q252+Q334+Q416</f>
        <v>0</v>
      </c>
      <c r="R498" s="79"/>
      <c r="S498" s="232">
        <f t="shared" ref="S498" si="530">S88+S170+S252+S334+S416</f>
        <v>0</v>
      </c>
      <c r="T498" s="79"/>
      <c r="U498" s="232">
        <f t="shared" ref="U498:V498" si="531">U88+U170+U252+U334+U416</f>
        <v>0</v>
      </c>
      <c r="V498" s="232">
        <f t="shared" si="531"/>
        <v>0</v>
      </c>
      <c r="W498" s="61"/>
      <c r="X498" s="232">
        <f t="shared" ref="X498" si="532">X88+X170+X252+X334+X416</f>
        <v>0</v>
      </c>
    </row>
    <row r="499" spans="1:24" ht="11.4" x14ac:dyDescent="0.2">
      <c r="A499" s="259">
        <v>81</v>
      </c>
      <c r="B499" s="63" t="s">
        <v>53</v>
      </c>
      <c r="C499" s="260" t="s">
        <v>103</v>
      </c>
      <c r="D499" s="63" t="s">
        <v>74</v>
      </c>
      <c r="E499" s="63"/>
      <c r="F499" s="63"/>
      <c r="G499" s="79"/>
      <c r="H499" s="79"/>
      <c r="I499" s="232">
        <f t="shared" si="448"/>
        <v>0</v>
      </c>
      <c r="J499" s="79"/>
      <c r="K499" s="232">
        <f t="shared" si="448"/>
        <v>0</v>
      </c>
      <c r="L499" s="79"/>
      <c r="M499" s="232">
        <f t="shared" ref="M499" si="533">M89+M171+M253+M335+M417</f>
        <v>0</v>
      </c>
      <c r="N499" s="79"/>
      <c r="O499" s="232">
        <f t="shared" ref="O499" si="534">O89+O171+O253+O335+O417</f>
        <v>0</v>
      </c>
      <c r="P499" s="79"/>
      <c r="Q499" s="232">
        <f t="shared" ref="Q499" si="535">Q89+Q171+Q253+Q335+Q417</f>
        <v>0</v>
      </c>
      <c r="R499" s="79"/>
      <c r="S499" s="232">
        <f t="shared" ref="S499" si="536">S89+S171+S253+S335+S417</f>
        <v>0</v>
      </c>
      <c r="T499" s="79"/>
      <c r="U499" s="232">
        <f t="shared" ref="U499:V499" si="537">U89+U171+U253+U335+U417</f>
        <v>0</v>
      </c>
      <c r="V499" s="232">
        <f t="shared" si="537"/>
        <v>0</v>
      </c>
      <c r="W499" s="61"/>
      <c r="X499" s="232">
        <f t="shared" ref="X499" si="538">X89+X171+X253+X335+X417</f>
        <v>0</v>
      </c>
    </row>
    <row r="500" spans="1:24" ht="11.4" x14ac:dyDescent="0.2">
      <c r="A500" s="258">
        <v>82</v>
      </c>
      <c r="B500" s="63" t="s">
        <v>53</v>
      </c>
      <c r="C500" s="260" t="s">
        <v>103</v>
      </c>
      <c r="D500" s="63" t="s">
        <v>74</v>
      </c>
      <c r="E500" s="63"/>
      <c r="F500" s="63"/>
      <c r="G500" s="79"/>
      <c r="H500" s="79"/>
      <c r="I500" s="232">
        <f>I90+I172+I254+I336+I418</f>
        <v>0</v>
      </c>
      <c r="J500" s="79"/>
      <c r="K500" s="232">
        <f>K90+K172+K254+K336+K418</f>
        <v>0</v>
      </c>
      <c r="L500" s="79"/>
      <c r="M500" s="232">
        <f>M90+M172+M254+M336+M418</f>
        <v>0</v>
      </c>
      <c r="N500" s="79"/>
      <c r="O500" s="232">
        <f>O90+O172+O254+O336+O418</f>
        <v>0</v>
      </c>
      <c r="P500" s="79"/>
      <c r="Q500" s="232">
        <f>Q90+Q172+Q254+Q336+Q418</f>
        <v>0</v>
      </c>
      <c r="R500" s="79"/>
      <c r="S500" s="232">
        <f>S90+S172+S254+S336+S418</f>
        <v>0</v>
      </c>
      <c r="T500" s="79"/>
      <c r="U500" s="232">
        <f>U90+U172+U254+U336+U418</f>
        <v>0</v>
      </c>
      <c r="V500" s="232">
        <f>V90+V172+V254+V336+V418</f>
        <v>0</v>
      </c>
      <c r="W500" s="61"/>
      <c r="X500" s="232">
        <f>X90+X172+X254+X336+X418</f>
        <v>0</v>
      </c>
    </row>
  </sheetData>
  <autoFilter ref="A8:D8"/>
  <mergeCells count="31">
    <mergeCell ref="D5:D7"/>
    <mergeCell ref="P5:Q5"/>
    <mergeCell ref="R5:S5"/>
    <mergeCell ref="T5:U5"/>
    <mergeCell ref="W6:W7"/>
    <mergeCell ref="V6:V7"/>
    <mergeCell ref="T6:T7"/>
    <mergeCell ref="U6:U7"/>
    <mergeCell ref="E5:F6"/>
    <mergeCell ref="G5:G7"/>
    <mergeCell ref="L5:M5"/>
    <mergeCell ref="N5:O5"/>
    <mergeCell ref="N6:N7"/>
    <mergeCell ref="O6:O7"/>
    <mergeCell ref="P6:P7"/>
    <mergeCell ref="X6:X7"/>
    <mergeCell ref="S6:S7"/>
    <mergeCell ref="A5:A7"/>
    <mergeCell ref="B5:B7"/>
    <mergeCell ref="C5:C7"/>
    <mergeCell ref="Q6:Q7"/>
    <mergeCell ref="R6:R7"/>
    <mergeCell ref="V5:X5"/>
    <mergeCell ref="H6:H7"/>
    <mergeCell ref="I6:I7"/>
    <mergeCell ref="J6:J7"/>
    <mergeCell ref="K6:K7"/>
    <mergeCell ref="L6:L7"/>
    <mergeCell ref="M6:M7"/>
    <mergeCell ref="H5:I5"/>
    <mergeCell ref="J5:K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Прогноз</vt:lpstr>
      <vt:lpstr>Заявки</vt:lpstr>
      <vt:lpstr>Расходная накладная</vt:lpstr>
      <vt:lpstr>Контроль ТТ</vt:lpstr>
      <vt:lpstr>Первичный анализ излишек</vt:lpstr>
      <vt:lpstr>Вторичный анализ излишек</vt:lpstr>
      <vt:lpstr>Анализ дефицита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Комп</cp:lastModifiedBy>
  <cp:lastPrinted>2015-04-05T12:56:10Z</cp:lastPrinted>
  <dcterms:created xsi:type="dcterms:W3CDTF">2015-03-28T07:22:26Z</dcterms:created>
  <dcterms:modified xsi:type="dcterms:W3CDTF">2015-05-16T15:35:20Z</dcterms:modified>
</cp:coreProperties>
</file>